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temperature_microbialCUE/1-data/"/>
    </mc:Choice>
  </mc:AlternateContent>
  <xr:revisionPtr revIDLastSave="0" documentId="13_ncr:1_{E026A9BD-6EA7-7047-970C-DDE7C3A9F46E}" xr6:coauthVersionLast="47" xr6:coauthVersionMax="47" xr10:uidLastSave="{00000000-0000-0000-0000-000000000000}"/>
  <bookViews>
    <workbookView xWindow="0" yWindow="460" windowWidth="28800" windowHeight="15620" xr2:uid="{D73818AD-289D-F844-A411-FD488E5340C3}"/>
  </bookViews>
  <sheets>
    <sheet name="Day 1" sheetId="12" r:id="rId1"/>
    <sheet name="Day 2" sheetId="13" r:id="rId2"/>
    <sheet name="Day 3" sheetId="14" r:id="rId3"/>
    <sheet name="Day 4" sheetId="15" r:id="rId4"/>
    <sheet name="Day 5" sheetId="6" r:id="rId5"/>
    <sheet name="Day 6" sheetId="5" r:id="rId6"/>
    <sheet name="Day 7" sheetId="4" r:id="rId7"/>
    <sheet name="Day 8" sheetId="8" r:id="rId8"/>
    <sheet name="Day 9" sheetId="9" r:id="rId9"/>
    <sheet name="Day 10" sheetId="10" r:id="rId10"/>
    <sheet name="Day 17" sheetId="16" r:id="rId11"/>
    <sheet name="Day 24" sheetId="17" r:id="rId12"/>
    <sheet name="Day 31" sheetId="19" r:id="rId13"/>
    <sheet name="Day 38" sheetId="20" r:id="rId14"/>
    <sheet name="Day 45" sheetId="21" r:id="rId15"/>
    <sheet name="Day 49" sheetId="23" r:id="rId16"/>
    <sheet name="Day 50" sheetId="24" r:id="rId17"/>
    <sheet name="Day 51" sheetId="25" r:id="rId18"/>
    <sheet name="Day 52" sheetId="26" r:id="rId19"/>
    <sheet name="Day 53" sheetId="27" r:id="rId20"/>
    <sheet name="Day 54" sheetId="28" r:id="rId21"/>
    <sheet name="Day 55" sheetId="29" r:id="rId22"/>
    <sheet name="Day 56" sheetId="31" r:id="rId23"/>
    <sheet name="Day 57" sheetId="32" r:id="rId24"/>
    <sheet name="Day 58" sheetId="33" r:id="rId25"/>
    <sheet name="Day 59" sheetId="30" r:id="rId26"/>
    <sheet name="Day 60" sheetId="36" r:id="rId27"/>
    <sheet name="Day 61" sheetId="37" r:id="rId28"/>
    <sheet name="Day 62" sheetId="38" r:id="rId29"/>
    <sheet name="Day 63" sheetId="39" r:id="rId30"/>
    <sheet name="Day 64" sheetId="40" r:id="rId31"/>
    <sheet name="Day 65" sheetId="41" r:id="rId32"/>
    <sheet name="Day 66" sheetId="42" r:id="rId33"/>
    <sheet name="Day 67" sheetId="43" r:id="rId34"/>
    <sheet name="Day 68" sheetId="44" r:id="rId35"/>
    <sheet name="Day 69" sheetId="45" r:id="rId36"/>
    <sheet name="Day 70" sheetId="46" r:id="rId37"/>
    <sheet name="Day 72" sheetId="47" r:id="rId38"/>
    <sheet name="Day 74" sheetId="49" r:id="rId39"/>
    <sheet name="Day 76" sheetId="50" r:id="rId40"/>
    <sheet name="Day 78" sheetId="51" r:id="rId41"/>
    <sheet name="Day 80" sheetId="52" r:id="rId42"/>
    <sheet name="Day 82" sheetId="53" r:id="rId43"/>
    <sheet name="Day 84" sheetId="54" r:id="rId44"/>
    <sheet name="Day 86" sheetId="55" r:id="rId45"/>
    <sheet name="Day 90" sheetId="56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6" l="1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3" i="56"/>
  <c r="G4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8" i="56"/>
  <c r="G39" i="56"/>
  <c r="G40" i="56"/>
  <c r="G41" i="56"/>
  <c r="G42" i="56"/>
  <c r="G43" i="56"/>
  <c r="G44" i="56"/>
  <c r="G45" i="56"/>
  <c r="G46" i="56"/>
  <c r="G47" i="56"/>
  <c r="G48" i="56"/>
  <c r="G49" i="56"/>
  <c r="G50" i="56"/>
  <c r="G51" i="56"/>
  <c r="G52" i="56"/>
  <c r="G53" i="56"/>
  <c r="G54" i="56"/>
  <c r="G55" i="56"/>
  <c r="G56" i="56"/>
  <c r="G57" i="56"/>
  <c r="G58" i="56"/>
  <c r="G59" i="56"/>
  <c r="G60" i="56"/>
  <c r="G61" i="56"/>
  <c r="G62" i="56"/>
  <c r="G63" i="56"/>
  <c r="G64" i="56"/>
  <c r="G65" i="56"/>
  <c r="G66" i="56"/>
  <c r="G67" i="56"/>
  <c r="G68" i="56"/>
  <c r="G69" i="56"/>
  <c r="G72" i="56"/>
  <c r="G73" i="56"/>
  <c r="G74" i="56"/>
  <c r="G75" i="56"/>
  <c r="G76" i="56"/>
  <c r="G77" i="56"/>
  <c r="G78" i="56"/>
  <c r="G79" i="56"/>
  <c r="G80" i="56"/>
  <c r="G81" i="56"/>
  <c r="G82" i="56"/>
  <c r="G83" i="56"/>
  <c r="G84" i="56"/>
  <c r="G85" i="56"/>
  <c r="G86" i="56"/>
  <c r="G87" i="56"/>
  <c r="G88" i="56"/>
  <c r="G89" i="56"/>
  <c r="G90" i="56"/>
  <c r="G91" i="56"/>
  <c r="G92" i="56"/>
  <c r="G93" i="56"/>
  <c r="G94" i="56"/>
  <c r="G95" i="56"/>
  <c r="G96" i="56"/>
  <c r="G97" i="56"/>
  <c r="G98" i="56"/>
  <c r="G99" i="56"/>
  <c r="G100" i="56"/>
  <c r="G101" i="56"/>
  <c r="G102" i="56"/>
  <c r="G103" i="56"/>
  <c r="G104" i="56"/>
  <c r="G105" i="56"/>
  <c r="G106" i="56"/>
  <c r="G107" i="56"/>
  <c r="G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7" i="56"/>
  <c r="E98" i="56"/>
  <c r="E99" i="56"/>
  <c r="E100" i="56"/>
  <c r="E101" i="56"/>
  <c r="E102" i="56"/>
  <c r="E103" i="56"/>
  <c r="E104" i="56"/>
  <c r="E105" i="56"/>
  <c r="E106" i="56"/>
  <c r="E107" i="56"/>
  <c r="E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3" i="56"/>
  <c r="H4" i="55"/>
  <c r="H5" i="55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47" i="55"/>
  <c r="H48" i="55"/>
  <c r="H49" i="55"/>
  <c r="H50" i="55"/>
  <c r="H51" i="55"/>
  <c r="H52" i="55"/>
  <c r="H53" i="55"/>
  <c r="H54" i="55"/>
  <c r="H55" i="55"/>
  <c r="H56" i="55"/>
  <c r="H57" i="55"/>
  <c r="H58" i="55"/>
  <c r="H59" i="55"/>
  <c r="H60" i="55"/>
  <c r="H61" i="55"/>
  <c r="H62" i="55"/>
  <c r="H63" i="55"/>
  <c r="H64" i="55"/>
  <c r="H65" i="55"/>
  <c r="H66" i="55"/>
  <c r="H67" i="55"/>
  <c r="H68" i="55"/>
  <c r="H69" i="55"/>
  <c r="H70" i="55"/>
  <c r="H71" i="55"/>
  <c r="H72" i="55"/>
  <c r="H73" i="55"/>
  <c r="H74" i="55"/>
  <c r="H75" i="55"/>
  <c r="H76" i="55"/>
  <c r="H77" i="55"/>
  <c r="H78" i="55"/>
  <c r="H79" i="55"/>
  <c r="H80" i="55"/>
  <c r="H81" i="55"/>
  <c r="H82" i="55"/>
  <c r="H83" i="55"/>
  <c r="H84" i="55"/>
  <c r="H85" i="55"/>
  <c r="H86" i="55"/>
  <c r="H87" i="55"/>
  <c r="H88" i="55"/>
  <c r="H89" i="55"/>
  <c r="H90" i="55"/>
  <c r="H91" i="55"/>
  <c r="H92" i="55"/>
  <c r="H93" i="55"/>
  <c r="H94" i="55"/>
  <c r="H95" i="55"/>
  <c r="H96" i="55"/>
  <c r="H97" i="55"/>
  <c r="H98" i="55"/>
  <c r="H99" i="55"/>
  <c r="H100" i="55"/>
  <c r="H101" i="55"/>
  <c r="H102" i="55"/>
  <c r="H103" i="55"/>
  <c r="H104" i="55"/>
  <c r="H105" i="55"/>
  <c r="H106" i="55"/>
  <c r="H107" i="55"/>
  <c r="H3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8" i="55"/>
  <c r="G39" i="55"/>
  <c r="G40" i="55"/>
  <c r="G41" i="55"/>
  <c r="G42" i="55"/>
  <c r="G43" i="55"/>
  <c r="G44" i="55"/>
  <c r="G45" i="55"/>
  <c r="G46" i="55"/>
  <c r="G47" i="55"/>
  <c r="G48" i="55"/>
  <c r="G49" i="55"/>
  <c r="G50" i="55"/>
  <c r="G51" i="55"/>
  <c r="G52" i="55"/>
  <c r="G53" i="55"/>
  <c r="G54" i="55"/>
  <c r="G55" i="55"/>
  <c r="G56" i="55"/>
  <c r="G57" i="55"/>
  <c r="G58" i="55"/>
  <c r="G59" i="55"/>
  <c r="G60" i="55"/>
  <c r="G61" i="55"/>
  <c r="G62" i="55"/>
  <c r="G63" i="55"/>
  <c r="G64" i="55"/>
  <c r="G65" i="55"/>
  <c r="G66" i="55"/>
  <c r="G67" i="55"/>
  <c r="G68" i="55"/>
  <c r="G69" i="55"/>
  <c r="G72" i="55"/>
  <c r="G73" i="55"/>
  <c r="G74" i="55"/>
  <c r="G75" i="55"/>
  <c r="G76" i="55"/>
  <c r="G77" i="55"/>
  <c r="G78" i="55"/>
  <c r="G79" i="55"/>
  <c r="G80" i="55"/>
  <c r="G81" i="55"/>
  <c r="G82" i="55"/>
  <c r="G83" i="55"/>
  <c r="G84" i="55"/>
  <c r="G85" i="55"/>
  <c r="G86" i="55"/>
  <c r="G87" i="55"/>
  <c r="G88" i="55"/>
  <c r="G89" i="55"/>
  <c r="G90" i="55"/>
  <c r="G91" i="55"/>
  <c r="G92" i="55"/>
  <c r="G93" i="55"/>
  <c r="G94" i="55"/>
  <c r="G95" i="55"/>
  <c r="G96" i="55"/>
  <c r="G97" i="55"/>
  <c r="G98" i="55"/>
  <c r="G99" i="55"/>
  <c r="G100" i="55"/>
  <c r="G101" i="55"/>
  <c r="G102" i="55"/>
  <c r="G103" i="55"/>
  <c r="G104" i="55"/>
  <c r="G105" i="55"/>
  <c r="G106" i="55"/>
  <c r="G107" i="55"/>
  <c r="G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76" i="55"/>
  <c r="E77" i="55"/>
  <c r="E78" i="55"/>
  <c r="E79" i="55"/>
  <c r="E80" i="55"/>
  <c r="E81" i="55"/>
  <c r="E82" i="55"/>
  <c r="E83" i="55"/>
  <c r="E84" i="55"/>
  <c r="E85" i="55"/>
  <c r="E86" i="55"/>
  <c r="E87" i="55"/>
  <c r="E88" i="55"/>
  <c r="E89" i="55"/>
  <c r="E90" i="55"/>
  <c r="E91" i="55"/>
  <c r="E92" i="55"/>
  <c r="E93" i="55"/>
  <c r="E94" i="55"/>
  <c r="E95" i="55"/>
  <c r="E96" i="55"/>
  <c r="E97" i="55"/>
  <c r="E98" i="55"/>
  <c r="E99" i="55"/>
  <c r="E100" i="55"/>
  <c r="E101" i="55"/>
  <c r="E102" i="55"/>
  <c r="E103" i="55"/>
  <c r="E104" i="55"/>
  <c r="E105" i="55"/>
  <c r="E106" i="55"/>
  <c r="E107" i="55"/>
  <c r="E3" i="55"/>
  <c r="D4" i="55"/>
  <c r="D5" i="55"/>
  <c r="D6" i="55"/>
  <c r="D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3" i="55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47" i="54"/>
  <c r="H48" i="54"/>
  <c r="H49" i="54"/>
  <c r="H50" i="54"/>
  <c r="H51" i="54"/>
  <c r="H52" i="54"/>
  <c r="H53" i="54"/>
  <c r="H54" i="54"/>
  <c r="H55" i="54"/>
  <c r="H56" i="54"/>
  <c r="H57" i="54"/>
  <c r="H58" i="54"/>
  <c r="H59" i="54"/>
  <c r="H60" i="54"/>
  <c r="H61" i="54"/>
  <c r="H62" i="54"/>
  <c r="H63" i="54"/>
  <c r="H64" i="54"/>
  <c r="H65" i="54"/>
  <c r="H66" i="54"/>
  <c r="H67" i="54"/>
  <c r="H68" i="54"/>
  <c r="H69" i="54"/>
  <c r="H70" i="54"/>
  <c r="H71" i="54"/>
  <c r="H72" i="54"/>
  <c r="H73" i="54"/>
  <c r="H74" i="54"/>
  <c r="H75" i="54"/>
  <c r="H76" i="54"/>
  <c r="H77" i="54"/>
  <c r="H78" i="54"/>
  <c r="H79" i="54"/>
  <c r="H80" i="54"/>
  <c r="H81" i="54"/>
  <c r="H82" i="54"/>
  <c r="H83" i="54"/>
  <c r="H84" i="54"/>
  <c r="H85" i="54"/>
  <c r="H86" i="54"/>
  <c r="H87" i="54"/>
  <c r="H88" i="54"/>
  <c r="H89" i="54"/>
  <c r="H90" i="54"/>
  <c r="H91" i="54"/>
  <c r="H92" i="54"/>
  <c r="H93" i="54"/>
  <c r="H94" i="54"/>
  <c r="H95" i="54"/>
  <c r="H96" i="54"/>
  <c r="H97" i="54"/>
  <c r="H98" i="54"/>
  <c r="H99" i="54"/>
  <c r="H100" i="54"/>
  <c r="H101" i="54"/>
  <c r="H102" i="54"/>
  <c r="H103" i="54"/>
  <c r="H104" i="54"/>
  <c r="H105" i="54"/>
  <c r="H106" i="54"/>
  <c r="H107" i="54"/>
  <c r="H3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5" i="54"/>
  <c r="G86" i="54"/>
  <c r="G87" i="54"/>
  <c r="G88" i="54"/>
  <c r="G89" i="54"/>
  <c r="G90" i="54"/>
  <c r="G91" i="54"/>
  <c r="G92" i="54"/>
  <c r="G93" i="54"/>
  <c r="G94" i="54"/>
  <c r="G95" i="54"/>
  <c r="G96" i="54"/>
  <c r="G97" i="54"/>
  <c r="G98" i="54"/>
  <c r="G99" i="54"/>
  <c r="G100" i="54"/>
  <c r="G101" i="54"/>
  <c r="G102" i="54"/>
  <c r="G103" i="54"/>
  <c r="G104" i="54"/>
  <c r="G105" i="54"/>
  <c r="G106" i="54"/>
  <c r="G107" i="54"/>
  <c r="G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E100" i="54"/>
  <c r="E101" i="54"/>
  <c r="E102" i="54"/>
  <c r="E103" i="54"/>
  <c r="E104" i="54"/>
  <c r="E105" i="54"/>
  <c r="E106" i="54"/>
  <c r="E107" i="54"/>
  <c r="E3" i="54"/>
  <c r="D4" i="54"/>
  <c r="D5" i="54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41" i="54"/>
  <c r="D42" i="54"/>
  <c r="D43" i="54"/>
  <c r="D44" i="54"/>
  <c r="D45" i="54"/>
  <c r="D46" i="54"/>
  <c r="D47" i="54"/>
  <c r="D48" i="54"/>
  <c r="D49" i="54"/>
  <c r="D50" i="54"/>
  <c r="D51" i="54"/>
  <c r="D52" i="54"/>
  <c r="D53" i="54"/>
  <c r="D54" i="54"/>
  <c r="D55" i="54"/>
  <c r="D56" i="54"/>
  <c r="D57" i="54"/>
  <c r="D58" i="54"/>
  <c r="D59" i="54"/>
  <c r="D60" i="54"/>
  <c r="D61" i="54"/>
  <c r="D62" i="54"/>
  <c r="D63" i="54"/>
  <c r="D64" i="54"/>
  <c r="D65" i="54"/>
  <c r="D66" i="54"/>
  <c r="D67" i="54"/>
  <c r="D68" i="54"/>
  <c r="D69" i="54"/>
  <c r="D70" i="54"/>
  <c r="D71" i="54"/>
  <c r="D72" i="54"/>
  <c r="D73" i="54"/>
  <c r="D74" i="54"/>
  <c r="D75" i="54"/>
  <c r="D76" i="54"/>
  <c r="D77" i="54"/>
  <c r="D78" i="54"/>
  <c r="D79" i="54"/>
  <c r="D80" i="54"/>
  <c r="D81" i="54"/>
  <c r="D82" i="54"/>
  <c r="D83" i="54"/>
  <c r="D84" i="54"/>
  <c r="D85" i="54"/>
  <c r="D86" i="54"/>
  <c r="D87" i="54"/>
  <c r="D88" i="54"/>
  <c r="D89" i="54"/>
  <c r="D90" i="54"/>
  <c r="D91" i="54"/>
  <c r="D92" i="54"/>
  <c r="D93" i="54"/>
  <c r="D94" i="54"/>
  <c r="D95" i="54"/>
  <c r="D96" i="54"/>
  <c r="D97" i="54"/>
  <c r="D98" i="54"/>
  <c r="D99" i="54"/>
  <c r="D100" i="54"/>
  <c r="D101" i="54"/>
  <c r="D102" i="54"/>
  <c r="D103" i="54"/>
  <c r="D104" i="54"/>
  <c r="D105" i="54"/>
  <c r="D106" i="54"/>
  <c r="D107" i="54"/>
  <c r="D3" i="54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47" i="53"/>
  <c r="H48" i="53"/>
  <c r="H49" i="53"/>
  <c r="H50" i="53"/>
  <c r="H51" i="53"/>
  <c r="H52" i="53"/>
  <c r="H53" i="53"/>
  <c r="H54" i="53"/>
  <c r="H55" i="53"/>
  <c r="H56" i="53"/>
  <c r="H57" i="53"/>
  <c r="H58" i="53"/>
  <c r="H59" i="53"/>
  <c r="H60" i="53"/>
  <c r="H61" i="53"/>
  <c r="H62" i="53"/>
  <c r="H63" i="53"/>
  <c r="H64" i="53"/>
  <c r="H65" i="53"/>
  <c r="H66" i="53"/>
  <c r="H67" i="53"/>
  <c r="H68" i="53"/>
  <c r="H69" i="53"/>
  <c r="H70" i="53"/>
  <c r="H71" i="53"/>
  <c r="H72" i="53"/>
  <c r="H73" i="53"/>
  <c r="H74" i="53"/>
  <c r="H75" i="53"/>
  <c r="H76" i="53"/>
  <c r="H77" i="53"/>
  <c r="H78" i="53"/>
  <c r="H79" i="53"/>
  <c r="H80" i="53"/>
  <c r="H81" i="53"/>
  <c r="H82" i="53"/>
  <c r="H83" i="53"/>
  <c r="H84" i="53"/>
  <c r="H85" i="53"/>
  <c r="H86" i="53"/>
  <c r="H87" i="53"/>
  <c r="H88" i="53"/>
  <c r="H89" i="53"/>
  <c r="H90" i="53"/>
  <c r="H91" i="53"/>
  <c r="H92" i="53"/>
  <c r="H93" i="53"/>
  <c r="H94" i="53"/>
  <c r="H95" i="53"/>
  <c r="H96" i="53"/>
  <c r="H97" i="53"/>
  <c r="H98" i="53"/>
  <c r="H99" i="53"/>
  <c r="H100" i="53"/>
  <c r="H101" i="53"/>
  <c r="H102" i="53"/>
  <c r="H103" i="53"/>
  <c r="H104" i="53"/>
  <c r="H105" i="53"/>
  <c r="H106" i="53"/>
  <c r="H107" i="53"/>
  <c r="H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20" i="53"/>
  <c r="G21" i="53"/>
  <c r="G22" i="53"/>
  <c r="G23" i="53"/>
  <c r="G24" i="53"/>
  <c r="G25" i="53"/>
  <c r="G26" i="53"/>
  <c r="G27" i="53"/>
  <c r="G28" i="53"/>
  <c r="G29" i="53"/>
  <c r="G30" i="53"/>
  <c r="G31" i="53"/>
  <c r="G32" i="53"/>
  <c r="G38" i="53"/>
  <c r="G39" i="53"/>
  <c r="G40" i="53"/>
  <c r="G41" i="53"/>
  <c r="G42" i="53"/>
  <c r="G43" i="53"/>
  <c r="G44" i="53"/>
  <c r="G45" i="53"/>
  <c r="G46" i="53"/>
  <c r="G47" i="53"/>
  <c r="G48" i="53"/>
  <c r="G49" i="53"/>
  <c r="G50" i="53"/>
  <c r="G51" i="53"/>
  <c r="G52" i="53"/>
  <c r="G53" i="53"/>
  <c r="G54" i="53"/>
  <c r="G55" i="53"/>
  <c r="G56" i="53"/>
  <c r="G57" i="53"/>
  <c r="G58" i="53"/>
  <c r="G59" i="53"/>
  <c r="G60" i="53"/>
  <c r="G61" i="53"/>
  <c r="G62" i="53"/>
  <c r="G63" i="53"/>
  <c r="G64" i="53"/>
  <c r="G65" i="53"/>
  <c r="G66" i="53"/>
  <c r="G67" i="53"/>
  <c r="G68" i="53"/>
  <c r="G72" i="53"/>
  <c r="G73" i="53"/>
  <c r="G74" i="53"/>
  <c r="G75" i="53"/>
  <c r="G76" i="53"/>
  <c r="G77" i="53"/>
  <c r="G78" i="53"/>
  <c r="G79" i="53"/>
  <c r="G80" i="53"/>
  <c r="G81" i="53"/>
  <c r="G82" i="53"/>
  <c r="G83" i="53"/>
  <c r="G84" i="53"/>
  <c r="G85" i="53"/>
  <c r="G86" i="53"/>
  <c r="G87" i="53"/>
  <c r="G88" i="53"/>
  <c r="G89" i="53"/>
  <c r="G90" i="53"/>
  <c r="G91" i="53"/>
  <c r="G92" i="53"/>
  <c r="G93" i="53"/>
  <c r="G94" i="53"/>
  <c r="G95" i="53"/>
  <c r="G96" i="53"/>
  <c r="G97" i="53"/>
  <c r="G98" i="53"/>
  <c r="G99" i="53"/>
  <c r="G100" i="53"/>
  <c r="G101" i="53"/>
  <c r="G102" i="53"/>
  <c r="G103" i="53"/>
  <c r="G104" i="53"/>
  <c r="G105" i="53"/>
  <c r="G106" i="53"/>
  <c r="G107" i="53"/>
  <c r="G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E62" i="53"/>
  <c r="E63" i="53"/>
  <c r="E64" i="53"/>
  <c r="E65" i="53"/>
  <c r="E66" i="53"/>
  <c r="E67" i="53"/>
  <c r="E68" i="53"/>
  <c r="E69" i="53"/>
  <c r="E70" i="53"/>
  <c r="E71" i="53"/>
  <c r="E72" i="53"/>
  <c r="E73" i="53"/>
  <c r="E74" i="53"/>
  <c r="E75" i="53"/>
  <c r="E76" i="53"/>
  <c r="E77" i="53"/>
  <c r="E78" i="53"/>
  <c r="E79" i="53"/>
  <c r="E80" i="53"/>
  <c r="E81" i="53"/>
  <c r="E82" i="53"/>
  <c r="E83" i="53"/>
  <c r="E84" i="53"/>
  <c r="E85" i="53"/>
  <c r="E86" i="53"/>
  <c r="E87" i="53"/>
  <c r="E88" i="53"/>
  <c r="E89" i="53"/>
  <c r="E90" i="53"/>
  <c r="E91" i="53"/>
  <c r="E92" i="53"/>
  <c r="E93" i="53"/>
  <c r="E94" i="53"/>
  <c r="E95" i="53"/>
  <c r="E96" i="53"/>
  <c r="E97" i="53"/>
  <c r="E98" i="53"/>
  <c r="E99" i="53"/>
  <c r="E100" i="53"/>
  <c r="E101" i="53"/>
  <c r="E102" i="53"/>
  <c r="E103" i="53"/>
  <c r="E104" i="53"/>
  <c r="E105" i="53"/>
  <c r="E106" i="53"/>
  <c r="E107" i="53"/>
  <c r="E3" i="53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D105" i="53"/>
  <c r="D106" i="53"/>
  <c r="D107" i="53"/>
  <c r="D3" i="53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H106" i="52"/>
  <c r="H107" i="52"/>
  <c r="H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8" i="52"/>
  <c r="G39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86" i="52"/>
  <c r="G87" i="52"/>
  <c r="G88" i="52"/>
  <c r="G89" i="52"/>
  <c r="G90" i="52"/>
  <c r="G91" i="52"/>
  <c r="G92" i="52"/>
  <c r="G93" i="52"/>
  <c r="G94" i="52"/>
  <c r="G95" i="52"/>
  <c r="G96" i="52"/>
  <c r="G97" i="52"/>
  <c r="G98" i="52"/>
  <c r="G99" i="52"/>
  <c r="G100" i="52"/>
  <c r="G101" i="52"/>
  <c r="G102" i="52"/>
  <c r="G103" i="52"/>
  <c r="G104" i="52"/>
  <c r="G105" i="52"/>
  <c r="G106" i="52"/>
  <c r="G107" i="52"/>
  <c r="G3" i="5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9" i="52"/>
  <c r="E50" i="52"/>
  <c r="E51" i="52"/>
  <c r="E52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76" i="52"/>
  <c r="E77" i="52"/>
  <c r="E78" i="52"/>
  <c r="E79" i="52"/>
  <c r="E80" i="52"/>
  <c r="E81" i="52"/>
  <c r="E82" i="52"/>
  <c r="E83" i="52"/>
  <c r="E84" i="52"/>
  <c r="E85" i="52"/>
  <c r="E86" i="52"/>
  <c r="E87" i="52"/>
  <c r="E88" i="52"/>
  <c r="E89" i="52"/>
  <c r="E90" i="52"/>
  <c r="E91" i="52"/>
  <c r="E92" i="52"/>
  <c r="E93" i="52"/>
  <c r="E94" i="52"/>
  <c r="E95" i="52"/>
  <c r="E96" i="52"/>
  <c r="E97" i="52"/>
  <c r="E98" i="52"/>
  <c r="E99" i="52"/>
  <c r="E100" i="52"/>
  <c r="E101" i="52"/>
  <c r="E102" i="52"/>
  <c r="E103" i="52"/>
  <c r="E104" i="52"/>
  <c r="E105" i="52"/>
  <c r="E106" i="52"/>
  <c r="E107" i="52"/>
  <c r="E3" i="52"/>
  <c r="D4" i="52"/>
  <c r="D5" i="52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3" i="52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3" i="51"/>
  <c r="H94" i="51"/>
  <c r="H95" i="51"/>
  <c r="H96" i="51"/>
  <c r="H97" i="51"/>
  <c r="H98" i="51"/>
  <c r="H99" i="51"/>
  <c r="H100" i="51"/>
  <c r="H101" i="51"/>
  <c r="H102" i="51"/>
  <c r="H103" i="51"/>
  <c r="H104" i="51"/>
  <c r="H105" i="51"/>
  <c r="H106" i="51"/>
  <c r="H107" i="51"/>
  <c r="H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84" i="51"/>
  <c r="G85" i="51"/>
  <c r="G86" i="51"/>
  <c r="G87" i="51"/>
  <c r="G88" i="51"/>
  <c r="G89" i="51"/>
  <c r="G90" i="51"/>
  <c r="G91" i="51"/>
  <c r="G92" i="51"/>
  <c r="G93" i="51"/>
  <c r="G94" i="51"/>
  <c r="G95" i="51"/>
  <c r="G96" i="51"/>
  <c r="G97" i="51"/>
  <c r="G98" i="51"/>
  <c r="G99" i="51"/>
  <c r="G100" i="51"/>
  <c r="G101" i="51"/>
  <c r="G102" i="51"/>
  <c r="G103" i="51"/>
  <c r="G104" i="51"/>
  <c r="G105" i="51"/>
  <c r="G106" i="51"/>
  <c r="G107" i="51"/>
  <c r="G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3" i="51"/>
  <c r="D4" i="5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3" i="51"/>
  <c r="H4" i="50"/>
  <c r="H5" i="50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3" i="50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3" i="50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58" i="49"/>
  <c r="H59" i="49"/>
  <c r="H60" i="49"/>
  <c r="H61" i="49"/>
  <c r="H62" i="49"/>
  <c r="H63" i="49"/>
  <c r="H64" i="49"/>
  <c r="H65" i="49"/>
  <c r="H66" i="49"/>
  <c r="H67" i="49"/>
  <c r="H68" i="49"/>
  <c r="H69" i="49"/>
  <c r="H70" i="49"/>
  <c r="H71" i="49"/>
  <c r="H72" i="49"/>
  <c r="H73" i="49"/>
  <c r="H74" i="49"/>
  <c r="H75" i="49"/>
  <c r="H76" i="49"/>
  <c r="H77" i="49"/>
  <c r="H78" i="49"/>
  <c r="H79" i="49"/>
  <c r="H80" i="49"/>
  <c r="H81" i="49"/>
  <c r="H82" i="49"/>
  <c r="H83" i="49"/>
  <c r="H84" i="49"/>
  <c r="H85" i="49"/>
  <c r="H86" i="49"/>
  <c r="H87" i="49"/>
  <c r="H88" i="49"/>
  <c r="H89" i="49"/>
  <c r="H90" i="49"/>
  <c r="H91" i="49"/>
  <c r="H92" i="49"/>
  <c r="H93" i="49"/>
  <c r="H94" i="49"/>
  <c r="H95" i="49"/>
  <c r="H96" i="49"/>
  <c r="H97" i="49"/>
  <c r="H98" i="49"/>
  <c r="H99" i="49"/>
  <c r="H100" i="49"/>
  <c r="H101" i="49"/>
  <c r="H102" i="49"/>
  <c r="H103" i="49"/>
  <c r="H104" i="49"/>
  <c r="H105" i="49"/>
  <c r="H106" i="49"/>
  <c r="H107" i="49"/>
  <c r="H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5" i="49"/>
  <c r="G106" i="49"/>
  <c r="G107" i="49"/>
  <c r="G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3" i="49"/>
  <c r="H4" i="47"/>
  <c r="H5" i="4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76" i="47"/>
  <c r="H77" i="47"/>
  <c r="H78" i="47"/>
  <c r="H79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72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5" i="47"/>
  <c r="G106" i="47"/>
  <c r="G107" i="47"/>
  <c r="G3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3" i="47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3" i="46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5" i="45"/>
  <c r="G106" i="45"/>
  <c r="G107" i="45"/>
  <c r="G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3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3" i="45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9" i="44"/>
  <c r="G40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60" i="44"/>
  <c r="G61" i="44"/>
  <c r="G62" i="44"/>
  <c r="G63" i="44"/>
  <c r="G64" i="44"/>
  <c r="G65" i="44"/>
  <c r="G66" i="44"/>
  <c r="G67" i="44"/>
  <c r="G68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3" i="44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9" i="43"/>
  <c r="G40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60" i="43"/>
  <c r="G61" i="43"/>
  <c r="G62" i="43"/>
  <c r="G63" i="43"/>
  <c r="G64" i="43"/>
  <c r="G65" i="43"/>
  <c r="G66" i="43"/>
  <c r="G67" i="43"/>
  <c r="G68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3" i="43"/>
  <c r="D4" i="43"/>
  <c r="E4" i="43"/>
  <c r="D5" i="43"/>
  <c r="E5" i="43"/>
  <c r="D6" i="43"/>
  <c r="E6" i="43"/>
  <c r="D7" i="43"/>
  <c r="E7" i="43"/>
  <c r="D8" i="43"/>
  <c r="E8" i="43"/>
  <c r="D9" i="43"/>
  <c r="E9" i="43"/>
  <c r="D10" i="43"/>
  <c r="E10" i="43"/>
  <c r="D11" i="43"/>
  <c r="E11" i="43"/>
  <c r="D12" i="43"/>
  <c r="E12" i="43"/>
  <c r="D13" i="43"/>
  <c r="E13" i="43"/>
  <c r="D14" i="43"/>
  <c r="E14" i="43"/>
  <c r="D15" i="43"/>
  <c r="E15" i="43"/>
  <c r="D16" i="43"/>
  <c r="E16" i="43"/>
  <c r="D17" i="43"/>
  <c r="E17" i="43"/>
  <c r="D18" i="43"/>
  <c r="E18" i="43"/>
  <c r="D19" i="43"/>
  <c r="E19" i="43"/>
  <c r="D20" i="43"/>
  <c r="E20" i="43"/>
  <c r="D21" i="43"/>
  <c r="E21" i="43"/>
  <c r="D22" i="43"/>
  <c r="E22" i="43"/>
  <c r="D23" i="43"/>
  <c r="E23" i="43"/>
  <c r="D24" i="43"/>
  <c r="E24" i="43"/>
  <c r="D25" i="43"/>
  <c r="E25" i="43"/>
  <c r="D26" i="43"/>
  <c r="E26" i="43"/>
  <c r="D27" i="43"/>
  <c r="E27" i="43"/>
  <c r="D28" i="43"/>
  <c r="E28" i="43"/>
  <c r="D29" i="43"/>
  <c r="E29" i="43"/>
  <c r="D30" i="43"/>
  <c r="E30" i="43"/>
  <c r="D31" i="43"/>
  <c r="E31" i="43"/>
  <c r="D32" i="43"/>
  <c r="E32" i="43"/>
  <c r="D33" i="43"/>
  <c r="E33" i="43"/>
  <c r="D34" i="43"/>
  <c r="E34" i="43"/>
  <c r="D35" i="43"/>
  <c r="E35" i="43"/>
  <c r="D36" i="43"/>
  <c r="E36" i="43"/>
  <c r="D37" i="43"/>
  <c r="E37" i="43"/>
  <c r="D38" i="43"/>
  <c r="E38" i="43"/>
  <c r="D39" i="43"/>
  <c r="E39" i="43"/>
  <c r="D40" i="43"/>
  <c r="E40" i="43"/>
  <c r="D41" i="43"/>
  <c r="E41" i="43"/>
  <c r="D42" i="43"/>
  <c r="E42" i="43"/>
  <c r="D43" i="43"/>
  <c r="E43" i="43"/>
  <c r="D44" i="43"/>
  <c r="E44" i="43"/>
  <c r="D45" i="43"/>
  <c r="E45" i="43"/>
  <c r="D46" i="43"/>
  <c r="E46" i="43"/>
  <c r="D47" i="43"/>
  <c r="E47" i="43"/>
  <c r="D48" i="43"/>
  <c r="E48" i="43"/>
  <c r="D49" i="43"/>
  <c r="E49" i="43"/>
  <c r="D50" i="43"/>
  <c r="E50" i="43"/>
  <c r="D51" i="43"/>
  <c r="E51" i="43"/>
  <c r="D52" i="43"/>
  <c r="E52" i="43"/>
  <c r="D53" i="43"/>
  <c r="E53" i="43"/>
  <c r="D54" i="43"/>
  <c r="E54" i="43"/>
  <c r="D55" i="43"/>
  <c r="E55" i="43"/>
  <c r="D56" i="43"/>
  <c r="E56" i="43"/>
  <c r="D57" i="43"/>
  <c r="E57" i="43"/>
  <c r="D58" i="43"/>
  <c r="E58" i="43"/>
  <c r="D59" i="43"/>
  <c r="E59" i="43"/>
  <c r="D60" i="43"/>
  <c r="E60" i="43"/>
  <c r="D61" i="43"/>
  <c r="E61" i="43"/>
  <c r="D62" i="43"/>
  <c r="E62" i="43"/>
  <c r="D63" i="43"/>
  <c r="E63" i="43"/>
  <c r="D64" i="43"/>
  <c r="E64" i="43"/>
  <c r="D65" i="43"/>
  <c r="E65" i="43"/>
  <c r="D66" i="43"/>
  <c r="E66" i="43"/>
  <c r="D67" i="43"/>
  <c r="E67" i="43"/>
  <c r="D68" i="43"/>
  <c r="E68" i="43"/>
  <c r="D69" i="43"/>
  <c r="E69" i="43"/>
  <c r="D70" i="43"/>
  <c r="E70" i="43"/>
  <c r="D71" i="43"/>
  <c r="E71" i="43"/>
  <c r="D72" i="43"/>
  <c r="E72" i="43"/>
  <c r="D73" i="43"/>
  <c r="E73" i="43"/>
  <c r="D74" i="43"/>
  <c r="E74" i="43"/>
  <c r="D75" i="43"/>
  <c r="E75" i="43"/>
  <c r="D76" i="43"/>
  <c r="E76" i="43"/>
  <c r="D77" i="43"/>
  <c r="E77" i="43"/>
  <c r="D78" i="43"/>
  <c r="E78" i="43"/>
  <c r="D79" i="43"/>
  <c r="E79" i="43"/>
  <c r="D80" i="43"/>
  <c r="E80" i="43"/>
  <c r="D81" i="43"/>
  <c r="E81" i="43"/>
  <c r="D82" i="43"/>
  <c r="E82" i="43"/>
  <c r="D83" i="43"/>
  <c r="E83" i="43"/>
  <c r="D84" i="43"/>
  <c r="E84" i="43"/>
  <c r="D85" i="43"/>
  <c r="E85" i="43"/>
  <c r="D86" i="43"/>
  <c r="E86" i="43"/>
  <c r="D87" i="43"/>
  <c r="E87" i="43"/>
  <c r="D88" i="43"/>
  <c r="E88" i="43"/>
  <c r="D89" i="43"/>
  <c r="E89" i="43"/>
  <c r="D90" i="43"/>
  <c r="E90" i="43"/>
  <c r="D91" i="43"/>
  <c r="E91" i="43"/>
  <c r="D92" i="43"/>
  <c r="E92" i="43"/>
  <c r="D93" i="43"/>
  <c r="E93" i="43"/>
  <c r="D94" i="43"/>
  <c r="E94" i="43"/>
  <c r="D95" i="43"/>
  <c r="E95" i="43"/>
  <c r="D96" i="43"/>
  <c r="E96" i="43"/>
  <c r="D97" i="43"/>
  <c r="E97" i="43"/>
  <c r="D98" i="43"/>
  <c r="E98" i="43"/>
  <c r="D99" i="43"/>
  <c r="E99" i="43"/>
  <c r="D100" i="43"/>
  <c r="E100" i="43"/>
  <c r="D101" i="43"/>
  <c r="E101" i="43"/>
  <c r="D102" i="43"/>
  <c r="E102" i="43"/>
  <c r="D103" i="43"/>
  <c r="E103" i="43"/>
  <c r="D104" i="43"/>
  <c r="E104" i="43"/>
  <c r="D105" i="43"/>
  <c r="E105" i="43"/>
  <c r="D106" i="43"/>
  <c r="E106" i="43"/>
  <c r="D107" i="43"/>
  <c r="E107" i="43"/>
  <c r="D3" i="43"/>
  <c r="E3" i="43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9" i="42"/>
  <c r="G40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60" i="42"/>
  <c r="G61" i="42"/>
  <c r="G62" i="42"/>
  <c r="G63" i="42"/>
  <c r="G64" i="42"/>
  <c r="G65" i="42"/>
  <c r="G66" i="42"/>
  <c r="G67" i="42"/>
  <c r="G68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9" i="42"/>
  <c r="E40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9" i="42"/>
  <c r="D40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3" i="42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9" i="41"/>
  <c r="H40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70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9" i="41"/>
  <c r="E40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9" i="41"/>
  <c r="D40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3" i="41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9" i="40"/>
  <c r="G40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60" i="40"/>
  <c r="G61" i="40"/>
  <c r="G62" i="40"/>
  <c r="G63" i="40"/>
  <c r="G64" i="40"/>
  <c r="G65" i="40"/>
  <c r="G66" i="40"/>
  <c r="G67" i="40"/>
  <c r="G68" i="40"/>
  <c r="G70" i="40"/>
  <c r="G71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9" i="40"/>
  <c r="E40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9" i="40"/>
  <c r="D40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3" i="40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9" i="39"/>
  <c r="G40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60" i="39"/>
  <c r="G61" i="39"/>
  <c r="G62" i="39"/>
  <c r="G63" i="39"/>
  <c r="G64" i="39"/>
  <c r="G65" i="39"/>
  <c r="G66" i="39"/>
  <c r="G67" i="39"/>
  <c r="G68" i="39"/>
  <c r="G72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3" i="39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9" i="39"/>
  <c r="E40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E96" i="39"/>
  <c r="E97" i="39"/>
  <c r="E98" i="39"/>
  <c r="E99" i="39"/>
  <c r="E100" i="39"/>
  <c r="E101" i="39"/>
  <c r="E102" i="39"/>
  <c r="E103" i="39"/>
  <c r="E104" i="39"/>
  <c r="E105" i="39"/>
  <c r="E106" i="39"/>
  <c r="E107" i="39"/>
  <c r="E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9" i="39"/>
  <c r="D40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3" i="39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9" i="38"/>
  <c r="H40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9" i="38"/>
  <c r="G40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60" i="38"/>
  <c r="G61" i="38"/>
  <c r="G62" i="38"/>
  <c r="G63" i="38"/>
  <c r="G64" i="38"/>
  <c r="G65" i="38"/>
  <c r="G66" i="38"/>
  <c r="G67" i="38"/>
  <c r="G68" i="38"/>
  <c r="G71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9" i="38"/>
  <c r="E40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9" i="38"/>
  <c r="D40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3" i="38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9" i="37"/>
  <c r="H40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60" i="37"/>
  <c r="H61" i="37"/>
  <c r="H62" i="37"/>
  <c r="H63" i="37"/>
  <c r="H64" i="37"/>
  <c r="H65" i="37"/>
  <c r="H66" i="37"/>
  <c r="H67" i="37"/>
  <c r="H68" i="37"/>
  <c r="H69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H96" i="37"/>
  <c r="H97" i="37"/>
  <c r="H98" i="37"/>
  <c r="H99" i="37"/>
  <c r="H100" i="37"/>
  <c r="H101" i="37"/>
  <c r="H102" i="37"/>
  <c r="H103" i="37"/>
  <c r="H104" i="37"/>
  <c r="H105" i="37"/>
  <c r="H106" i="37"/>
  <c r="H107" i="37"/>
  <c r="H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9" i="37"/>
  <c r="G40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60" i="37"/>
  <c r="G61" i="37"/>
  <c r="G62" i="37"/>
  <c r="G63" i="37"/>
  <c r="G64" i="37"/>
  <c r="G65" i="37"/>
  <c r="G66" i="37"/>
  <c r="G67" i="37"/>
  <c r="G68" i="37"/>
  <c r="G71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9" i="37"/>
  <c r="D40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3" i="37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9" i="36"/>
  <c r="H40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9" i="36"/>
  <c r="G40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60" i="36"/>
  <c r="G61" i="36"/>
  <c r="G62" i="36"/>
  <c r="G63" i="36"/>
  <c r="G64" i="36"/>
  <c r="G65" i="36"/>
  <c r="G66" i="36"/>
  <c r="G67" i="36"/>
  <c r="G68" i="36"/>
  <c r="G70" i="36"/>
  <c r="G72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9" i="36"/>
  <c r="E40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9" i="36"/>
  <c r="D40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3" i="36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3" i="33"/>
  <c r="D4" i="33"/>
  <c r="E4" i="33"/>
  <c r="D5" i="33"/>
  <c r="E5" i="33"/>
  <c r="D6" i="33"/>
  <c r="E6" i="33"/>
  <c r="D7" i="33"/>
  <c r="E7" i="33"/>
  <c r="D8" i="33"/>
  <c r="E8" i="33"/>
  <c r="D9" i="33"/>
  <c r="E9" i="33"/>
  <c r="D10" i="33"/>
  <c r="E10" i="33"/>
  <c r="D11" i="33"/>
  <c r="E11" i="33"/>
  <c r="D12" i="33"/>
  <c r="E12" i="33"/>
  <c r="D13" i="33"/>
  <c r="E13" i="33"/>
  <c r="D14" i="33"/>
  <c r="E14" i="33"/>
  <c r="D15" i="33"/>
  <c r="E15" i="33"/>
  <c r="D16" i="33"/>
  <c r="E16" i="33"/>
  <c r="D17" i="33"/>
  <c r="E17" i="33"/>
  <c r="D18" i="33"/>
  <c r="E18" i="33"/>
  <c r="D19" i="33"/>
  <c r="E19" i="33"/>
  <c r="D20" i="33"/>
  <c r="E20" i="33"/>
  <c r="D21" i="33"/>
  <c r="E21" i="33"/>
  <c r="D22" i="33"/>
  <c r="E22" i="33"/>
  <c r="D23" i="33"/>
  <c r="E23" i="33"/>
  <c r="D24" i="33"/>
  <c r="E24" i="33"/>
  <c r="D25" i="33"/>
  <c r="E25" i="33"/>
  <c r="D26" i="33"/>
  <c r="E26" i="33"/>
  <c r="D27" i="33"/>
  <c r="E27" i="33"/>
  <c r="D28" i="33"/>
  <c r="E28" i="33"/>
  <c r="D29" i="33"/>
  <c r="E29" i="33"/>
  <c r="D30" i="33"/>
  <c r="E30" i="33"/>
  <c r="D31" i="33"/>
  <c r="E31" i="33"/>
  <c r="D32" i="33"/>
  <c r="E32" i="33"/>
  <c r="D33" i="33"/>
  <c r="E33" i="33"/>
  <c r="D34" i="33"/>
  <c r="E34" i="33"/>
  <c r="D35" i="33"/>
  <c r="E35" i="33"/>
  <c r="D36" i="33"/>
  <c r="E36" i="33"/>
  <c r="D37" i="33"/>
  <c r="E37" i="33"/>
  <c r="D38" i="33"/>
  <c r="E38" i="33"/>
  <c r="D39" i="33"/>
  <c r="E39" i="33"/>
  <c r="D40" i="33"/>
  <c r="E40" i="33"/>
  <c r="D41" i="33"/>
  <c r="E41" i="33"/>
  <c r="D42" i="33"/>
  <c r="E42" i="33"/>
  <c r="D43" i="33"/>
  <c r="E43" i="33"/>
  <c r="D44" i="33"/>
  <c r="E44" i="33"/>
  <c r="D45" i="33"/>
  <c r="E45" i="33"/>
  <c r="D46" i="33"/>
  <c r="E46" i="33"/>
  <c r="D47" i="33"/>
  <c r="E47" i="33"/>
  <c r="D48" i="33"/>
  <c r="E48" i="33"/>
  <c r="D49" i="33"/>
  <c r="E49" i="33"/>
  <c r="D50" i="33"/>
  <c r="E50" i="33"/>
  <c r="D51" i="33"/>
  <c r="E51" i="33"/>
  <c r="D52" i="33"/>
  <c r="E52" i="33"/>
  <c r="D53" i="33"/>
  <c r="E53" i="33"/>
  <c r="D54" i="33"/>
  <c r="E54" i="33"/>
  <c r="D55" i="33"/>
  <c r="E55" i="33"/>
  <c r="D56" i="33"/>
  <c r="E56" i="33"/>
  <c r="D57" i="33"/>
  <c r="E57" i="33"/>
  <c r="D58" i="33"/>
  <c r="E58" i="33"/>
  <c r="D59" i="33"/>
  <c r="E59" i="33"/>
  <c r="D60" i="33"/>
  <c r="E60" i="33"/>
  <c r="D61" i="33"/>
  <c r="E61" i="33"/>
  <c r="D62" i="33"/>
  <c r="E62" i="33"/>
  <c r="D63" i="33"/>
  <c r="E63" i="33"/>
  <c r="D64" i="33"/>
  <c r="E64" i="33"/>
  <c r="D65" i="33"/>
  <c r="E65" i="33"/>
  <c r="D66" i="33"/>
  <c r="E66" i="33"/>
  <c r="D67" i="33"/>
  <c r="E67" i="33"/>
  <c r="D68" i="33"/>
  <c r="E68" i="33"/>
  <c r="D69" i="33"/>
  <c r="E69" i="33"/>
  <c r="D70" i="33"/>
  <c r="E70" i="33"/>
  <c r="D71" i="33"/>
  <c r="E71" i="33"/>
  <c r="D72" i="33"/>
  <c r="E72" i="33"/>
  <c r="D73" i="33"/>
  <c r="E73" i="33"/>
  <c r="D74" i="33"/>
  <c r="E74" i="33"/>
  <c r="D75" i="33"/>
  <c r="E75" i="33"/>
  <c r="D76" i="33"/>
  <c r="E76" i="33"/>
  <c r="D77" i="33"/>
  <c r="E77" i="33"/>
  <c r="D78" i="33"/>
  <c r="E78" i="33"/>
  <c r="D79" i="33"/>
  <c r="E79" i="33"/>
  <c r="D80" i="33"/>
  <c r="E80" i="33"/>
  <c r="D81" i="33"/>
  <c r="E81" i="33"/>
  <c r="D82" i="33"/>
  <c r="E82" i="33"/>
  <c r="D83" i="33"/>
  <c r="E83" i="33"/>
  <c r="D84" i="33"/>
  <c r="E84" i="33"/>
  <c r="D85" i="33"/>
  <c r="E85" i="33"/>
  <c r="D86" i="33"/>
  <c r="E86" i="33"/>
  <c r="D87" i="33"/>
  <c r="E87" i="33"/>
  <c r="D88" i="33"/>
  <c r="E88" i="33"/>
  <c r="D89" i="33"/>
  <c r="E89" i="33"/>
  <c r="D90" i="33"/>
  <c r="E90" i="33"/>
  <c r="D91" i="33"/>
  <c r="E91" i="33"/>
  <c r="D92" i="33"/>
  <c r="E92" i="33"/>
  <c r="D93" i="33"/>
  <c r="E93" i="33"/>
  <c r="D94" i="33"/>
  <c r="E94" i="33"/>
  <c r="D95" i="33"/>
  <c r="E95" i="33"/>
  <c r="D96" i="33"/>
  <c r="E96" i="33"/>
  <c r="D97" i="33"/>
  <c r="E97" i="33"/>
  <c r="D98" i="33"/>
  <c r="E98" i="33"/>
  <c r="D99" i="33"/>
  <c r="E99" i="33"/>
  <c r="D100" i="33"/>
  <c r="E100" i="33"/>
  <c r="D101" i="33"/>
  <c r="E101" i="33"/>
  <c r="D102" i="33"/>
  <c r="E102" i="33"/>
  <c r="D103" i="33"/>
  <c r="E103" i="33"/>
  <c r="D104" i="33"/>
  <c r="E104" i="33"/>
  <c r="D105" i="33"/>
  <c r="E105" i="33"/>
  <c r="D106" i="33"/>
  <c r="E106" i="33"/>
  <c r="D107" i="33"/>
  <c r="E107" i="33"/>
  <c r="D3" i="33"/>
  <c r="E3" i="33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3" i="32"/>
  <c r="D4" i="32"/>
  <c r="E4" i="32"/>
  <c r="D5" i="32"/>
  <c r="E5" i="32"/>
  <c r="D6" i="32"/>
  <c r="E6" i="32"/>
  <c r="D7" i="32"/>
  <c r="E7" i="32"/>
  <c r="D8" i="32"/>
  <c r="E8" i="32"/>
  <c r="D9" i="32"/>
  <c r="E9" i="32"/>
  <c r="D10" i="32"/>
  <c r="E10" i="32"/>
  <c r="D11" i="32"/>
  <c r="E11" i="32"/>
  <c r="D12" i="32"/>
  <c r="E12" i="32"/>
  <c r="D13" i="32"/>
  <c r="E13" i="32"/>
  <c r="D14" i="32"/>
  <c r="E14" i="32"/>
  <c r="D15" i="32"/>
  <c r="E15" i="32"/>
  <c r="D16" i="32"/>
  <c r="E16" i="32"/>
  <c r="D17" i="32"/>
  <c r="E17" i="32"/>
  <c r="D18" i="32"/>
  <c r="E18" i="32"/>
  <c r="D19" i="32"/>
  <c r="E19" i="32"/>
  <c r="D20" i="32"/>
  <c r="E20" i="32"/>
  <c r="D21" i="32"/>
  <c r="E21" i="32"/>
  <c r="D22" i="32"/>
  <c r="E22" i="32"/>
  <c r="D23" i="32"/>
  <c r="E23" i="32"/>
  <c r="D24" i="32"/>
  <c r="E24" i="32"/>
  <c r="D25" i="32"/>
  <c r="E25" i="32"/>
  <c r="D26" i="32"/>
  <c r="E26" i="32"/>
  <c r="D27" i="32"/>
  <c r="E27" i="32"/>
  <c r="D28" i="32"/>
  <c r="E28" i="32"/>
  <c r="D29" i="32"/>
  <c r="E29" i="32"/>
  <c r="D30" i="32"/>
  <c r="E30" i="32"/>
  <c r="D31" i="32"/>
  <c r="E31" i="32"/>
  <c r="D32" i="32"/>
  <c r="E32" i="32"/>
  <c r="D33" i="32"/>
  <c r="E33" i="32"/>
  <c r="D34" i="32"/>
  <c r="E34" i="32"/>
  <c r="D35" i="32"/>
  <c r="E35" i="32"/>
  <c r="D36" i="32"/>
  <c r="E36" i="32"/>
  <c r="D37" i="32"/>
  <c r="E37" i="32"/>
  <c r="D38" i="32"/>
  <c r="E38" i="32"/>
  <c r="D39" i="32"/>
  <c r="E39" i="32"/>
  <c r="D40" i="32"/>
  <c r="E40" i="32"/>
  <c r="D41" i="32"/>
  <c r="E41" i="32"/>
  <c r="D42" i="32"/>
  <c r="E42" i="32"/>
  <c r="D43" i="32"/>
  <c r="E43" i="32"/>
  <c r="D44" i="32"/>
  <c r="E44" i="32"/>
  <c r="D45" i="32"/>
  <c r="E45" i="32"/>
  <c r="D46" i="32"/>
  <c r="E46" i="32"/>
  <c r="D47" i="32"/>
  <c r="E47" i="32"/>
  <c r="D48" i="32"/>
  <c r="E48" i="32"/>
  <c r="D49" i="32"/>
  <c r="E49" i="32"/>
  <c r="D50" i="32"/>
  <c r="E50" i="32"/>
  <c r="D51" i="32"/>
  <c r="E51" i="32"/>
  <c r="D52" i="32"/>
  <c r="E52" i="32"/>
  <c r="D53" i="32"/>
  <c r="E53" i="32"/>
  <c r="D54" i="32"/>
  <c r="E54" i="32"/>
  <c r="D55" i="32"/>
  <c r="E55" i="32"/>
  <c r="D56" i="32"/>
  <c r="E56" i="32"/>
  <c r="D57" i="32"/>
  <c r="E57" i="32"/>
  <c r="D58" i="32"/>
  <c r="E58" i="32"/>
  <c r="D59" i="32"/>
  <c r="E59" i="32"/>
  <c r="D60" i="32"/>
  <c r="E60" i="32"/>
  <c r="D61" i="32"/>
  <c r="E61" i="32"/>
  <c r="D62" i="32"/>
  <c r="E62" i="32"/>
  <c r="D63" i="32"/>
  <c r="E63" i="32"/>
  <c r="D64" i="32"/>
  <c r="E64" i="32"/>
  <c r="D65" i="32"/>
  <c r="E65" i="32"/>
  <c r="D66" i="32"/>
  <c r="E66" i="32"/>
  <c r="D67" i="32"/>
  <c r="E67" i="32"/>
  <c r="D68" i="32"/>
  <c r="E68" i="32"/>
  <c r="D69" i="32"/>
  <c r="E69" i="32"/>
  <c r="D70" i="32"/>
  <c r="E70" i="32"/>
  <c r="D71" i="32"/>
  <c r="E71" i="32"/>
  <c r="D72" i="32"/>
  <c r="E72" i="32"/>
  <c r="D73" i="32"/>
  <c r="E73" i="32"/>
  <c r="D74" i="32"/>
  <c r="E74" i="32"/>
  <c r="D75" i="32"/>
  <c r="E75" i="32"/>
  <c r="D76" i="32"/>
  <c r="E76" i="32"/>
  <c r="D77" i="32"/>
  <c r="E77" i="32"/>
  <c r="D78" i="32"/>
  <c r="E78" i="32"/>
  <c r="D79" i="32"/>
  <c r="E79" i="32"/>
  <c r="D80" i="32"/>
  <c r="E80" i="32"/>
  <c r="D81" i="32"/>
  <c r="E81" i="32"/>
  <c r="D82" i="32"/>
  <c r="E82" i="32"/>
  <c r="D83" i="32"/>
  <c r="E83" i="32"/>
  <c r="D84" i="32"/>
  <c r="E84" i="32"/>
  <c r="D85" i="32"/>
  <c r="E85" i="32"/>
  <c r="D86" i="32"/>
  <c r="E86" i="32"/>
  <c r="D87" i="32"/>
  <c r="E87" i="32"/>
  <c r="D88" i="32"/>
  <c r="E88" i="32"/>
  <c r="D89" i="32"/>
  <c r="E89" i="32"/>
  <c r="D90" i="32"/>
  <c r="E90" i="32"/>
  <c r="D91" i="32"/>
  <c r="E91" i="32"/>
  <c r="D92" i="32"/>
  <c r="E92" i="32"/>
  <c r="D93" i="32"/>
  <c r="E93" i="32"/>
  <c r="D94" i="32"/>
  <c r="E94" i="32"/>
  <c r="D95" i="32"/>
  <c r="E95" i="32"/>
  <c r="D96" i="32"/>
  <c r="E96" i="32"/>
  <c r="D97" i="32"/>
  <c r="E97" i="32"/>
  <c r="D98" i="32"/>
  <c r="E98" i="32"/>
  <c r="D99" i="32"/>
  <c r="E99" i="32"/>
  <c r="D100" i="32"/>
  <c r="E100" i="32"/>
  <c r="D101" i="32"/>
  <c r="E101" i="32"/>
  <c r="D102" i="32"/>
  <c r="E102" i="32"/>
  <c r="D103" i="32"/>
  <c r="E103" i="32"/>
  <c r="D104" i="32"/>
  <c r="E104" i="32"/>
  <c r="D105" i="32"/>
  <c r="E105" i="32"/>
  <c r="D106" i="32"/>
  <c r="E106" i="32"/>
  <c r="D107" i="32"/>
  <c r="E107" i="32"/>
  <c r="D3" i="32"/>
  <c r="E3" i="32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3" i="31"/>
  <c r="D4" i="31"/>
  <c r="E4" i="31"/>
  <c r="D5" i="31"/>
  <c r="E5" i="31"/>
  <c r="D6" i="31"/>
  <c r="E6" i="31"/>
  <c r="D7" i="31"/>
  <c r="E7" i="31"/>
  <c r="D8" i="31"/>
  <c r="E8" i="31"/>
  <c r="D9" i="31"/>
  <c r="E9" i="31"/>
  <c r="D10" i="31"/>
  <c r="E10" i="31"/>
  <c r="D11" i="31"/>
  <c r="E11" i="31"/>
  <c r="D12" i="31"/>
  <c r="E12" i="31"/>
  <c r="D13" i="31"/>
  <c r="E13" i="31"/>
  <c r="D14" i="31"/>
  <c r="E14" i="31"/>
  <c r="D15" i="31"/>
  <c r="E15" i="31"/>
  <c r="D16" i="31"/>
  <c r="E16" i="31"/>
  <c r="D17" i="31"/>
  <c r="E17" i="31"/>
  <c r="D18" i="31"/>
  <c r="E18" i="31"/>
  <c r="D19" i="31"/>
  <c r="E19" i="31"/>
  <c r="D20" i="31"/>
  <c r="E20" i="31"/>
  <c r="D21" i="31"/>
  <c r="E21" i="31"/>
  <c r="D22" i="31"/>
  <c r="E22" i="31"/>
  <c r="D23" i="31"/>
  <c r="E23" i="31"/>
  <c r="D24" i="31"/>
  <c r="E24" i="31"/>
  <c r="D25" i="31"/>
  <c r="E25" i="31"/>
  <c r="D26" i="31"/>
  <c r="E26" i="31"/>
  <c r="D27" i="31"/>
  <c r="E27" i="31"/>
  <c r="D28" i="31"/>
  <c r="E28" i="31"/>
  <c r="D29" i="31"/>
  <c r="E29" i="31"/>
  <c r="D30" i="31"/>
  <c r="E30" i="31"/>
  <c r="D31" i="31"/>
  <c r="E31" i="31"/>
  <c r="D32" i="31"/>
  <c r="E32" i="31"/>
  <c r="D33" i="31"/>
  <c r="E33" i="31"/>
  <c r="D34" i="31"/>
  <c r="E34" i="31"/>
  <c r="D35" i="31"/>
  <c r="E35" i="31"/>
  <c r="D36" i="31"/>
  <c r="E36" i="31"/>
  <c r="D37" i="31"/>
  <c r="E37" i="31"/>
  <c r="D38" i="31"/>
  <c r="E38" i="31"/>
  <c r="D39" i="31"/>
  <c r="E39" i="31"/>
  <c r="D40" i="31"/>
  <c r="E40" i="31"/>
  <c r="D41" i="31"/>
  <c r="E41" i="31"/>
  <c r="D42" i="31"/>
  <c r="E42" i="31"/>
  <c r="D43" i="31"/>
  <c r="E43" i="31"/>
  <c r="D44" i="31"/>
  <c r="E44" i="31"/>
  <c r="D45" i="31"/>
  <c r="E45" i="31"/>
  <c r="D46" i="31"/>
  <c r="E46" i="31"/>
  <c r="D47" i="31"/>
  <c r="E47" i="31"/>
  <c r="D48" i="31"/>
  <c r="E48" i="31"/>
  <c r="D49" i="31"/>
  <c r="E49" i="31"/>
  <c r="D50" i="31"/>
  <c r="E50" i="31"/>
  <c r="D51" i="31"/>
  <c r="E51" i="31"/>
  <c r="D52" i="31"/>
  <c r="E52" i="31"/>
  <c r="D53" i="31"/>
  <c r="E53" i="31"/>
  <c r="D54" i="31"/>
  <c r="E54" i="31"/>
  <c r="D55" i="31"/>
  <c r="E55" i="31"/>
  <c r="D56" i="31"/>
  <c r="E56" i="31"/>
  <c r="D57" i="31"/>
  <c r="E57" i="31"/>
  <c r="D58" i="31"/>
  <c r="E58" i="31"/>
  <c r="D59" i="31"/>
  <c r="E59" i="31"/>
  <c r="D60" i="31"/>
  <c r="E60" i="31"/>
  <c r="D61" i="31"/>
  <c r="E61" i="31"/>
  <c r="D62" i="31"/>
  <c r="E62" i="31"/>
  <c r="D63" i="31"/>
  <c r="E63" i="31"/>
  <c r="D64" i="31"/>
  <c r="E64" i="31"/>
  <c r="D65" i="31"/>
  <c r="E65" i="31"/>
  <c r="D66" i="31"/>
  <c r="E66" i="31"/>
  <c r="D67" i="31"/>
  <c r="E67" i="31"/>
  <c r="D68" i="31"/>
  <c r="E68" i="31"/>
  <c r="D69" i="31"/>
  <c r="E69" i="31"/>
  <c r="D70" i="31"/>
  <c r="E70" i="31"/>
  <c r="D71" i="31"/>
  <c r="E71" i="31"/>
  <c r="D72" i="31"/>
  <c r="E72" i="31"/>
  <c r="D73" i="31"/>
  <c r="E73" i="31"/>
  <c r="D74" i="31"/>
  <c r="E74" i="31"/>
  <c r="D75" i="31"/>
  <c r="E75" i="31"/>
  <c r="D76" i="31"/>
  <c r="E76" i="31"/>
  <c r="D77" i="31"/>
  <c r="E77" i="31"/>
  <c r="D78" i="31"/>
  <c r="E78" i="31"/>
  <c r="D79" i="31"/>
  <c r="E79" i="31"/>
  <c r="D80" i="31"/>
  <c r="E80" i="31"/>
  <c r="D81" i="31"/>
  <c r="E81" i="31"/>
  <c r="D82" i="31"/>
  <c r="E82" i="31"/>
  <c r="D83" i="31"/>
  <c r="E83" i="31"/>
  <c r="D84" i="31"/>
  <c r="E84" i="31"/>
  <c r="D85" i="31"/>
  <c r="E85" i="31"/>
  <c r="D86" i="31"/>
  <c r="E86" i="31"/>
  <c r="D87" i="31"/>
  <c r="E87" i="31"/>
  <c r="D88" i="31"/>
  <c r="E88" i="31"/>
  <c r="D89" i="31"/>
  <c r="E89" i="31"/>
  <c r="D90" i="31"/>
  <c r="E90" i="31"/>
  <c r="D91" i="31"/>
  <c r="E91" i="31"/>
  <c r="D92" i="31"/>
  <c r="E92" i="31"/>
  <c r="D93" i="31"/>
  <c r="E93" i="31"/>
  <c r="D94" i="31"/>
  <c r="E94" i="31"/>
  <c r="D95" i="31"/>
  <c r="E95" i="31"/>
  <c r="D96" i="31"/>
  <c r="E96" i="31"/>
  <c r="D97" i="31"/>
  <c r="E97" i="31"/>
  <c r="D98" i="31"/>
  <c r="E98" i="31"/>
  <c r="D99" i="31"/>
  <c r="E99" i="31"/>
  <c r="D100" i="31"/>
  <c r="E100" i="31"/>
  <c r="D101" i="31"/>
  <c r="E101" i="31"/>
  <c r="D102" i="31"/>
  <c r="E102" i="31"/>
  <c r="D103" i="31"/>
  <c r="E103" i="31"/>
  <c r="D104" i="31"/>
  <c r="E104" i="31"/>
  <c r="D105" i="31"/>
  <c r="E105" i="31"/>
  <c r="D106" i="31"/>
  <c r="E106" i="31"/>
  <c r="D107" i="31"/>
  <c r="E107" i="31"/>
  <c r="D3" i="31"/>
  <c r="E3" i="31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3" i="29"/>
  <c r="D4" i="29"/>
  <c r="E4" i="29"/>
  <c r="D5" i="29"/>
  <c r="E5" i="29"/>
  <c r="D6" i="29"/>
  <c r="E6" i="29"/>
  <c r="D7" i="29"/>
  <c r="E7" i="29"/>
  <c r="D8" i="29"/>
  <c r="E8" i="29"/>
  <c r="D9" i="29"/>
  <c r="E9" i="29"/>
  <c r="D10" i="29"/>
  <c r="E10" i="29"/>
  <c r="D11" i="29"/>
  <c r="E11" i="29"/>
  <c r="D12" i="29"/>
  <c r="E12" i="29"/>
  <c r="D13" i="29"/>
  <c r="E13" i="29"/>
  <c r="D14" i="29"/>
  <c r="E14" i="29"/>
  <c r="D15" i="29"/>
  <c r="E15" i="29"/>
  <c r="D16" i="29"/>
  <c r="E16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3" i="29"/>
  <c r="E3" i="29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9" i="30"/>
  <c r="H40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9" i="30"/>
  <c r="G40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60" i="30"/>
  <c r="G61" i="30"/>
  <c r="G62" i="30"/>
  <c r="G63" i="30"/>
  <c r="G64" i="30"/>
  <c r="G65" i="30"/>
  <c r="G66" i="30"/>
  <c r="G67" i="30"/>
  <c r="G68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9" i="30"/>
  <c r="E40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9" i="30"/>
  <c r="D40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3" i="30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3" i="28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3" i="27"/>
  <c r="G7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3" i="27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71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3" i="26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3" i="24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70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3" i="23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71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3" i="25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3" i="24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3" i="23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3" i="2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3" i="20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71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3" i="19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71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3" i="17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6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5" i="16"/>
  <c r="G106" i="16"/>
  <c r="G107" i="16"/>
  <c r="G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3" i="16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3" i="15"/>
  <c r="G64" i="15"/>
  <c r="G65" i="15"/>
  <c r="G66" i="15"/>
  <c r="G67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8" i="15"/>
  <c r="G169" i="15"/>
  <c r="G170" i="15"/>
  <c r="G171" i="15"/>
  <c r="G172" i="15"/>
  <c r="G173" i="15"/>
  <c r="G174" i="15"/>
  <c r="G175" i="15"/>
  <c r="G176" i="15"/>
  <c r="G177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7" i="14"/>
  <c r="G18" i="14"/>
  <c r="G19" i="14"/>
  <c r="G20" i="14"/>
  <c r="G21" i="14"/>
  <c r="G22" i="14"/>
  <c r="G23" i="14"/>
  <c r="G24" i="14"/>
  <c r="G25" i="14"/>
  <c r="G27" i="14"/>
  <c r="G28" i="14"/>
  <c r="G29" i="14"/>
  <c r="G30" i="14"/>
  <c r="G31" i="14"/>
  <c r="G32" i="14"/>
  <c r="G38" i="14"/>
  <c r="G39" i="14"/>
  <c r="G40" i="14"/>
  <c r="G41" i="14"/>
  <c r="G42" i="14"/>
  <c r="G43" i="14"/>
  <c r="G44" i="14"/>
  <c r="G45" i="14"/>
  <c r="G47" i="14"/>
  <c r="G49" i="14"/>
  <c r="G50" i="14"/>
  <c r="G51" i="14"/>
  <c r="G52" i="14"/>
  <c r="G53" i="14"/>
  <c r="G55" i="14"/>
  <c r="G56" i="14"/>
  <c r="G57" i="14"/>
  <c r="G58" i="14"/>
  <c r="G59" i="14"/>
  <c r="G60" i="14"/>
  <c r="G61" i="14"/>
  <c r="G63" i="14"/>
  <c r="G64" i="14"/>
  <c r="G65" i="14"/>
  <c r="G66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40" i="14"/>
  <c r="G141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3" i="13"/>
  <c r="G4" i="13"/>
  <c r="G6" i="13"/>
  <c r="G7" i="13"/>
  <c r="G12" i="13"/>
  <c r="G18" i="13"/>
  <c r="G20" i="13"/>
  <c r="G21" i="13"/>
  <c r="G22" i="13"/>
  <c r="G24" i="13"/>
  <c r="G29" i="13"/>
  <c r="G31" i="13"/>
  <c r="G38" i="13"/>
  <c r="G39" i="13"/>
  <c r="G41" i="13"/>
  <c r="G42" i="13"/>
  <c r="G43" i="13"/>
  <c r="G47" i="13"/>
  <c r="G53" i="13"/>
  <c r="G55" i="13"/>
  <c r="G56" i="13"/>
  <c r="G57" i="13"/>
  <c r="G58" i="13"/>
  <c r="G59" i="13"/>
  <c r="G61" i="13"/>
  <c r="G62" i="13"/>
  <c r="G64" i="13"/>
  <c r="G65" i="13"/>
  <c r="G66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9" i="13"/>
  <c r="G141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3" i="12"/>
  <c r="G4" i="12"/>
  <c r="G6" i="12"/>
  <c r="G16" i="12"/>
  <c r="G18" i="12"/>
  <c r="G21" i="12"/>
  <c r="G24" i="12"/>
  <c r="G29" i="12"/>
  <c r="G30" i="12"/>
  <c r="G39" i="12"/>
  <c r="G40" i="12"/>
  <c r="G41" i="12"/>
  <c r="G50" i="12"/>
  <c r="G51" i="12"/>
  <c r="G53" i="12"/>
  <c r="G56" i="12"/>
  <c r="G59" i="12"/>
  <c r="G64" i="12"/>
  <c r="G65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9" i="12"/>
  <c r="G130" i="12"/>
  <c r="G131" i="12"/>
  <c r="G132" i="12"/>
  <c r="G133" i="12"/>
  <c r="G134" i="12"/>
  <c r="G135" i="12"/>
  <c r="G136" i="12"/>
  <c r="G141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3" i="12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41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4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3" i="8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3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3" i="5"/>
  <c r="E3" i="5"/>
  <c r="H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3" i="6"/>
  <c r="E12" i="6"/>
  <c r="E13" i="6"/>
  <c r="E14" i="6"/>
  <c r="E15" i="6"/>
  <c r="E24" i="6"/>
  <c r="E25" i="6"/>
  <c r="E26" i="6"/>
  <c r="E27" i="6"/>
  <c r="E36" i="6"/>
  <c r="E37" i="6"/>
  <c r="E38" i="6"/>
  <c r="E39" i="6"/>
  <c r="E49" i="6"/>
  <c r="E50" i="6"/>
  <c r="E51" i="6"/>
  <c r="E62" i="6"/>
  <c r="E63" i="6"/>
  <c r="E74" i="6"/>
  <c r="E75" i="6"/>
  <c r="E86" i="6"/>
  <c r="E87" i="6"/>
  <c r="E98" i="6"/>
  <c r="E99" i="6"/>
  <c r="E110" i="6"/>
  <c r="E111" i="6"/>
  <c r="E122" i="6"/>
  <c r="E123" i="6"/>
  <c r="E134" i="6"/>
  <c r="E135" i="6"/>
  <c r="E146" i="6"/>
  <c r="E147" i="6"/>
  <c r="E158" i="6"/>
  <c r="E159" i="6"/>
  <c r="E170" i="6"/>
  <c r="E171" i="6"/>
  <c r="E182" i="6"/>
  <c r="E183" i="6"/>
  <c r="E194" i="6"/>
  <c r="E195" i="6"/>
  <c r="E206" i="6"/>
  <c r="E207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D13" i="6"/>
  <c r="D14" i="6"/>
  <c r="D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D25" i="6"/>
  <c r="D26" i="6"/>
  <c r="D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D37" i="6"/>
  <c r="D38" i="6"/>
  <c r="D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D50" i="6"/>
  <c r="D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D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D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D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D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D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D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D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D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D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D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D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D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D207" i="6"/>
  <c r="D208" i="6"/>
  <c r="E208" i="6"/>
  <c r="D209" i="6"/>
  <c r="E209" i="6"/>
  <c r="D210" i="6"/>
  <c r="E210" i="6"/>
  <c r="D211" i="6"/>
  <c r="E211" i="6"/>
  <c r="D212" i="6"/>
  <c r="E212" i="6"/>
  <c r="D3" i="6"/>
  <c r="E3" i="6"/>
</calcChain>
</file>

<file path=xl/sharedStrings.xml><?xml version="1.0" encoding="utf-8"?>
<sst xmlns="http://schemas.openxmlformats.org/spreadsheetml/2006/main" count="10993" uniqueCount="508">
  <si>
    <t>Sample</t>
  </si>
  <si>
    <t>15_15C_T1</t>
  </si>
  <si>
    <t>19_15C_T1</t>
  </si>
  <si>
    <t>20_15C_T1</t>
  </si>
  <si>
    <t>23_15C_T1</t>
  </si>
  <si>
    <t>25_15C_T1</t>
  </si>
  <si>
    <t>26_15C_T1</t>
  </si>
  <si>
    <t>27_15C_T1</t>
  </si>
  <si>
    <t>30_15C_T1</t>
  </si>
  <si>
    <t>31_15C_T1</t>
  </si>
  <si>
    <t>32_15C_T1</t>
  </si>
  <si>
    <t>37_15C_T1</t>
  </si>
  <si>
    <t>42_15C_T1</t>
  </si>
  <si>
    <t>43_15C_T1</t>
  </si>
  <si>
    <t>46_15C_T1</t>
  </si>
  <si>
    <t>48_15C_T1</t>
  </si>
  <si>
    <t>52_15C_T1</t>
  </si>
  <si>
    <t>54_15C_T1</t>
  </si>
  <si>
    <t>72_15C_T1</t>
  </si>
  <si>
    <t>74_15C_T1</t>
  </si>
  <si>
    <t>76_15C_T1</t>
  </si>
  <si>
    <t>79_15C_T1</t>
  </si>
  <si>
    <t>82_15C_T1</t>
  </si>
  <si>
    <t>92_15C_T1</t>
  </si>
  <si>
    <t>94_15C_T1</t>
  </si>
  <si>
    <t>96_15C_T1</t>
  </si>
  <si>
    <t>104_15C_T1</t>
  </si>
  <si>
    <t>107_15C_T1</t>
  </si>
  <si>
    <t>114_15C_T1</t>
  </si>
  <si>
    <t>118_15C_T1</t>
  </si>
  <si>
    <t>B1_15C_T1</t>
  </si>
  <si>
    <t>B2_15C_T1</t>
  </si>
  <si>
    <t>B3_15C_T1</t>
  </si>
  <si>
    <t>B4_15C_T1</t>
  </si>
  <si>
    <t>B5_15C_T1</t>
  </si>
  <si>
    <t>15_15C_T2</t>
  </si>
  <si>
    <t>19_15C_T2</t>
  </si>
  <si>
    <t>20_15C_T2</t>
  </si>
  <si>
    <t>23_15C_T2</t>
  </si>
  <si>
    <t>25_15C_T2</t>
  </si>
  <si>
    <t>26_15C_T2</t>
  </si>
  <si>
    <t>27_15C_T2</t>
  </si>
  <si>
    <t>30_15C_T2</t>
  </si>
  <si>
    <t>31_15C_T2</t>
  </si>
  <si>
    <t>32_15C_T2</t>
  </si>
  <si>
    <t>37_15C_T2</t>
  </si>
  <si>
    <t>42_15C_T2</t>
  </si>
  <si>
    <t>43_15C_T2</t>
  </si>
  <si>
    <t>46_15C_T2</t>
  </si>
  <si>
    <t>48_15C_T2</t>
  </si>
  <si>
    <t>52_15C_T2</t>
  </si>
  <si>
    <t>54_15C_T2</t>
  </si>
  <si>
    <t>72_15C_T2</t>
  </si>
  <si>
    <t>74_15C_T2</t>
  </si>
  <si>
    <t>76_15C_T2</t>
  </si>
  <si>
    <t>79_15C_T2</t>
  </si>
  <si>
    <t>82_15C_T2</t>
  </si>
  <si>
    <t>92_15C_T2</t>
  </si>
  <si>
    <t>94_15C_T2</t>
  </si>
  <si>
    <t>96_15C_T2</t>
  </si>
  <si>
    <t>104_15C_T2</t>
  </si>
  <si>
    <t>107_15C_T2</t>
  </si>
  <si>
    <t>114_15C_T2</t>
  </si>
  <si>
    <t>118_15C_T2</t>
  </si>
  <si>
    <t>B1_15C_T2</t>
  </si>
  <si>
    <t>B2_15C_T2</t>
  </si>
  <si>
    <t>B3_15C_T2</t>
  </si>
  <si>
    <t>B4_15C_T2</t>
  </si>
  <si>
    <t>B5_15C_T2</t>
  </si>
  <si>
    <t>15_25C_T1</t>
  </si>
  <si>
    <t>19_25C_T1</t>
  </si>
  <si>
    <t>20_25C_T1</t>
  </si>
  <si>
    <t>23_25C_T1</t>
  </si>
  <si>
    <t>25_25C_T1</t>
  </si>
  <si>
    <t>26_25C_T1</t>
  </si>
  <si>
    <t>27_25C_T1</t>
  </si>
  <si>
    <t>30_25C_T1</t>
  </si>
  <si>
    <t>31_25C_T1</t>
  </si>
  <si>
    <t>32_25C_T1</t>
  </si>
  <si>
    <t>37_25C_T1</t>
  </si>
  <si>
    <t>42_25C_T1</t>
  </si>
  <si>
    <t>43_25C_T1</t>
  </si>
  <si>
    <t>46_25C_T1</t>
  </si>
  <si>
    <t>48_25C_T1</t>
  </si>
  <si>
    <t>52_25C_T1</t>
  </si>
  <si>
    <t>54_25C_T1</t>
  </si>
  <si>
    <t>72_25C_T1</t>
  </si>
  <si>
    <t>74_25C_T1</t>
  </si>
  <si>
    <t>76_25C_T1</t>
  </si>
  <si>
    <t>79_25C_T1</t>
  </si>
  <si>
    <t>82_25C_T1</t>
  </si>
  <si>
    <t>92_25C_T1</t>
  </si>
  <si>
    <t>94_25C_T1</t>
  </si>
  <si>
    <t>96_25C_T1</t>
  </si>
  <si>
    <t>104_25C_T1</t>
  </si>
  <si>
    <t>107_25C_T1</t>
  </si>
  <si>
    <t>114_25C_T1</t>
  </si>
  <si>
    <t>118_25C_T1</t>
  </si>
  <si>
    <t>B1_25C_T1</t>
  </si>
  <si>
    <t>B2_25C_T1</t>
  </si>
  <si>
    <t>B3_25C_T1</t>
  </si>
  <si>
    <t>B4_25C_T1</t>
  </si>
  <si>
    <t>B5_25C_T1</t>
  </si>
  <si>
    <t>15_25C_T2</t>
  </si>
  <si>
    <t>19_25C_T2</t>
  </si>
  <si>
    <t>20_25C_T2</t>
  </si>
  <si>
    <t>23_25C_T2</t>
  </si>
  <si>
    <t>25_25C_T2</t>
  </si>
  <si>
    <t>26_25C_T2</t>
  </si>
  <si>
    <t>27_25C_T2</t>
  </si>
  <si>
    <t>30_25C_T2</t>
  </si>
  <si>
    <t>31_25C_T2</t>
  </si>
  <si>
    <t>32_25C_T2</t>
  </si>
  <si>
    <t>37_25C_T2</t>
  </si>
  <si>
    <t>42_25C_T2</t>
  </si>
  <si>
    <t>43_25C_T2</t>
  </si>
  <si>
    <t>46_25C_T2</t>
  </si>
  <si>
    <t>48_25C_T2</t>
  </si>
  <si>
    <t>52_25C_T2</t>
  </si>
  <si>
    <t>54_25C_T2</t>
  </si>
  <si>
    <t>72_25C_T2</t>
  </si>
  <si>
    <t>74_25C_T2</t>
  </si>
  <si>
    <t>76_25C_T2</t>
  </si>
  <si>
    <t>79_25C_T2</t>
  </si>
  <si>
    <t>82_25C_T2</t>
  </si>
  <si>
    <t>92_25C_T2</t>
  </si>
  <si>
    <t>94_25C_T2</t>
  </si>
  <si>
    <t>96_25C_T2</t>
  </si>
  <si>
    <t>104_25C_T2</t>
  </si>
  <si>
    <t>107_25C_T2</t>
  </si>
  <si>
    <t>114_25C_T2</t>
  </si>
  <si>
    <t>118_25C_T2</t>
  </si>
  <si>
    <t>B1_25C_T2</t>
  </si>
  <si>
    <t>B2_25C_T2</t>
  </si>
  <si>
    <t>B3_25C_T2</t>
  </si>
  <si>
    <t>B4_25C_T2</t>
  </si>
  <si>
    <t>B5_25C_T2</t>
  </si>
  <si>
    <t>15_45C_T1</t>
  </si>
  <si>
    <t>19_45C_T1</t>
  </si>
  <si>
    <t>20_45C_T1</t>
  </si>
  <si>
    <t>23_45C_T1</t>
  </si>
  <si>
    <t>25_45C_T1</t>
  </si>
  <si>
    <t>26_45C_T1</t>
  </si>
  <si>
    <t>27_45C_T1</t>
  </si>
  <si>
    <t>30_45C_T1</t>
  </si>
  <si>
    <t>31_45C_T1</t>
  </si>
  <si>
    <t>32_45C_T1</t>
  </si>
  <si>
    <t>37_45C_T1</t>
  </si>
  <si>
    <t>42_45C_T1</t>
  </si>
  <si>
    <t>43_45C_T1</t>
  </si>
  <si>
    <t>46_45C_T1</t>
  </si>
  <si>
    <t>48_45C_T1</t>
  </si>
  <si>
    <t>52_45C_T1</t>
  </si>
  <si>
    <t>54_45C_T1</t>
  </si>
  <si>
    <t>72_45C_T1</t>
  </si>
  <si>
    <t>74_45C_T1</t>
  </si>
  <si>
    <t>76_45C_T1</t>
  </si>
  <si>
    <t>79_45C_T1</t>
  </si>
  <si>
    <t>82_45C_T1</t>
  </si>
  <si>
    <t>92_45C_T1</t>
  </si>
  <si>
    <t>94_45C_T1</t>
  </si>
  <si>
    <t>96_45C_T1</t>
  </si>
  <si>
    <t>104_45C_T1</t>
  </si>
  <si>
    <t>107_45C_T1</t>
  </si>
  <si>
    <t>114_45C_T1</t>
  </si>
  <si>
    <t>118_45C_T1</t>
  </si>
  <si>
    <t>B1_45C_T1</t>
  </si>
  <si>
    <t>B2_45C_T1</t>
  </si>
  <si>
    <t>B3_45C_T1</t>
  </si>
  <si>
    <t>B4_45C_T1</t>
  </si>
  <si>
    <t>B5_45C_T1</t>
  </si>
  <si>
    <t>15_45C_T2</t>
  </si>
  <si>
    <t>19_45C_T2</t>
  </si>
  <si>
    <t>20_45C_T2</t>
  </si>
  <si>
    <t>23_45C_T2</t>
  </si>
  <si>
    <t>25_45C_T2</t>
  </si>
  <si>
    <t>26_45C_T2</t>
  </si>
  <si>
    <t>27_45C_T2</t>
  </si>
  <si>
    <t>30_45C_T2</t>
  </si>
  <si>
    <t>31_45C_T2</t>
  </si>
  <si>
    <t>32_45C_T2</t>
  </si>
  <si>
    <t>37_45C_T2</t>
  </si>
  <si>
    <t>42_45C_T2</t>
  </si>
  <si>
    <t>43_45C_T2</t>
  </si>
  <si>
    <t>46_45C_T2</t>
  </si>
  <si>
    <t>48_45C_T2</t>
  </si>
  <si>
    <t>52_45C_T2</t>
  </si>
  <si>
    <t>54_45C_T2</t>
  </si>
  <si>
    <t>72_45C_T2</t>
  </si>
  <si>
    <t>74_45C_T2</t>
  </si>
  <si>
    <t>76_45C_T2</t>
  </si>
  <si>
    <t>79_45C_T2</t>
  </si>
  <si>
    <t>82_45C_T2</t>
  </si>
  <si>
    <t>92_45C_T2</t>
  </si>
  <si>
    <t>94_45C_T2</t>
  </si>
  <si>
    <t>96_45C_T2</t>
  </si>
  <si>
    <t>104_45C_T2</t>
  </si>
  <si>
    <t>107_45C_T2</t>
  </si>
  <si>
    <t>114_45C_T2</t>
  </si>
  <si>
    <t>118_45C_T2</t>
  </si>
  <si>
    <t>B1_45C_T2</t>
  </si>
  <si>
    <t>B2_45C_T2</t>
  </si>
  <si>
    <t>B3_45C_T2</t>
  </si>
  <si>
    <t>B4_45C_T2</t>
  </si>
  <si>
    <t>B5_45C_T2</t>
  </si>
  <si>
    <t>Initial time</t>
  </si>
  <si>
    <t>end time</t>
  </si>
  <si>
    <t>CO2</t>
  </si>
  <si>
    <t>17_15C_T1</t>
  </si>
  <si>
    <t>17_15C_T2</t>
  </si>
  <si>
    <t>17_25C_T1</t>
  </si>
  <si>
    <t>17_25C_T2</t>
  </si>
  <si>
    <t>17_45C_T1</t>
  </si>
  <si>
    <t>17_45C_T2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</si>
  <si>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</si>
  <si>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</si>
  <si>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</si>
  <si>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</si>
  <si>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</si>
  <si>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</si>
  <si>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</si>
  <si>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</si>
  <si>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</si>
  <si>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</si>
  <si>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</si>
  <si>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</si>
  <si>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</si>
  <si>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</si>
  <si>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</si>
  <si>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</si>
  <si>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</si>
  <si>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</si>
  <si>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</si>
  <si>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</si>
  <si>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</si>
  <si>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</si>
  <si>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</si>
  <si>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</si>
  <si>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</si>
  <si>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</si>
  <si>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</si>
  <si>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</si>
  <si>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</si>
  <si>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</si>
  <si>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</si>
  <si>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</si>
  <si>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</si>
  <si>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</si>
  <si>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</si>
  <si>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</si>
  <si>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</si>
  <si>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</si>
  <si>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</si>
  <si>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</si>
  <si>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</si>
  <si>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</si>
  <si>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</si>
  <si>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</si>
  <si>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</si>
  <si>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</si>
  <si>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</si>
  <si>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</si>
  <si>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12:47</t>
  </si>
  <si>
    <t>12:48</t>
  </si>
  <si>
    <t>12:49</t>
  </si>
  <si>
    <t>12:50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</si>
  <si>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</si>
  <si>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</si>
  <si>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</si>
  <si>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</si>
  <si>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</si>
  <si>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</si>
  <si>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</si>
  <si>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</si>
  <si>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</si>
  <si>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</si>
  <si>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</si>
  <si>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</si>
  <si>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</si>
  <si>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</si>
  <si>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14:12</t>
  </si>
  <si>
    <t>14:13</t>
  </si>
  <si>
    <t>14:14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</si>
  <si>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</si>
  <si>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</si>
  <si>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</si>
  <si>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</si>
  <si>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</si>
  <si>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</si>
  <si>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</si>
  <si>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</si>
  <si>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</si>
  <si>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</si>
  <si>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</si>
  <si>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</si>
  <si>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</si>
  <si>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</si>
  <si>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</si>
  <si>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</si>
  <si>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</si>
  <si>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</si>
  <si>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</si>
  <si>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</si>
  <si>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</si>
  <si>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</si>
  <si>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</si>
  <si>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</si>
  <si>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</si>
  <si>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</si>
  <si>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</si>
  <si>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</si>
  <si>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</si>
  <si>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</si>
  <si>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</si>
  <si>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</si>
  <si>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</si>
  <si>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</si>
  <si>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</si>
  <si>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</si>
  <si>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</si>
  <si>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</si>
  <si>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</si>
  <si>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</si>
  <si>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</si>
  <si>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</si>
  <si>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</si>
  <si>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</si>
  <si>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</si>
  <si>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</si>
  <si>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</si>
  <si>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</si>
  <si>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</si>
  <si>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</si>
  <si>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</si>
  <si>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</si>
  <si>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</si>
  <si>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</si>
  <si>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</si>
  <si>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</si>
  <si>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</si>
  <si>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</si>
  <si>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</si>
  <si>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</si>
  <si>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</si>
  <si>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</si>
  <si>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</si>
  <si>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</si>
  <si>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</si>
  <si>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Time incubation</t>
  </si>
  <si>
    <t>Minutes incubated</t>
  </si>
  <si>
    <t>CO2 final-background</t>
  </si>
  <si>
    <t>Background average = 590</t>
  </si>
  <si>
    <t>CO2/minute</t>
  </si>
  <si>
    <t>Background = 572</t>
  </si>
  <si>
    <t>Time incubated</t>
  </si>
  <si>
    <t>Background = 553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</si>
  <si>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</si>
  <si>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</si>
  <si>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</si>
  <si>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</si>
  <si>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</si>
  <si>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</si>
  <si>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</si>
  <si>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</si>
  <si>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</si>
  <si>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</si>
  <si>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</si>
  <si>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</si>
  <si>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</si>
  <si>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</si>
  <si>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</si>
  <si>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</si>
  <si>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</si>
  <si>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</si>
  <si>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</si>
  <si>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</si>
  <si>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</si>
  <si>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14:11</t>
  </si>
  <si>
    <t>12:31</t>
  </si>
  <si>
    <t>12:46</t>
  </si>
  <si>
    <t>14:47</t>
  </si>
  <si>
    <t>Background = 546</t>
  </si>
  <si>
    <t>14:48</t>
  </si>
  <si>
    <t>14:49</t>
  </si>
  <si>
    <t>14:50</t>
  </si>
  <si>
    <t>background = 528</t>
  </si>
  <si>
    <t>13:40</t>
  </si>
  <si>
    <t>background = 545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</si>
  <si>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</si>
  <si>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</si>
  <si>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</si>
  <si>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</si>
  <si>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</si>
  <si>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</si>
  <si>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</si>
  <si>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</si>
  <si>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</si>
  <si>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</si>
  <si>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</si>
  <si>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</si>
  <si>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</si>
  <si>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</si>
  <si>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</si>
  <si>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</si>
  <si>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</si>
  <si>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</si>
  <si>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</si>
  <si>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</si>
  <si>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</si>
  <si>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</si>
  <si>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</si>
  <si>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</si>
  <si>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</si>
  <si>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</si>
  <si>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</si>
  <si>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</si>
  <si>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</si>
  <si>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</si>
  <si>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</si>
  <si>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</si>
  <si>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</si>
  <si>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</si>
  <si>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background = 602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</si>
  <si>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</si>
  <si>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</si>
  <si>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</si>
  <si>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</si>
  <si>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</si>
  <si>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</si>
  <si>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</si>
  <si>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</si>
  <si>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</si>
  <si>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</si>
  <si>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background = 639</t>
  </si>
  <si>
    <t>Background = 614</t>
  </si>
  <si>
    <t>11:50</t>
  </si>
  <si>
    <t>11:51</t>
  </si>
  <si>
    <t>14:9</t>
  </si>
  <si>
    <t>12:4</t>
  </si>
  <si>
    <t>12:0</t>
  </si>
  <si>
    <t>background = 623</t>
  </si>
  <si>
    <t>background = 626</t>
  </si>
  <si>
    <t>Background = 528</t>
  </si>
  <si>
    <t>Background = 577</t>
  </si>
  <si>
    <t>background = 523</t>
  </si>
  <si>
    <t>background = 538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</si>
  <si>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</si>
  <si>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</si>
  <si>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</si>
  <si>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</si>
  <si>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</si>
  <si>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</si>
  <si>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</si>
  <si>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</si>
  <si>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</si>
  <si>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</si>
  <si>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</si>
  <si>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</si>
  <si>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</si>
  <si>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</si>
  <si>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</si>
  <si>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</si>
  <si>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</si>
  <si>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</si>
  <si>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</si>
  <si>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</si>
  <si>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</si>
  <si>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</si>
  <si>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</si>
  <si>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background = 577</t>
  </si>
  <si>
    <t>background = 624</t>
  </si>
  <si>
    <t>background = 586</t>
  </si>
  <si>
    <t>background = 584</t>
  </si>
  <si>
    <t>13:24</t>
  </si>
  <si>
    <t>13:25</t>
  </si>
  <si>
    <t>13:26</t>
  </si>
  <si>
    <t>13:27</t>
  </si>
  <si>
    <t>13:28</t>
  </si>
  <si>
    <t>13:29</t>
  </si>
  <si>
    <t>background = 596</t>
  </si>
  <si>
    <t>background = 566</t>
  </si>
  <si>
    <t>na</t>
  </si>
  <si>
    <t>background = 574</t>
  </si>
  <si>
    <t>background = 547</t>
  </si>
  <si>
    <t>background = 560</t>
  </si>
  <si>
    <t>background = 599</t>
  </si>
  <si>
    <t>X</t>
  </si>
  <si>
    <t>background = 605</t>
  </si>
  <si>
    <t>background = 527</t>
  </si>
  <si>
    <t>background = 511</t>
  </si>
  <si>
    <t>background = 533</t>
  </si>
  <si>
    <t>background = 552</t>
  </si>
  <si>
    <t>background = 562</t>
  </si>
  <si>
    <t>background = 530.4</t>
  </si>
  <si>
    <t>background = 585</t>
  </si>
  <si>
    <t>background = 542</t>
  </si>
  <si>
    <t>background = 550</t>
  </si>
  <si>
    <t>background =558</t>
  </si>
  <si>
    <t>background = 616</t>
  </si>
  <si>
    <t>x</t>
  </si>
  <si>
    <t>background = 570</t>
  </si>
  <si>
    <t>12:na</t>
  </si>
  <si>
    <t>background = 503</t>
  </si>
  <si>
    <t>background = 532</t>
  </si>
  <si>
    <t>background = 519</t>
  </si>
  <si>
    <t>background = 525</t>
  </si>
  <si>
    <t>12:X</t>
  </si>
  <si>
    <t>13:X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</si>
</sst>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Border="1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34B5-14B0-404C-9AC9-CD055F2ED46D}">
  <dimension ref="A1:H212"/>
  <sheetViews>
    <sheetView tabSelected="1" workbookViewId="0">
      <selection activeCell="H3" sqref="H3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E1" s="4" t="s">
        <v>422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0.45902777777777781</v>
      </c>
      <c r="C3" s="3" t="s">
        <v>270</v>
      </c>
      <c r="D3" s="3">
        <f>C3-B3</f>
        <v>0.125</v>
      </c>
      <c r="E3" s="4">
        <f>D3*1440</f>
        <v>180</v>
      </c>
      <c r="F3">
        <v>532</v>
      </c>
      <c r="G3">
        <v>0</v>
      </c>
      <c r="H3">
        <f>G3/E3</f>
        <v>0</v>
      </c>
    </row>
    <row r="4" spans="1:8" x14ac:dyDescent="0.2">
      <c r="A4" s="2" t="s">
        <v>2</v>
      </c>
      <c r="B4" s="3">
        <v>0.45902777777777781</v>
      </c>
      <c r="C4" s="3" t="s">
        <v>270</v>
      </c>
      <c r="D4" s="3">
        <f t="shared" ref="D4:D67" si="0">C4-B4</f>
        <v>0.125</v>
      </c>
      <c r="E4" s="4">
        <f t="shared" ref="E4:E67" si="1">D4*1440</f>
        <v>180</v>
      </c>
      <c r="F4">
        <v>668</v>
      </c>
      <c r="G4">
        <f t="shared" ref="G4:G65" si="2">F4-602</f>
        <v>66</v>
      </c>
      <c r="H4">
        <f t="shared" ref="H4:H67" si="3">G4/E4</f>
        <v>0.36666666666666664</v>
      </c>
    </row>
    <row r="5" spans="1:8" x14ac:dyDescent="0.2">
      <c r="A5" s="2" t="s">
        <v>3</v>
      </c>
      <c r="B5" s="3">
        <v>0.45902777777777798</v>
      </c>
      <c r="C5" s="3" t="s">
        <v>271</v>
      </c>
      <c r="D5" s="3">
        <f t="shared" si="0"/>
        <v>0.12569444444444428</v>
      </c>
      <c r="E5" s="4">
        <f t="shared" si="1"/>
        <v>180.99999999999974</v>
      </c>
      <c r="F5">
        <v>570</v>
      </c>
      <c r="G5">
        <v>0</v>
      </c>
      <c r="H5">
        <f t="shared" si="3"/>
        <v>0</v>
      </c>
    </row>
    <row r="6" spans="1:8" x14ac:dyDescent="0.2">
      <c r="A6" s="2" t="s">
        <v>4</v>
      </c>
      <c r="B6" s="3">
        <v>0.45902777777777798</v>
      </c>
      <c r="C6" s="3" t="s">
        <v>272</v>
      </c>
      <c r="D6" s="3">
        <f t="shared" si="0"/>
        <v>0.12638888888888872</v>
      </c>
      <c r="E6" s="4">
        <f t="shared" si="1"/>
        <v>181.99999999999974</v>
      </c>
      <c r="F6">
        <v>654</v>
      </c>
      <c r="G6">
        <f t="shared" si="2"/>
        <v>52</v>
      </c>
      <c r="H6">
        <f t="shared" si="3"/>
        <v>0.28571428571428614</v>
      </c>
    </row>
    <row r="7" spans="1:8" x14ac:dyDescent="0.2">
      <c r="A7" s="2" t="s">
        <v>5</v>
      </c>
      <c r="B7" s="3">
        <v>0.45902777777777798</v>
      </c>
      <c r="C7" s="3" t="s">
        <v>273</v>
      </c>
      <c r="D7" s="3">
        <f t="shared" si="0"/>
        <v>0.12708333333333316</v>
      </c>
      <c r="E7" s="4">
        <f t="shared" si="1"/>
        <v>182.99999999999974</v>
      </c>
      <c r="F7">
        <v>573</v>
      </c>
      <c r="G7">
        <v>0</v>
      </c>
      <c r="H7">
        <f t="shared" si="3"/>
        <v>0</v>
      </c>
    </row>
    <row r="8" spans="1:8" x14ac:dyDescent="0.2">
      <c r="A8" s="2" t="s">
        <v>6</v>
      </c>
      <c r="B8" s="3">
        <v>0.45902777777777798</v>
      </c>
      <c r="C8" s="3" t="s">
        <v>273</v>
      </c>
      <c r="D8" s="3">
        <f t="shared" si="0"/>
        <v>0.12708333333333316</v>
      </c>
      <c r="E8" s="4">
        <f t="shared" si="1"/>
        <v>182.99999999999974</v>
      </c>
      <c r="F8">
        <v>533</v>
      </c>
      <c r="G8">
        <v>0</v>
      </c>
      <c r="H8">
        <f t="shared" si="3"/>
        <v>0</v>
      </c>
    </row>
    <row r="9" spans="1:8" x14ac:dyDescent="0.2">
      <c r="A9" s="2" t="s">
        <v>7</v>
      </c>
      <c r="B9" s="3">
        <v>0.45902777777777798</v>
      </c>
      <c r="C9" s="3" t="s">
        <v>274</v>
      </c>
      <c r="D9" s="3">
        <f t="shared" si="0"/>
        <v>0.1277777777777776</v>
      </c>
      <c r="E9" s="4">
        <f t="shared" si="1"/>
        <v>183.99999999999974</v>
      </c>
      <c r="F9">
        <v>517</v>
      </c>
      <c r="G9">
        <v>0</v>
      </c>
      <c r="H9">
        <f t="shared" si="3"/>
        <v>0</v>
      </c>
    </row>
    <row r="10" spans="1:8" x14ac:dyDescent="0.2">
      <c r="A10" s="2" t="s">
        <v>8</v>
      </c>
      <c r="B10" s="3">
        <v>0.45902777777777798</v>
      </c>
      <c r="C10" s="3" t="s">
        <v>275</v>
      </c>
      <c r="D10" s="3">
        <f t="shared" si="0"/>
        <v>0.12847222222222204</v>
      </c>
      <c r="E10" s="4">
        <f t="shared" si="1"/>
        <v>184.99999999999974</v>
      </c>
      <c r="F10">
        <v>531</v>
      </c>
      <c r="G10">
        <v>0</v>
      </c>
      <c r="H10">
        <f t="shared" si="3"/>
        <v>0</v>
      </c>
    </row>
    <row r="11" spans="1:8" x14ac:dyDescent="0.2">
      <c r="A11" s="2" t="s">
        <v>9</v>
      </c>
      <c r="B11" s="3">
        <v>0.4597222222222222</v>
      </c>
      <c r="C11" s="3" t="s">
        <v>275</v>
      </c>
      <c r="D11" s="3">
        <f t="shared" si="0"/>
        <v>0.12777777777777782</v>
      </c>
      <c r="E11" s="4">
        <f t="shared" si="1"/>
        <v>184.00000000000006</v>
      </c>
      <c r="F11">
        <v>513</v>
      </c>
      <c r="G11">
        <v>0</v>
      </c>
      <c r="H11">
        <f t="shared" si="3"/>
        <v>0</v>
      </c>
    </row>
    <row r="12" spans="1:8" x14ac:dyDescent="0.2">
      <c r="A12" s="2" t="s">
        <v>10</v>
      </c>
      <c r="B12" s="3">
        <v>0.4597222222222222</v>
      </c>
      <c r="C12" s="3" t="s">
        <v>276</v>
      </c>
      <c r="D12" s="3">
        <f t="shared" si="0"/>
        <v>0.12847222222222227</v>
      </c>
      <c r="E12" s="4">
        <f t="shared" si="1"/>
        <v>185.00000000000006</v>
      </c>
      <c r="F12">
        <v>550</v>
      </c>
      <c r="G12">
        <v>0</v>
      </c>
      <c r="H12">
        <f t="shared" si="3"/>
        <v>0</v>
      </c>
    </row>
    <row r="13" spans="1:8" x14ac:dyDescent="0.2">
      <c r="A13" s="2" t="s">
        <v>11</v>
      </c>
      <c r="B13" s="3">
        <v>0.45972222222222198</v>
      </c>
      <c r="C13" s="3" t="s">
        <v>277</v>
      </c>
      <c r="D13" s="3">
        <f t="shared" si="0"/>
        <v>0.12916666666666693</v>
      </c>
      <c r="E13" s="4">
        <f t="shared" si="1"/>
        <v>186.00000000000037</v>
      </c>
      <c r="F13">
        <v>501</v>
      </c>
      <c r="G13">
        <v>0</v>
      </c>
      <c r="H13">
        <f t="shared" si="3"/>
        <v>0</v>
      </c>
    </row>
    <row r="14" spans="1:8" x14ac:dyDescent="0.2">
      <c r="A14" s="2" t="s">
        <v>12</v>
      </c>
      <c r="B14" s="3">
        <v>0.45972222222222198</v>
      </c>
      <c r="C14" s="3" t="s">
        <v>278</v>
      </c>
      <c r="D14" s="3">
        <f t="shared" si="0"/>
        <v>0.12986111111111137</v>
      </c>
      <c r="E14" s="4">
        <f t="shared" si="1"/>
        <v>187.00000000000037</v>
      </c>
      <c r="F14">
        <v>561</v>
      </c>
      <c r="G14">
        <v>0</v>
      </c>
      <c r="H14">
        <f t="shared" si="3"/>
        <v>0</v>
      </c>
    </row>
    <row r="15" spans="1:8" x14ac:dyDescent="0.2">
      <c r="A15" s="2" t="s">
        <v>13</v>
      </c>
      <c r="B15" s="3">
        <v>0.45972222222222198</v>
      </c>
      <c r="C15" s="3" t="s">
        <v>278</v>
      </c>
      <c r="D15" s="3">
        <f t="shared" si="0"/>
        <v>0.12986111111111137</v>
      </c>
      <c r="E15" s="4">
        <f t="shared" si="1"/>
        <v>187.00000000000037</v>
      </c>
      <c r="F15">
        <v>547</v>
      </c>
      <c r="G15">
        <v>0</v>
      </c>
      <c r="H15">
        <f t="shared" si="3"/>
        <v>0</v>
      </c>
    </row>
    <row r="16" spans="1:8" x14ac:dyDescent="0.2">
      <c r="A16" s="2" t="s">
        <v>14</v>
      </c>
      <c r="B16" s="3">
        <v>0.45972222222222198</v>
      </c>
      <c r="C16" s="3" t="s">
        <v>279</v>
      </c>
      <c r="D16" s="3">
        <f t="shared" si="0"/>
        <v>0.13055555555555581</v>
      </c>
      <c r="E16" s="4">
        <f t="shared" si="1"/>
        <v>188.00000000000037</v>
      </c>
      <c r="F16">
        <v>611</v>
      </c>
      <c r="G16">
        <f t="shared" si="2"/>
        <v>9</v>
      </c>
      <c r="H16">
        <f t="shared" si="3"/>
        <v>4.7872340425531817E-2</v>
      </c>
    </row>
    <row r="17" spans="1:8" x14ac:dyDescent="0.2">
      <c r="A17" s="2" t="s">
        <v>15</v>
      </c>
      <c r="B17" s="3">
        <v>0.45972222222222198</v>
      </c>
      <c r="C17" s="3" t="s">
        <v>377</v>
      </c>
      <c r="D17" s="3">
        <f t="shared" si="0"/>
        <v>0.13125000000000026</v>
      </c>
      <c r="E17" s="4">
        <f t="shared" si="1"/>
        <v>189.00000000000037</v>
      </c>
      <c r="F17">
        <v>534</v>
      </c>
      <c r="G17">
        <v>0</v>
      </c>
      <c r="H17">
        <f t="shared" si="3"/>
        <v>0</v>
      </c>
    </row>
    <row r="18" spans="1:8" x14ac:dyDescent="0.2">
      <c r="A18" s="2" t="s">
        <v>16</v>
      </c>
      <c r="B18" s="3">
        <v>0.45972222222222198</v>
      </c>
      <c r="C18" s="3" t="s">
        <v>377</v>
      </c>
      <c r="D18" s="3">
        <f t="shared" si="0"/>
        <v>0.13125000000000026</v>
      </c>
      <c r="E18" s="4">
        <f t="shared" si="1"/>
        <v>189.00000000000037</v>
      </c>
      <c r="F18">
        <v>668</v>
      </c>
      <c r="G18">
        <f t="shared" si="2"/>
        <v>66</v>
      </c>
      <c r="H18">
        <f t="shared" si="3"/>
        <v>0.34920634920634852</v>
      </c>
    </row>
    <row r="19" spans="1:8" x14ac:dyDescent="0.2">
      <c r="A19" s="2" t="s">
        <v>17</v>
      </c>
      <c r="B19" s="3">
        <v>0.4604166666666667</v>
      </c>
      <c r="C19" s="3" t="s">
        <v>280</v>
      </c>
      <c r="D19" s="3">
        <f t="shared" si="0"/>
        <v>0.13124999999999998</v>
      </c>
      <c r="E19" s="4">
        <f t="shared" si="1"/>
        <v>188.99999999999997</v>
      </c>
      <c r="F19">
        <v>561</v>
      </c>
      <c r="G19">
        <v>0</v>
      </c>
      <c r="H19">
        <f t="shared" si="3"/>
        <v>0</v>
      </c>
    </row>
    <row r="20" spans="1:8" x14ac:dyDescent="0.2">
      <c r="A20" s="2" t="s">
        <v>18</v>
      </c>
      <c r="B20" s="3">
        <v>0.4604166666666667</v>
      </c>
      <c r="C20" s="3" t="s">
        <v>281</v>
      </c>
      <c r="D20" s="3">
        <f t="shared" si="0"/>
        <v>0.13194444444444442</v>
      </c>
      <c r="E20" s="4">
        <f t="shared" si="1"/>
        <v>189.99999999999997</v>
      </c>
      <c r="F20">
        <v>569</v>
      </c>
      <c r="G20">
        <v>0</v>
      </c>
      <c r="H20">
        <f t="shared" si="3"/>
        <v>0</v>
      </c>
    </row>
    <row r="21" spans="1:8" x14ac:dyDescent="0.2">
      <c r="A21" s="2" t="s">
        <v>19</v>
      </c>
      <c r="B21" s="3">
        <v>0.46041666666666697</v>
      </c>
      <c r="C21" s="3" t="s">
        <v>281</v>
      </c>
      <c r="D21" s="3">
        <f t="shared" si="0"/>
        <v>0.13194444444444414</v>
      </c>
      <c r="E21" s="4">
        <f t="shared" si="1"/>
        <v>189.99999999999957</v>
      </c>
      <c r="F21">
        <v>623</v>
      </c>
      <c r="G21">
        <f t="shared" si="2"/>
        <v>21</v>
      </c>
      <c r="H21">
        <f t="shared" si="3"/>
        <v>0.11052631578947393</v>
      </c>
    </row>
    <row r="22" spans="1:8" x14ac:dyDescent="0.2">
      <c r="A22" s="2" t="s">
        <v>20</v>
      </c>
      <c r="B22" s="3">
        <v>0.46041666666666697</v>
      </c>
      <c r="C22" s="3" t="s">
        <v>282</v>
      </c>
      <c r="D22" s="3">
        <f t="shared" si="0"/>
        <v>0.13263888888888858</v>
      </c>
      <c r="E22" s="4">
        <f t="shared" si="1"/>
        <v>190.99999999999957</v>
      </c>
      <c r="F22">
        <v>545</v>
      </c>
      <c r="G22">
        <v>0</v>
      </c>
      <c r="H22">
        <f t="shared" si="3"/>
        <v>0</v>
      </c>
    </row>
    <row r="23" spans="1:8" x14ac:dyDescent="0.2">
      <c r="A23" s="2" t="s">
        <v>21</v>
      </c>
      <c r="B23" s="3">
        <v>0.46041666666666697</v>
      </c>
      <c r="C23" s="3" t="s">
        <v>299</v>
      </c>
      <c r="D23" s="3">
        <f t="shared" si="0"/>
        <v>0.13333333333333303</v>
      </c>
      <c r="E23" s="4">
        <f t="shared" si="1"/>
        <v>191.99999999999955</v>
      </c>
      <c r="F23">
        <v>553</v>
      </c>
      <c r="G23">
        <v>0</v>
      </c>
      <c r="H23">
        <f t="shared" si="3"/>
        <v>0</v>
      </c>
    </row>
    <row r="24" spans="1:8" x14ac:dyDescent="0.2">
      <c r="A24" s="2" t="s">
        <v>208</v>
      </c>
      <c r="B24" s="3">
        <v>0.46041666666666697</v>
      </c>
      <c r="C24" s="3" t="s">
        <v>300</v>
      </c>
      <c r="D24" s="3">
        <f t="shared" si="0"/>
        <v>0.13402777777777747</v>
      </c>
      <c r="E24" s="4">
        <f t="shared" si="1"/>
        <v>192.99999999999955</v>
      </c>
      <c r="F24">
        <v>747</v>
      </c>
      <c r="G24">
        <f t="shared" si="2"/>
        <v>145</v>
      </c>
      <c r="H24">
        <f t="shared" si="3"/>
        <v>0.75129533678756655</v>
      </c>
    </row>
    <row r="25" spans="1:8" x14ac:dyDescent="0.2">
      <c r="A25" s="2" t="s">
        <v>22</v>
      </c>
      <c r="B25" s="3">
        <v>0.46041666666666697</v>
      </c>
      <c r="C25" s="3" t="s">
        <v>300</v>
      </c>
      <c r="D25" s="3">
        <f t="shared" si="0"/>
        <v>0.13402777777777747</v>
      </c>
      <c r="E25" s="4">
        <f t="shared" si="1"/>
        <v>192.99999999999955</v>
      </c>
      <c r="F25">
        <v>560</v>
      </c>
      <c r="G25">
        <v>0</v>
      </c>
      <c r="H25">
        <f t="shared" si="3"/>
        <v>0</v>
      </c>
    </row>
    <row r="26" spans="1:8" x14ac:dyDescent="0.2">
      <c r="A26" s="2" t="s">
        <v>23</v>
      </c>
      <c r="B26" s="3">
        <v>0.46041666666666697</v>
      </c>
      <c r="C26" s="3" t="s">
        <v>301</v>
      </c>
      <c r="D26" s="3">
        <f t="shared" si="0"/>
        <v>0.13472222222222191</v>
      </c>
      <c r="E26" s="4">
        <f t="shared" si="1"/>
        <v>193.99999999999955</v>
      </c>
      <c r="F26">
        <v>573</v>
      </c>
      <c r="G26">
        <v>0</v>
      </c>
      <c r="H26">
        <f t="shared" si="3"/>
        <v>0</v>
      </c>
    </row>
    <row r="27" spans="1:8" x14ac:dyDescent="0.2">
      <c r="A27" s="2" t="s">
        <v>24</v>
      </c>
      <c r="B27" s="3">
        <v>0.37222222222222223</v>
      </c>
      <c r="C27" s="3" t="s">
        <v>358</v>
      </c>
      <c r="D27" s="3">
        <f t="shared" si="0"/>
        <v>0.12361111111111112</v>
      </c>
      <c r="E27" s="4">
        <f t="shared" si="1"/>
        <v>178</v>
      </c>
      <c r="F27">
        <v>506</v>
      </c>
      <c r="G27">
        <v>0</v>
      </c>
      <c r="H27">
        <f t="shared" si="3"/>
        <v>0</v>
      </c>
    </row>
    <row r="28" spans="1:8" x14ac:dyDescent="0.2">
      <c r="A28" s="2" t="s">
        <v>25</v>
      </c>
      <c r="B28" s="3">
        <v>0.37222222222222223</v>
      </c>
      <c r="C28" s="3" t="s">
        <v>359</v>
      </c>
      <c r="D28" s="3">
        <f t="shared" si="0"/>
        <v>0.1243055555555555</v>
      </c>
      <c r="E28" s="4">
        <f t="shared" si="1"/>
        <v>178.99999999999991</v>
      </c>
      <c r="F28">
        <v>530</v>
      </c>
      <c r="G28">
        <v>0</v>
      </c>
      <c r="H28">
        <f t="shared" si="3"/>
        <v>0</v>
      </c>
    </row>
    <row r="29" spans="1:8" x14ac:dyDescent="0.2">
      <c r="A29" s="2" t="s">
        <v>26</v>
      </c>
      <c r="B29" s="3">
        <v>0.37222222222222201</v>
      </c>
      <c r="C29" s="3" t="s">
        <v>360</v>
      </c>
      <c r="D29" s="3">
        <f t="shared" si="0"/>
        <v>0.12500000000000022</v>
      </c>
      <c r="E29" s="4">
        <f t="shared" si="1"/>
        <v>180.00000000000031</v>
      </c>
      <c r="F29">
        <v>652</v>
      </c>
      <c r="G29">
        <f t="shared" si="2"/>
        <v>50</v>
      </c>
      <c r="H29">
        <f t="shared" si="3"/>
        <v>0.27777777777777729</v>
      </c>
    </row>
    <row r="30" spans="1:8" x14ac:dyDescent="0.2">
      <c r="A30" s="2" t="s">
        <v>27</v>
      </c>
      <c r="B30" s="3">
        <v>0.37222222222222201</v>
      </c>
      <c r="C30" s="3" t="s">
        <v>361</v>
      </c>
      <c r="D30" s="3">
        <f t="shared" si="0"/>
        <v>0.12569444444444461</v>
      </c>
      <c r="E30" s="4">
        <f t="shared" si="1"/>
        <v>181.00000000000023</v>
      </c>
      <c r="F30">
        <v>731</v>
      </c>
      <c r="G30">
        <f t="shared" si="2"/>
        <v>129</v>
      </c>
      <c r="H30">
        <f t="shared" si="3"/>
        <v>0.71270718232044106</v>
      </c>
    </row>
    <row r="31" spans="1:8" x14ac:dyDescent="0.2">
      <c r="A31" s="2" t="s">
        <v>28</v>
      </c>
      <c r="B31" s="3">
        <v>0.37222222222222201</v>
      </c>
      <c r="C31" s="3" t="s">
        <v>361</v>
      </c>
      <c r="D31" s="3">
        <f t="shared" si="0"/>
        <v>0.12569444444444461</v>
      </c>
      <c r="E31" s="4">
        <f t="shared" si="1"/>
        <v>181.00000000000023</v>
      </c>
      <c r="F31">
        <v>546</v>
      </c>
      <c r="G31">
        <v>0</v>
      </c>
      <c r="H31">
        <f t="shared" si="3"/>
        <v>0</v>
      </c>
    </row>
    <row r="32" spans="1:8" x14ac:dyDescent="0.2">
      <c r="A32" s="2" t="s">
        <v>29</v>
      </c>
      <c r="B32" s="3">
        <v>0.37222222222222201</v>
      </c>
      <c r="C32" s="3" t="s">
        <v>362</v>
      </c>
      <c r="D32" s="3">
        <f t="shared" si="0"/>
        <v>0.12638888888888911</v>
      </c>
      <c r="E32" s="4">
        <f t="shared" si="1"/>
        <v>182.00000000000031</v>
      </c>
      <c r="F32">
        <v>518</v>
      </c>
      <c r="G32">
        <v>0</v>
      </c>
      <c r="H32">
        <f t="shared" si="3"/>
        <v>0</v>
      </c>
    </row>
    <row r="33" spans="1:8" x14ac:dyDescent="0.2">
      <c r="A33" s="2" t="s">
        <v>30</v>
      </c>
      <c r="B33" s="3">
        <v>0.37222222222222201</v>
      </c>
      <c r="C33" s="3" t="s">
        <v>363</v>
      </c>
      <c r="D33" s="3">
        <f t="shared" si="0"/>
        <v>0.12708333333333349</v>
      </c>
      <c r="E33" s="4">
        <f t="shared" si="1"/>
        <v>183.00000000000023</v>
      </c>
      <c r="F33">
        <v>505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0.37222222222222201</v>
      </c>
      <c r="C34" s="3" t="s">
        <v>363</v>
      </c>
      <c r="D34" s="3">
        <f t="shared" si="0"/>
        <v>0.12708333333333349</v>
      </c>
      <c r="E34" s="4">
        <f t="shared" si="1"/>
        <v>183.00000000000023</v>
      </c>
      <c r="F34">
        <v>520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0.37291666666666662</v>
      </c>
      <c r="C35" s="3" t="s">
        <v>364</v>
      </c>
      <c r="D35" s="3">
        <f t="shared" si="0"/>
        <v>0.12708333333333338</v>
      </c>
      <c r="E35" s="4">
        <f t="shared" si="1"/>
        <v>183.00000000000006</v>
      </c>
      <c r="F35">
        <v>543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0.37291666666666662</v>
      </c>
      <c r="C36" s="3" t="s">
        <v>365</v>
      </c>
      <c r="D36" s="3">
        <f t="shared" si="0"/>
        <v>0.12777777777777782</v>
      </c>
      <c r="E36" s="4">
        <f t="shared" si="1"/>
        <v>184.00000000000006</v>
      </c>
      <c r="F36">
        <v>512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0.37291666666666701</v>
      </c>
      <c r="C37" s="3" t="s">
        <v>365</v>
      </c>
      <c r="D37" s="3">
        <f t="shared" si="0"/>
        <v>0.12777777777777743</v>
      </c>
      <c r="E37" s="4">
        <f t="shared" si="1"/>
        <v>183.99999999999952</v>
      </c>
      <c r="F37">
        <v>538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0.37291666666666701</v>
      </c>
      <c r="C38" s="3" t="s">
        <v>366</v>
      </c>
      <c r="D38" s="3">
        <f t="shared" si="0"/>
        <v>0.12847222222222188</v>
      </c>
      <c r="E38" s="4">
        <f t="shared" si="1"/>
        <v>184.99999999999949</v>
      </c>
      <c r="F38">
        <v>555</v>
      </c>
      <c r="G38">
        <v>0</v>
      </c>
      <c r="H38">
        <f t="shared" si="3"/>
        <v>0</v>
      </c>
    </row>
    <row r="39" spans="1:8" x14ac:dyDescent="0.2">
      <c r="A39" s="2" t="s">
        <v>36</v>
      </c>
      <c r="B39" s="3">
        <v>0.37291666666666701</v>
      </c>
      <c r="C39" s="3" t="s">
        <v>367</v>
      </c>
      <c r="D39" s="3">
        <f t="shared" si="0"/>
        <v>0.12916666666666632</v>
      </c>
      <c r="E39" s="4">
        <f t="shared" si="1"/>
        <v>185.99999999999949</v>
      </c>
      <c r="F39">
        <v>642</v>
      </c>
      <c r="G39">
        <f t="shared" si="2"/>
        <v>40</v>
      </c>
      <c r="H39">
        <f t="shared" si="3"/>
        <v>0.2150537634408608</v>
      </c>
    </row>
    <row r="40" spans="1:8" x14ac:dyDescent="0.2">
      <c r="A40" s="2" t="s">
        <v>37</v>
      </c>
      <c r="B40" s="3">
        <v>0.37291666666666701</v>
      </c>
      <c r="C40" s="3" t="s">
        <v>368</v>
      </c>
      <c r="D40" s="3">
        <f t="shared" si="0"/>
        <v>0.12986111111111076</v>
      </c>
      <c r="E40" s="4">
        <f t="shared" si="1"/>
        <v>186.99999999999949</v>
      </c>
      <c r="F40">
        <v>610</v>
      </c>
      <c r="G40">
        <f t="shared" si="2"/>
        <v>8</v>
      </c>
      <c r="H40">
        <f t="shared" si="3"/>
        <v>4.278074866310172E-2</v>
      </c>
    </row>
    <row r="41" spans="1:8" x14ac:dyDescent="0.2">
      <c r="A41" s="2" t="s">
        <v>38</v>
      </c>
      <c r="B41" s="3">
        <v>0.37291666666666701</v>
      </c>
      <c r="C41" s="3" t="s">
        <v>368</v>
      </c>
      <c r="D41" s="3">
        <f t="shared" si="0"/>
        <v>0.12986111111111076</v>
      </c>
      <c r="E41" s="4">
        <f t="shared" si="1"/>
        <v>186.99999999999949</v>
      </c>
      <c r="F41">
        <v>668</v>
      </c>
      <c r="G41">
        <f t="shared" si="2"/>
        <v>66</v>
      </c>
      <c r="H41">
        <f t="shared" si="3"/>
        <v>0.3529411764705892</v>
      </c>
    </row>
    <row r="42" spans="1:8" x14ac:dyDescent="0.2">
      <c r="A42" s="2" t="s">
        <v>39</v>
      </c>
      <c r="B42" s="3">
        <v>0.37291666666666701</v>
      </c>
      <c r="C42" s="3" t="s">
        <v>369</v>
      </c>
      <c r="D42" s="3">
        <f t="shared" si="0"/>
        <v>0.1305555555555552</v>
      </c>
      <c r="E42" s="4">
        <f t="shared" si="1"/>
        <v>187.99999999999949</v>
      </c>
      <c r="F42">
        <v>576</v>
      </c>
      <c r="G42">
        <v>0</v>
      </c>
      <c r="H42">
        <f t="shared" si="3"/>
        <v>0</v>
      </c>
    </row>
    <row r="43" spans="1:8" x14ac:dyDescent="0.2">
      <c r="A43" s="2" t="s">
        <v>40</v>
      </c>
      <c r="B43" s="3">
        <v>0.37361111111111112</v>
      </c>
      <c r="C43" s="3" t="s">
        <v>370</v>
      </c>
      <c r="D43" s="3">
        <f t="shared" si="0"/>
        <v>0.13055555555555554</v>
      </c>
      <c r="E43" s="4">
        <f t="shared" si="1"/>
        <v>187.99999999999997</v>
      </c>
      <c r="F43">
        <v>578</v>
      </c>
      <c r="G43">
        <v>0</v>
      </c>
      <c r="H43">
        <f t="shared" si="3"/>
        <v>0</v>
      </c>
    </row>
    <row r="44" spans="1:8" x14ac:dyDescent="0.2">
      <c r="A44" s="2" t="s">
        <v>41</v>
      </c>
      <c r="B44" s="3">
        <v>0.37361111111111112</v>
      </c>
      <c r="C44" s="3" t="s">
        <v>370</v>
      </c>
      <c r="D44" s="3">
        <f t="shared" si="0"/>
        <v>0.13055555555555554</v>
      </c>
      <c r="E44" s="4">
        <f t="shared" si="1"/>
        <v>187.99999999999997</v>
      </c>
      <c r="F44">
        <v>535</v>
      </c>
      <c r="G44">
        <v>0</v>
      </c>
      <c r="H44">
        <f t="shared" si="3"/>
        <v>0</v>
      </c>
    </row>
    <row r="45" spans="1:8" x14ac:dyDescent="0.2">
      <c r="A45" s="2" t="s">
        <v>42</v>
      </c>
      <c r="B45" s="3">
        <v>0.37361111111111101</v>
      </c>
      <c r="C45" s="3" t="s">
        <v>371</v>
      </c>
      <c r="D45" s="3">
        <f t="shared" si="0"/>
        <v>0.13125000000000009</v>
      </c>
      <c r="E45" s="4">
        <f t="shared" si="1"/>
        <v>189.00000000000011</v>
      </c>
      <c r="F45">
        <v>536</v>
      </c>
      <c r="G45">
        <v>0</v>
      </c>
      <c r="H45">
        <f t="shared" si="3"/>
        <v>0</v>
      </c>
    </row>
    <row r="46" spans="1:8" x14ac:dyDescent="0.2">
      <c r="A46" s="2" t="s">
        <v>43</v>
      </c>
      <c r="B46" s="3">
        <v>0.37361111111111101</v>
      </c>
      <c r="C46" s="3" t="s">
        <v>372</v>
      </c>
      <c r="D46" s="3">
        <f t="shared" si="0"/>
        <v>0.13194444444444453</v>
      </c>
      <c r="E46" s="4">
        <f t="shared" si="1"/>
        <v>190.00000000000011</v>
      </c>
      <c r="F46">
        <v>525</v>
      </c>
      <c r="G46">
        <v>0</v>
      </c>
      <c r="H46">
        <f t="shared" si="3"/>
        <v>0</v>
      </c>
    </row>
    <row r="47" spans="1:8" x14ac:dyDescent="0.2">
      <c r="A47" s="2" t="s">
        <v>44</v>
      </c>
      <c r="B47" s="3">
        <v>0.37361111111111101</v>
      </c>
      <c r="C47" s="3" t="s">
        <v>372</v>
      </c>
      <c r="D47" s="3">
        <f t="shared" si="0"/>
        <v>0.13194444444444453</v>
      </c>
      <c r="E47" s="4">
        <f t="shared" si="1"/>
        <v>190.00000000000011</v>
      </c>
      <c r="F47">
        <v>581</v>
      </c>
      <c r="G47">
        <v>0</v>
      </c>
      <c r="H47">
        <f t="shared" si="3"/>
        <v>0</v>
      </c>
    </row>
    <row r="48" spans="1:8" x14ac:dyDescent="0.2">
      <c r="A48" s="2" t="s">
        <v>45</v>
      </c>
      <c r="B48" s="3">
        <v>0.37361111111111101</v>
      </c>
      <c r="C48" s="3" t="s">
        <v>373</v>
      </c>
      <c r="D48" s="3">
        <f t="shared" si="0"/>
        <v>0.13263888888888897</v>
      </c>
      <c r="E48" s="4">
        <f t="shared" si="1"/>
        <v>191.00000000000011</v>
      </c>
      <c r="F48">
        <v>528</v>
      </c>
      <c r="G48">
        <v>0</v>
      </c>
      <c r="H48">
        <f t="shared" si="3"/>
        <v>0</v>
      </c>
    </row>
    <row r="49" spans="1:8" x14ac:dyDescent="0.2">
      <c r="A49" s="2" t="s">
        <v>46</v>
      </c>
      <c r="B49" s="3">
        <v>0.37361111111111101</v>
      </c>
      <c r="C49" s="3" t="s">
        <v>374</v>
      </c>
      <c r="D49" s="3">
        <f t="shared" si="0"/>
        <v>0.13333333333333341</v>
      </c>
      <c r="E49" s="4">
        <f t="shared" si="1"/>
        <v>192.00000000000011</v>
      </c>
      <c r="F49">
        <v>596</v>
      </c>
      <c r="G49">
        <v>0</v>
      </c>
      <c r="H49">
        <f t="shared" si="3"/>
        <v>0</v>
      </c>
    </row>
    <row r="50" spans="1:8" x14ac:dyDescent="0.2">
      <c r="A50" s="2" t="s">
        <v>47</v>
      </c>
      <c r="B50" s="3">
        <v>0.37361111111111112</v>
      </c>
      <c r="C50" s="3" t="s">
        <v>375</v>
      </c>
      <c r="D50" s="3">
        <f t="shared" si="0"/>
        <v>0.13402777777777775</v>
      </c>
      <c r="E50" s="4">
        <f t="shared" si="1"/>
        <v>192.99999999999994</v>
      </c>
      <c r="F50">
        <v>641</v>
      </c>
      <c r="G50">
        <f t="shared" si="2"/>
        <v>39</v>
      </c>
      <c r="H50">
        <f t="shared" si="3"/>
        <v>0.20207253886010368</v>
      </c>
    </row>
    <row r="51" spans="1:8" x14ac:dyDescent="0.2">
      <c r="A51" s="2" t="s">
        <v>48</v>
      </c>
      <c r="B51" s="3">
        <v>0.4604166666666667</v>
      </c>
      <c r="C51" s="3" t="s">
        <v>302</v>
      </c>
      <c r="D51" s="3">
        <f t="shared" si="0"/>
        <v>0.13541666666666663</v>
      </c>
      <c r="E51" s="4">
        <f t="shared" si="1"/>
        <v>194.99999999999994</v>
      </c>
      <c r="F51">
        <v>619</v>
      </c>
      <c r="G51">
        <f t="shared" si="2"/>
        <v>17</v>
      </c>
      <c r="H51">
        <f t="shared" si="3"/>
        <v>8.7179487179487203E-2</v>
      </c>
    </row>
    <row r="52" spans="1:8" x14ac:dyDescent="0.2">
      <c r="A52" s="2" t="s">
        <v>49</v>
      </c>
      <c r="B52" s="3">
        <v>0.4604166666666667</v>
      </c>
      <c r="C52" s="3" t="s">
        <v>302</v>
      </c>
      <c r="D52" s="3">
        <f t="shared" si="0"/>
        <v>0.13541666666666663</v>
      </c>
      <c r="E52" s="4">
        <f t="shared" si="1"/>
        <v>194.99999999999994</v>
      </c>
      <c r="F52">
        <v>552</v>
      </c>
      <c r="G52">
        <v>0</v>
      </c>
      <c r="H52">
        <f t="shared" si="3"/>
        <v>0</v>
      </c>
    </row>
    <row r="53" spans="1:8" x14ac:dyDescent="0.2">
      <c r="A53" s="2" t="s">
        <v>50</v>
      </c>
      <c r="B53" s="3">
        <v>0.46041666666666697</v>
      </c>
      <c r="C53" s="3" t="s">
        <v>303</v>
      </c>
      <c r="D53" s="3">
        <f t="shared" si="0"/>
        <v>0.13611111111111079</v>
      </c>
      <c r="E53" s="4">
        <f t="shared" si="1"/>
        <v>195.99999999999955</v>
      </c>
      <c r="F53">
        <v>677</v>
      </c>
      <c r="G53">
        <f t="shared" si="2"/>
        <v>75</v>
      </c>
      <c r="H53">
        <f t="shared" si="3"/>
        <v>0.38265306122449066</v>
      </c>
    </row>
    <row r="54" spans="1:8" x14ac:dyDescent="0.2">
      <c r="A54" s="2" t="s">
        <v>51</v>
      </c>
      <c r="B54" s="3">
        <v>0.46041666666666697</v>
      </c>
      <c r="C54" s="3" t="s">
        <v>304</v>
      </c>
      <c r="D54" s="3">
        <f t="shared" si="0"/>
        <v>0.13680555555555524</v>
      </c>
      <c r="E54" s="4">
        <f t="shared" si="1"/>
        <v>196.99999999999955</v>
      </c>
      <c r="F54">
        <v>539</v>
      </c>
      <c r="G54">
        <v>0</v>
      </c>
      <c r="H54">
        <f t="shared" si="3"/>
        <v>0</v>
      </c>
    </row>
    <row r="55" spans="1:8" x14ac:dyDescent="0.2">
      <c r="A55" s="2" t="s">
        <v>52</v>
      </c>
      <c r="B55" s="3">
        <v>0.46041666666666697</v>
      </c>
      <c r="C55" s="3" t="s">
        <v>305</v>
      </c>
      <c r="D55" s="3">
        <f t="shared" si="0"/>
        <v>0.13749999999999968</v>
      </c>
      <c r="E55" s="4">
        <f t="shared" si="1"/>
        <v>197.99999999999955</v>
      </c>
      <c r="F55">
        <v>600</v>
      </c>
      <c r="G55">
        <v>0</v>
      </c>
      <c r="H55">
        <f t="shared" si="3"/>
        <v>0</v>
      </c>
    </row>
    <row r="56" spans="1:8" x14ac:dyDescent="0.2">
      <c r="A56" s="2" t="s">
        <v>53</v>
      </c>
      <c r="B56" s="3">
        <v>0.46041666666666697</v>
      </c>
      <c r="C56" s="3" t="s">
        <v>305</v>
      </c>
      <c r="D56" s="3">
        <f t="shared" si="0"/>
        <v>0.13749999999999968</v>
      </c>
      <c r="E56" s="4">
        <f t="shared" si="1"/>
        <v>197.99999999999955</v>
      </c>
      <c r="F56">
        <v>639</v>
      </c>
      <c r="G56">
        <f t="shared" si="2"/>
        <v>37</v>
      </c>
      <c r="H56">
        <f t="shared" si="3"/>
        <v>0.18686868686868729</v>
      </c>
    </row>
    <row r="57" spans="1:8" x14ac:dyDescent="0.2">
      <c r="A57" s="2" t="s">
        <v>54</v>
      </c>
      <c r="B57" s="3">
        <v>0.46041666666666697</v>
      </c>
      <c r="C57" s="3" t="s">
        <v>306</v>
      </c>
      <c r="D57" s="3">
        <f t="shared" si="0"/>
        <v>0.13819444444444412</v>
      </c>
      <c r="E57" s="4">
        <f t="shared" si="1"/>
        <v>198.99999999999955</v>
      </c>
      <c r="F57">
        <v>588</v>
      </c>
      <c r="G57">
        <v>0</v>
      </c>
      <c r="H57">
        <f t="shared" si="3"/>
        <v>0</v>
      </c>
    </row>
    <row r="58" spans="1:8" x14ac:dyDescent="0.2">
      <c r="A58" s="2" t="s">
        <v>55</v>
      </c>
      <c r="B58" s="3">
        <v>0.46041666666666697</v>
      </c>
      <c r="C58" s="3" t="s">
        <v>307</v>
      </c>
      <c r="D58" s="3">
        <f t="shared" si="0"/>
        <v>0.13888888888888856</v>
      </c>
      <c r="E58" s="4">
        <f t="shared" si="1"/>
        <v>199.99999999999952</v>
      </c>
      <c r="F58">
        <v>563</v>
      </c>
      <c r="G58">
        <v>0</v>
      </c>
      <c r="H58">
        <f t="shared" si="3"/>
        <v>0</v>
      </c>
    </row>
    <row r="59" spans="1:8" x14ac:dyDescent="0.2">
      <c r="A59" s="2" t="s">
        <v>209</v>
      </c>
      <c r="B59" s="3">
        <v>0.46111111111111108</v>
      </c>
      <c r="C59" s="3" t="s">
        <v>307</v>
      </c>
      <c r="D59" s="3">
        <f t="shared" si="0"/>
        <v>0.13819444444444445</v>
      </c>
      <c r="E59" s="4">
        <f t="shared" si="1"/>
        <v>199</v>
      </c>
      <c r="F59">
        <v>704</v>
      </c>
      <c r="G59">
        <f t="shared" si="2"/>
        <v>102</v>
      </c>
      <c r="H59">
        <f t="shared" si="3"/>
        <v>0.51256281407035176</v>
      </c>
    </row>
    <row r="60" spans="1:8" x14ac:dyDescent="0.2">
      <c r="A60" s="2" t="s">
        <v>56</v>
      </c>
      <c r="B60" s="3">
        <v>0.46111111111111108</v>
      </c>
      <c r="C60" s="3" t="s">
        <v>308</v>
      </c>
      <c r="D60" s="3">
        <f t="shared" si="0"/>
        <v>0.1388888888888889</v>
      </c>
      <c r="E60" s="4">
        <f t="shared" si="1"/>
        <v>200</v>
      </c>
      <c r="F60">
        <v>571</v>
      </c>
      <c r="G60">
        <v>0</v>
      </c>
      <c r="H60">
        <f t="shared" si="3"/>
        <v>0</v>
      </c>
    </row>
    <row r="61" spans="1:8" x14ac:dyDescent="0.2">
      <c r="A61" s="2" t="s">
        <v>57</v>
      </c>
      <c r="B61" s="3">
        <v>0.46111111111111103</v>
      </c>
      <c r="C61" s="3" t="s">
        <v>309</v>
      </c>
      <c r="D61" s="3">
        <f t="shared" si="0"/>
        <v>0.13958333333333339</v>
      </c>
      <c r="E61" s="4">
        <f t="shared" si="1"/>
        <v>201.00000000000009</v>
      </c>
      <c r="F61">
        <v>549</v>
      </c>
      <c r="G61">
        <v>0</v>
      </c>
      <c r="H61">
        <f t="shared" si="3"/>
        <v>0</v>
      </c>
    </row>
    <row r="62" spans="1:8" x14ac:dyDescent="0.2">
      <c r="A62" s="2" t="s">
        <v>58</v>
      </c>
      <c r="B62" s="3">
        <v>0.46111111111111103</v>
      </c>
      <c r="C62" s="3" t="s">
        <v>310</v>
      </c>
      <c r="D62" s="3">
        <f t="shared" si="0"/>
        <v>0.14027777777777783</v>
      </c>
      <c r="E62" s="4">
        <f t="shared" si="1"/>
        <v>202.00000000000009</v>
      </c>
      <c r="F62">
        <v>565</v>
      </c>
      <c r="G62">
        <v>0</v>
      </c>
      <c r="H62">
        <f t="shared" si="3"/>
        <v>0</v>
      </c>
    </row>
    <row r="63" spans="1:8" x14ac:dyDescent="0.2">
      <c r="A63" s="2" t="s">
        <v>59</v>
      </c>
      <c r="B63" s="3">
        <v>0.46111111111111103</v>
      </c>
      <c r="C63" s="3" t="s">
        <v>310</v>
      </c>
      <c r="D63" s="3">
        <f t="shared" si="0"/>
        <v>0.14027777777777783</v>
      </c>
      <c r="E63" s="4">
        <f t="shared" si="1"/>
        <v>202.00000000000009</v>
      </c>
      <c r="F63">
        <v>559</v>
      </c>
      <c r="G63">
        <v>0</v>
      </c>
      <c r="H63">
        <f t="shared" si="3"/>
        <v>0</v>
      </c>
    </row>
    <row r="64" spans="1:8" x14ac:dyDescent="0.2">
      <c r="A64" s="2" t="s">
        <v>60</v>
      </c>
      <c r="B64" s="3">
        <v>0.46111111111111103</v>
      </c>
      <c r="C64" s="3" t="s">
        <v>311</v>
      </c>
      <c r="D64" s="3">
        <f t="shared" si="0"/>
        <v>0.14097222222222228</v>
      </c>
      <c r="E64" s="4">
        <f t="shared" si="1"/>
        <v>203.00000000000009</v>
      </c>
      <c r="F64">
        <v>663</v>
      </c>
      <c r="G64">
        <f t="shared" si="2"/>
        <v>61</v>
      </c>
      <c r="H64">
        <f t="shared" si="3"/>
        <v>0.30049261083743828</v>
      </c>
    </row>
    <row r="65" spans="1:8" x14ac:dyDescent="0.2">
      <c r="A65" s="2" t="s">
        <v>61</v>
      </c>
      <c r="B65" s="3">
        <v>0.46111111111111103</v>
      </c>
      <c r="C65" s="3" t="s">
        <v>312</v>
      </c>
      <c r="D65" s="3">
        <f t="shared" si="0"/>
        <v>0.14166666666666672</v>
      </c>
      <c r="E65" s="4">
        <f t="shared" si="1"/>
        <v>204.00000000000009</v>
      </c>
      <c r="F65">
        <v>676</v>
      </c>
      <c r="G65">
        <f t="shared" si="2"/>
        <v>74</v>
      </c>
      <c r="H65">
        <f t="shared" si="3"/>
        <v>0.36274509803921551</v>
      </c>
    </row>
    <row r="66" spans="1:8" x14ac:dyDescent="0.2">
      <c r="A66" s="2" t="s">
        <v>62</v>
      </c>
      <c r="B66" s="3">
        <v>0.46111111111111103</v>
      </c>
      <c r="C66" s="3" t="s">
        <v>313</v>
      </c>
      <c r="D66" s="3">
        <f t="shared" si="0"/>
        <v>0.14236111111111116</v>
      </c>
      <c r="E66" s="4">
        <f t="shared" si="1"/>
        <v>205.00000000000006</v>
      </c>
      <c r="F66">
        <v>584</v>
      </c>
      <c r="G66">
        <v>0</v>
      </c>
      <c r="H66">
        <f t="shared" si="3"/>
        <v>0</v>
      </c>
    </row>
    <row r="67" spans="1:8" x14ac:dyDescent="0.2">
      <c r="A67" s="2" t="s">
        <v>63</v>
      </c>
      <c r="B67" s="3">
        <v>0.46180555555555558</v>
      </c>
      <c r="C67" s="3" t="s">
        <v>314</v>
      </c>
      <c r="D67" s="3">
        <f t="shared" si="0"/>
        <v>0.14236111111111105</v>
      </c>
      <c r="E67" s="4">
        <f t="shared" si="1"/>
        <v>204.99999999999991</v>
      </c>
      <c r="F67">
        <v>592</v>
      </c>
      <c r="G67">
        <v>0</v>
      </c>
      <c r="H67">
        <f t="shared" si="3"/>
        <v>0</v>
      </c>
    </row>
    <row r="68" spans="1:8" x14ac:dyDescent="0.2">
      <c r="A68" s="2" t="s">
        <v>64</v>
      </c>
      <c r="B68" s="3">
        <v>0.46180555555555558</v>
      </c>
      <c r="C68" s="3" t="s">
        <v>315</v>
      </c>
      <c r="D68" s="3">
        <f t="shared" ref="D68:D131" si="4">C68-B68</f>
        <v>0.1430555555555556</v>
      </c>
      <c r="E68" s="4">
        <f t="shared" ref="E68:E131" si="5">D68*1440</f>
        <v>206.00000000000006</v>
      </c>
      <c r="F68">
        <v>547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0.46180555555555602</v>
      </c>
      <c r="C69" s="3" t="s">
        <v>315</v>
      </c>
      <c r="D69" s="3">
        <f t="shared" si="4"/>
        <v>0.14305555555555516</v>
      </c>
      <c r="E69" s="4">
        <f t="shared" si="5"/>
        <v>205.99999999999943</v>
      </c>
      <c r="F69">
        <v>581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0.46180555555555602</v>
      </c>
      <c r="C70" s="3" t="s">
        <v>333</v>
      </c>
      <c r="D70" s="3">
        <f t="shared" si="4"/>
        <v>0.14374999999999949</v>
      </c>
      <c r="E70" s="4">
        <f t="shared" si="5"/>
        <v>206.99999999999926</v>
      </c>
      <c r="F70">
        <v>538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0.46180555555555602</v>
      </c>
      <c r="C71" s="3" t="s">
        <v>334</v>
      </c>
      <c r="D71" s="3">
        <f t="shared" si="4"/>
        <v>0.14444444444444404</v>
      </c>
      <c r="E71" s="4">
        <f t="shared" si="5"/>
        <v>207.99999999999943</v>
      </c>
      <c r="F71">
        <v>565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0.46180555555555602</v>
      </c>
      <c r="C72" s="3" t="s">
        <v>335</v>
      </c>
      <c r="D72" s="3">
        <f t="shared" si="4"/>
        <v>0.14513888888888837</v>
      </c>
      <c r="E72" s="4">
        <f t="shared" si="5"/>
        <v>208.99999999999926</v>
      </c>
      <c r="F72">
        <v>574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0.46249999999999997</v>
      </c>
      <c r="C73" s="3" t="s">
        <v>336</v>
      </c>
      <c r="D73" s="3">
        <f t="shared" si="4"/>
        <v>0.14513888888888898</v>
      </c>
      <c r="E73" s="4">
        <f t="shared" si="5"/>
        <v>209.00000000000014</v>
      </c>
      <c r="F73">
        <v>2628</v>
      </c>
      <c r="G73">
        <f t="shared" ref="G73:G131" si="7">F73-602</f>
        <v>2026</v>
      </c>
      <c r="H73">
        <f t="shared" si="6"/>
        <v>9.6937799043062132</v>
      </c>
    </row>
    <row r="74" spans="1:8" x14ac:dyDescent="0.2">
      <c r="A74" s="2" t="s">
        <v>70</v>
      </c>
      <c r="B74" s="3">
        <v>0.46249999999999997</v>
      </c>
      <c r="C74" s="3" t="s">
        <v>337</v>
      </c>
      <c r="D74" s="3">
        <f t="shared" si="4"/>
        <v>0.14583333333333331</v>
      </c>
      <c r="E74" s="4">
        <f t="shared" si="5"/>
        <v>209.99999999999997</v>
      </c>
      <c r="F74">
        <v>1496</v>
      </c>
      <c r="G74">
        <f t="shared" si="7"/>
        <v>894</v>
      </c>
      <c r="H74">
        <f t="shared" si="6"/>
        <v>4.257142857142858</v>
      </c>
    </row>
    <row r="75" spans="1:8" x14ac:dyDescent="0.2">
      <c r="A75" s="2" t="s">
        <v>71</v>
      </c>
      <c r="B75" s="3">
        <v>0.46250000000000002</v>
      </c>
      <c r="C75" s="3" t="s">
        <v>338</v>
      </c>
      <c r="D75" s="3">
        <f t="shared" si="4"/>
        <v>0.14652777777777781</v>
      </c>
      <c r="E75" s="4">
        <f t="shared" si="5"/>
        <v>211.00000000000006</v>
      </c>
      <c r="F75">
        <v>681</v>
      </c>
      <c r="G75">
        <f t="shared" si="7"/>
        <v>79</v>
      </c>
      <c r="H75">
        <f t="shared" si="6"/>
        <v>0.37440758293838855</v>
      </c>
    </row>
    <row r="76" spans="1:8" x14ac:dyDescent="0.2">
      <c r="A76" s="2" t="s">
        <v>72</v>
      </c>
      <c r="B76" s="3">
        <v>0.46250000000000002</v>
      </c>
      <c r="C76" s="3" t="s">
        <v>338</v>
      </c>
      <c r="D76" s="3">
        <f t="shared" si="4"/>
        <v>0.14652777777777781</v>
      </c>
      <c r="E76" s="4">
        <f t="shared" si="5"/>
        <v>211.00000000000006</v>
      </c>
      <c r="F76">
        <v>3542</v>
      </c>
      <c r="G76">
        <f t="shared" si="7"/>
        <v>2940</v>
      </c>
      <c r="H76">
        <f t="shared" si="6"/>
        <v>13.933649289099522</v>
      </c>
    </row>
    <row r="77" spans="1:8" x14ac:dyDescent="0.2">
      <c r="A77" s="2" t="s">
        <v>73</v>
      </c>
      <c r="B77" s="3">
        <v>0.46250000000000002</v>
      </c>
      <c r="C77" s="3" t="s">
        <v>339</v>
      </c>
      <c r="D77" s="3">
        <f t="shared" si="4"/>
        <v>0.14722222222222214</v>
      </c>
      <c r="E77" s="4">
        <f t="shared" si="5"/>
        <v>211.99999999999989</v>
      </c>
      <c r="F77">
        <v>1111</v>
      </c>
      <c r="G77">
        <f t="shared" si="7"/>
        <v>509</v>
      </c>
      <c r="H77">
        <f t="shared" si="6"/>
        <v>2.4009433962264164</v>
      </c>
    </row>
    <row r="78" spans="1:8" x14ac:dyDescent="0.2">
      <c r="A78" s="2" t="s">
        <v>74</v>
      </c>
      <c r="B78" s="3">
        <v>0.46250000000000002</v>
      </c>
      <c r="C78" s="3" t="s">
        <v>340</v>
      </c>
      <c r="D78" s="3">
        <f t="shared" si="4"/>
        <v>0.1479166666666667</v>
      </c>
      <c r="E78" s="4">
        <f t="shared" si="5"/>
        <v>213.00000000000006</v>
      </c>
      <c r="F78">
        <v>1793</v>
      </c>
      <c r="G78">
        <f t="shared" si="7"/>
        <v>1191</v>
      </c>
      <c r="H78">
        <f t="shared" si="6"/>
        <v>5.5915492957746462</v>
      </c>
    </row>
    <row r="79" spans="1:8" x14ac:dyDescent="0.2">
      <c r="A79" s="2" t="s">
        <v>75</v>
      </c>
      <c r="B79" s="3">
        <v>0.46250000000000002</v>
      </c>
      <c r="C79" s="3" t="s">
        <v>340</v>
      </c>
      <c r="D79" s="3">
        <f t="shared" si="4"/>
        <v>0.1479166666666667</v>
      </c>
      <c r="E79" s="4">
        <f t="shared" si="5"/>
        <v>213.00000000000006</v>
      </c>
      <c r="F79">
        <v>1334</v>
      </c>
      <c r="G79">
        <f t="shared" si="7"/>
        <v>732</v>
      </c>
      <c r="H79">
        <f t="shared" si="6"/>
        <v>3.4366197183098581</v>
      </c>
    </row>
    <row r="80" spans="1:8" x14ac:dyDescent="0.2">
      <c r="A80" s="2" t="s">
        <v>76</v>
      </c>
      <c r="B80" s="3">
        <v>0.46250000000000002</v>
      </c>
      <c r="C80" s="3" t="s">
        <v>341</v>
      </c>
      <c r="D80" s="3">
        <f t="shared" si="4"/>
        <v>0.14861111111111103</v>
      </c>
      <c r="E80" s="4">
        <f t="shared" si="5"/>
        <v>213.99999999999989</v>
      </c>
      <c r="F80">
        <v>731</v>
      </c>
      <c r="G80">
        <f t="shared" si="7"/>
        <v>129</v>
      </c>
      <c r="H80">
        <f t="shared" si="6"/>
        <v>0.60280373831775735</v>
      </c>
    </row>
    <row r="81" spans="1:8" x14ac:dyDescent="0.2">
      <c r="A81" s="2" t="s">
        <v>77</v>
      </c>
      <c r="B81" s="3">
        <v>0.46319444444444446</v>
      </c>
      <c r="C81" s="3" t="s">
        <v>342</v>
      </c>
      <c r="D81" s="3">
        <f t="shared" si="4"/>
        <v>0.14861111111111114</v>
      </c>
      <c r="E81" s="4">
        <f t="shared" si="5"/>
        <v>214.00000000000003</v>
      </c>
      <c r="F81">
        <v>680</v>
      </c>
      <c r="G81">
        <f t="shared" si="7"/>
        <v>78</v>
      </c>
      <c r="H81">
        <f t="shared" si="6"/>
        <v>0.36448598130841114</v>
      </c>
    </row>
    <row r="82" spans="1:8" x14ac:dyDescent="0.2">
      <c r="A82" s="2" t="s">
        <v>78</v>
      </c>
      <c r="B82" s="3">
        <v>0.46319444444444446</v>
      </c>
      <c r="C82" s="3" t="s">
        <v>343</v>
      </c>
      <c r="D82" s="3">
        <f t="shared" si="4"/>
        <v>0.14930555555555547</v>
      </c>
      <c r="E82" s="4">
        <f t="shared" si="5"/>
        <v>214.99999999999989</v>
      </c>
      <c r="F82">
        <v>1258</v>
      </c>
      <c r="G82">
        <f t="shared" si="7"/>
        <v>656</v>
      </c>
      <c r="H82">
        <f t="shared" si="6"/>
        <v>3.0511627906976759</v>
      </c>
    </row>
    <row r="83" spans="1:8" x14ac:dyDescent="0.2">
      <c r="A83" s="2" t="s">
        <v>79</v>
      </c>
      <c r="B83" s="3">
        <v>0.46319444444444402</v>
      </c>
      <c r="C83" s="3" t="s">
        <v>343</v>
      </c>
      <c r="D83" s="3">
        <f t="shared" si="4"/>
        <v>0.14930555555555591</v>
      </c>
      <c r="E83" s="4">
        <f t="shared" si="5"/>
        <v>215.00000000000051</v>
      </c>
      <c r="F83">
        <v>642</v>
      </c>
      <c r="G83">
        <f t="shared" si="7"/>
        <v>40</v>
      </c>
      <c r="H83">
        <f t="shared" si="6"/>
        <v>0.18604651162790653</v>
      </c>
    </row>
    <row r="84" spans="1:8" x14ac:dyDescent="0.2">
      <c r="A84" s="2" t="s">
        <v>80</v>
      </c>
      <c r="B84" s="3">
        <v>0.46319444444444402</v>
      </c>
      <c r="C84" s="3" t="s">
        <v>344</v>
      </c>
      <c r="D84" s="3">
        <f t="shared" si="4"/>
        <v>0.15000000000000047</v>
      </c>
      <c r="E84" s="4">
        <f t="shared" si="5"/>
        <v>216.00000000000068</v>
      </c>
      <c r="F84">
        <v>1608</v>
      </c>
      <c r="G84">
        <f t="shared" si="7"/>
        <v>1006</v>
      </c>
      <c r="H84">
        <f t="shared" si="6"/>
        <v>4.6574074074073923</v>
      </c>
    </row>
    <row r="85" spans="1:8" x14ac:dyDescent="0.2">
      <c r="A85" s="2" t="s">
        <v>81</v>
      </c>
      <c r="B85" s="3">
        <v>0.46319444444444402</v>
      </c>
      <c r="C85" s="3" t="s">
        <v>345</v>
      </c>
      <c r="D85" s="3">
        <f t="shared" si="4"/>
        <v>0.1506944444444448</v>
      </c>
      <c r="E85" s="4">
        <f t="shared" si="5"/>
        <v>217.00000000000051</v>
      </c>
      <c r="F85">
        <v>827</v>
      </c>
      <c r="G85">
        <f t="shared" si="7"/>
        <v>225</v>
      </c>
      <c r="H85">
        <f t="shared" si="6"/>
        <v>1.0368663594470022</v>
      </c>
    </row>
    <row r="86" spans="1:8" x14ac:dyDescent="0.2">
      <c r="A86" s="2" t="s">
        <v>82</v>
      </c>
      <c r="B86" s="3">
        <v>0.46319444444444402</v>
      </c>
      <c r="C86" s="3" t="s">
        <v>346</v>
      </c>
      <c r="D86" s="3">
        <f t="shared" si="4"/>
        <v>0.15138888888888935</v>
      </c>
      <c r="E86" s="4">
        <f t="shared" si="5"/>
        <v>218.00000000000065</v>
      </c>
      <c r="F86">
        <v>698</v>
      </c>
      <c r="G86">
        <f t="shared" si="7"/>
        <v>96</v>
      </c>
      <c r="H86">
        <f t="shared" si="6"/>
        <v>0.44036697247706291</v>
      </c>
    </row>
    <row r="87" spans="1:8" x14ac:dyDescent="0.2">
      <c r="A87" s="2" t="s">
        <v>83</v>
      </c>
      <c r="B87" s="3">
        <v>0.46319444444444402</v>
      </c>
      <c r="C87" s="3" t="s">
        <v>346</v>
      </c>
      <c r="D87" s="3">
        <f t="shared" si="4"/>
        <v>0.15138888888888935</v>
      </c>
      <c r="E87" s="4">
        <f t="shared" si="5"/>
        <v>218.00000000000065</v>
      </c>
      <c r="F87">
        <v>1404</v>
      </c>
      <c r="G87">
        <f t="shared" si="7"/>
        <v>802</v>
      </c>
      <c r="H87">
        <f t="shared" si="6"/>
        <v>3.6788990825687962</v>
      </c>
    </row>
    <row r="88" spans="1:8" x14ac:dyDescent="0.2">
      <c r="A88" s="2" t="s">
        <v>84</v>
      </c>
      <c r="B88" s="3">
        <v>0.46319444444444402</v>
      </c>
      <c r="C88" s="3" t="s">
        <v>347</v>
      </c>
      <c r="D88" s="3">
        <f t="shared" si="4"/>
        <v>0.15208333333333379</v>
      </c>
      <c r="E88" s="4">
        <f t="shared" si="5"/>
        <v>219.00000000000065</v>
      </c>
      <c r="F88">
        <v>1393</v>
      </c>
      <c r="G88">
        <f t="shared" si="7"/>
        <v>791</v>
      </c>
      <c r="H88">
        <f t="shared" si="6"/>
        <v>3.6118721461187109</v>
      </c>
    </row>
    <row r="89" spans="1:8" x14ac:dyDescent="0.2">
      <c r="A89" s="2" t="s">
        <v>85</v>
      </c>
      <c r="B89" s="3">
        <v>0.46388888888888885</v>
      </c>
      <c r="C89" s="3" t="s">
        <v>380</v>
      </c>
      <c r="D89" s="3">
        <f t="shared" si="4"/>
        <v>0.1520833333333334</v>
      </c>
      <c r="E89" s="4">
        <f t="shared" si="5"/>
        <v>219.00000000000011</v>
      </c>
      <c r="F89">
        <v>635</v>
      </c>
      <c r="G89">
        <f t="shared" si="7"/>
        <v>33</v>
      </c>
      <c r="H89">
        <f t="shared" si="6"/>
        <v>0.15068493150684922</v>
      </c>
    </row>
    <row r="90" spans="1:8" x14ac:dyDescent="0.2">
      <c r="A90" s="2" t="s">
        <v>86</v>
      </c>
      <c r="B90" s="3">
        <v>0.46388888888888885</v>
      </c>
      <c r="C90" s="3" t="s">
        <v>380</v>
      </c>
      <c r="D90" s="3">
        <f t="shared" si="4"/>
        <v>0.1520833333333334</v>
      </c>
      <c r="E90" s="4">
        <f t="shared" si="5"/>
        <v>219.00000000000011</v>
      </c>
      <c r="F90">
        <v>4407</v>
      </c>
      <c r="G90">
        <f t="shared" si="7"/>
        <v>3805</v>
      </c>
      <c r="H90">
        <f t="shared" si="6"/>
        <v>17.374429223744283</v>
      </c>
    </row>
    <row r="91" spans="1:8" x14ac:dyDescent="0.2">
      <c r="A91" s="2" t="s">
        <v>87</v>
      </c>
      <c r="B91" s="3">
        <v>0.46388888888888902</v>
      </c>
      <c r="C91" s="3" t="s">
        <v>382</v>
      </c>
      <c r="D91" s="3">
        <f t="shared" si="4"/>
        <v>0.15277777777777768</v>
      </c>
      <c r="E91" s="4">
        <f t="shared" si="5"/>
        <v>219.99999999999986</v>
      </c>
      <c r="F91">
        <v>4199</v>
      </c>
      <c r="G91">
        <f t="shared" si="7"/>
        <v>3597</v>
      </c>
      <c r="H91">
        <f t="shared" si="6"/>
        <v>16.350000000000012</v>
      </c>
    </row>
    <row r="92" spans="1:8" x14ac:dyDescent="0.2">
      <c r="A92" s="2" t="s">
        <v>88</v>
      </c>
      <c r="B92" s="3">
        <v>0.46388888888888902</v>
      </c>
      <c r="C92" s="3" t="s">
        <v>383</v>
      </c>
      <c r="D92" s="3">
        <f t="shared" si="4"/>
        <v>0.15347222222222212</v>
      </c>
      <c r="E92" s="4">
        <f t="shared" si="5"/>
        <v>220.99999999999986</v>
      </c>
      <c r="F92">
        <v>1056</v>
      </c>
      <c r="G92">
        <f t="shared" si="7"/>
        <v>454</v>
      </c>
      <c r="H92">
        <f t="shared" si="6"/>
        <v>2.0542986425339378</v>
      </c>
    </row>
    <row r="93" spans="1:8" x14ac:dyDescent="0.2">
      <c r="A93" s="2" t="s">
        <v>89</v>
      </c>
      <c r="B93" s="3">
        <v>0.46388888888888902</v>
      </c>
      <c r="C93" s="3" t="s">
        <v>384</v>
      </c>
      <c r="D93" s="3">
        <f t="shared" si="4"/>
        <v>0.15416666666666656</v>
      </c>
      <c r="E93" s="4">
        <f t="shared" si="5"/>
        <v>221.99999999999986</v>
      </c>
      <c r="F93">
        <v>668</v>
      </c>
      <c r="G93">
        <f t="shared" si="7"/>
        <v>66</v>
      </c>
      <c r="H93">
        <f t="shared" si="6"/>
        <v>0.29729729729729748</v>
      </c>
    </row>
    <row r="94" spans="1:8" x14ac:dyDescent="0.2">
      <c r="A94" s="2" t="s">
        <v>210</v>
      </c>
      <c r="B94" s="3">
        <v>0.46388888888888902</v>
      </c>
      <c r="C94" s="3" t="s">
        <v>384</v>
      </c>
      <c r="D94" s="3">
        <f t="shared" si="4"/>
        <v>0.15416666666666656</v>
      </c>
      <c r="E94" s="4">
        <f t="shared" si="5"/>
        <v>221.99999999999986</v>
      </c>
      <c r="F94">
        <v>806</v>
      </c>
      <c r="G94">
        <f t="shared" si="7"/>
        <v>204</v>
      </c>
      <c r="H94">
        <f t="shared" si="6"/>
        <v>0.91891891891891953</v>
      </c>
    </row>
    <row r="95" spans="1:8" x14ac:dyDescent="0.2">
      <c r="A95" s="2" t="s">
        <v>90</v>
      </c>
      <c r="B95" s="3">
        <v>0.46388888888888902</v>
      </c>
      <c r="C95" s="3" t="s">
        <v>388</v>
      </c>
      <c r="D95" s="3">
        <f t="shared" si="4"/>
        <v>0.15486111111111101</v>
      </c>
      <c r="E95" s="4">
        <f t="shared" si="5"/>
        <v>222.99999999999986</v>
      </c>
      <c r="F95">
        <v>1072</v>
      </c>
      <c r="G95">
        <f t="shared" si="7"/>
        <v>470</v>
      </c>
      <c r="H95">
        <f t="shared" si="6"/>
        <v>2.1076233183856514</v>
      </c>
    </row>
    <row r="96" spans="1:8" x14ac:dyDescent="0.2">
      <c r="A96" s="2" t="s">
        <v>91</v>
      </c>
      <c r="B96" s="3">
        <v>0.46388888888888902</v>
      </c>
      <c r="C96" s="3" t="s">
        <v>389</v>
      </c>
      <c r="D96" s="3">
        <f t="shared" si="4"/>
        <v>0.15555555555555545</v>
      </c>
      <c r="E96" s="4">
        <f t="shared" si="5"/>
        <v>223.99999999999983</v>
      </c>
      <c r="F96">
        <v>867</v>
      </c>
      <c r="G96">
        <f t="shared" si="7"/>
        <v>265</v>
      </c>
      <c r="H96">
        <f t="shared" si="6"/>
        <v>1.1830357142857151</v>
      </c>
    </row>
    <row r="97" spans="1:8" x14ac:dyDescent="0.2">
      <c r="A97" s="2" t="s">
        <v>92</v>
      </c>
      <c r="B97" s="3">
        <v>0.37361111111111112</v>
      </c>
      <c r="C97" s="3" t="s">
        <v>375</v>
      </c>
      <c r="D97" s="3">
        <f t="shared" si="4"/>
        <v>0.13402777777777775</v>
      </c>
      <c r="E97" s="4">
        <f t="shared" si="5"/>
        <v>192.99999999999994</v>
      </c>
      <c r="F97">
        <v>618</v>
      </c>
      <c r="G97">
        <f t="shared" si="7"/>
        <v>16</v>
      </c>
      <c r="H97">
        <f t="shared" si="6"/>
        <v>8.2901554404145109E-2</v>
      </c>
    </row>
    <row r="98" spans="1:8" x14ac:dyDescent="0.2">
      <c r="A98" s="2" t="s">
        <v>93</v>
      </c>
      <c r="B98" s="3">
        <v>0.37361111111111112</v>
      </c>
      <c r="C98" s="3" t="s">
        <v>376</v>
      </c>
      <c r="D98" s="3">
        <f t="shared" si="4"/>
        <v>0.13472222222222219</v>
      </c>
      <c r="E98" s="4">
        <f t="shared" si="5"/>
        <v>193.99999999999994</v>
      </c>
      <c r="F98">
        <v>612</v>
      </c>
      <c r="G98">
        <f t="shared" si="7"/>
        <v>10</v>
      </c>
      <c r="H98">
        <f t="shared" si="6"/>
        <v>5.1546391752577338E-2</v>
      </c>
    </row>
    <row r="99" spans="1:8" x14ac:dyDescent="0.2">
      <c r="A99" s="2" t="s">
        <v>94</v>
      </c>
      <c r="B99" s="3">
        <v>0.37361111111111101</v>
      </c>
      <c r="C99" s="3" t="s">
        <v>214</v>
      </c>
      <c r="D99" s="3">
        <f t="shared" si="4"/>
        <v>0.13541666666666674</v>
      </c>
      <c r="E99" s="4">
        <f t="shared" si="5"/>
        <v>195.00000000000011</v>
      </c>
      <c r="F99">
        <v>738</v>
      </c>
      <c r="G99">
        <f t="shared" si="7"/>
        <v>136</v>
      </c>
      <c r="H99">
        <f t="shared" si="6"/>
        <v>0.69743589743589707</v>
      </c>
    </row>
    <row r="100" spans="1:8" x14ac:dyDescent="0.2">
      <c r="A100" s="2" t="s">
        <v>95</v>
      </c>
      <c r="B100" s="3">
        <v>0.37361111111111101</v>
      </c>
      <c r="C100" s="3" t="s">
        <v>215</v>
      </c>
      <c r="D100" s="3">
        <f t="shared" si="4"/>
        <v>0.13611111111111118</v>
      </c>
      <c r="E100" s="4">
        <f t="shared" si="5"/>
        <v>196.00000000000011</v>
      </c>
      <c r="F100">
        <v>753</v>
      </c>
      <c r="G100">
        <f t="shared" si="7"/>
        <v>151</v>
      </c>
      <c r="H100">
        <f t="shared" si="6"/>
        <v>0.7704081632653057</v>
      </c>
    </row>
    <row r="101" spans="1:8" x14ac:dyDescent="0.2">
      <c r="A101" s="2" t="s">
        <v>96</v>
      </c>
      <c r="B101" s="3">
        <v>0.37361111111111101</v>
      </c>
      <c r="C101" s="3" t="s">
        <v>216</v>
      </c>
      <c r="D101" s="3">
        <f t="shared" si="4"/>
        <v>0.13680555555555562</v>
      </c>
      <c r="E101" s="4">
        <f t="shared" si="5"/>
        <v>197.00000000000011</v>
      </c>
      <c r="F101">
        <v>1332</v>
      </c>
      <c r="G101">
        <f t="shared" si="7"/>
        <v>730</v>
      </c>
      <c r="H101">
        <f t="shared" si="6"/>
        <v>3.7055837563451757</v>
      </c>
    </row>
    <row r="102" spans="1:8" x14ac:dyDescent="0.2">
      <c r="A102" s="2" t="s">
        <v>97</v>
      </c>
      <c r="B102" s="3">
        <v>0.37361111111111101</v>
      </c>
      <c r="C102" s="3" t="s">
        <v>216</v>
      </c>
      <c r="D102" s="3">
        <f t="shared" si="4"/>
        <v>0.13680555555555562</v>
      </c>
      <c r="E102" s="4">
        <f t="shared" si="5"/>
        <v>197.00000000000011</v>
      </c>
      <c r="F102">
        <v>586</v>
      </c>
      <c r="G102">
        <v>0</v>
      </c>
      <c r="H102">
        <f t="shared" si="6"/>
        <v>0</v>
      </c>
    </row>
    <row r="103" spans="1:8" x14ac:dyDescent="0.2">
      <c r="A103" s="2" t="s">
        <v>98</v>
      </c>
      <c r="B103" s="3">
        <v>0.37361111111111101</v>
      </c>
      <c r="C103" s="3" t="s">
        <v>217</v>
      </c>
      <c r="D103" s="3">
        <f t="shared" si="4"/>
        <v>0.13750000000000018</v>
      </c>
      <c r="E103" s="4">
        <f t="shared" si="5"/>
        <v>198.00000000000026</v>
      </c>
      <c r="F103">
        <v>590</v>
      </c>
      <c r="G103">
        <v>0</v>
      </c>
      <c r="H103">
        <f t="shared" si="6"/>
        <v>0</v>
      </c>
    </row>
    <row r="104" spans="1:8" x14ac:dyDescent="0.2">
      <c r="A104" s="2" t="s">
        <v>99</v>
      </c>
      <c r="B104" s="3">
        <v>0.37361111111111101</v>
      </c>
      <c r="C104" s="3" t="s">
        <v>218</v>
      </c>
      <c r="D104" s="3">
        <f t="shared" si="4"/>
        <v>0.13819444444444451</v>
      </c>
      <c r="E104" s="4">
        <f t="shared" si="5"/>
        <v>199.00000000000009</v>
      </c>
      <c r="F104">
        <v>589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0.3743055555555555</v>
      </c>
      <c r="C105" s="3" t="s">
        <v>219</v>
      </c>
      <c r="D105" s="3">
        <f t="shared" si="4"/>
        <v>0.13819444444444456</v>
      </c>
      <c r="E105" s="4">
        <f t="shared" si="5"/>
        <v>199.00000000000017</v>
      </c>
      <c r="F105">
        <v>606</v>
      </c>
      <c r="G105">
        <f t="shared" si="7"/>
        <v>4</v>
      </c>
      <c r="H105">
        <f t="shared" si="6"/>
        <v>2.0100502512562797E-2</v>
      </c>
    </row>
    <row r="106" spans="1:8" x14ac:dyDescent="0.2">
      <c r="A106" s="2" t="s">
        <v>101</v>
      </c>
      <c r="B106" s="3">
        <v>0.3743055555555555</v>
      </c>
      <c r="C106" s="3" t="s">
        <v>219</v>
      </c>
      <c r="D106" s="3">
        <f t="shared" si="4"/>
        <v>0.13819444444444456</v>
      </c>
      <c r="E106" s="4">
        <f t="shared" si="5"/>
        <v>199.00000000000017</v>
      </c>
      <c r="F106">
        <v>630</v>
      </c>
      <c r="G106">
        <f t="shared" si="7"/>
        <v>28</v>
      </c>
      <c r="H106">
        <f t="shared" si="6"/>
        <v>0.14070351758793959</v>
      </c>
    </row>
    <row r="107" spans="1:8" x14ac:dyDescent="0.2">
      <c r="A107" s="2" t="s">
        <v>102</v>
      </c>
      <c r="B107" s="3">
        <v>0.374305555555556</v>
      </c>
      <c r="C107" s="3" t="s">
        <v>220</v>
      </c>
      <c r="D107" s="3">
        <f t="shared" si="4"/>
        <v>0.1388888888888884</v>
      </c>
      <c r="E107" s="4">
        <f t="shared" si="5"/>
        <v>199.99999999999929</v>
      </c>
      <c r="F107">
        <v>621</v>
      </c>
      <c r="G107">
        <f t="shared" si="7"/>
        <v>19</v>
      </c>
      <c r="H107">
        <f t="shared" si="6"/>
        <v>9.5000000000000334E-2</v>
      </c>
    </row>
    <row r="108" spans="1:8" x14ac:dyDescent="0.2">
      <c r="A108" s="2" t="s">
        <v>103</v>
      </c>
      <c r="B108" s="3">
        <v>0.374305555555556</v>
      </c>
      <c r="C108" s="3" t="s">
        <v>221</v>
      </c>
      <c r="D108" s="3">
        <f t="shared" si="4"/>
        <v>0.13958333333333295</v>
      </c>
      <c r="E108" s="4">
        <f t="shared" si="5"/>
        <v>200.99999999999943</v>
      </c>
      <c r="F108">
        <v>1773</v>
      </c>
      <c r="G108">
        <f t="shared" si="7"/>
        <v>1171</v>
      </c>
      <c r="H108">
        <f t="shared" si="6"/>
        <v>5.8258706467661856</v>
      </c>
    </row>
    <row r="109" spans="1:8" x14ac:dyDescent="0.2">
      <c r="A109" s="2" t="s">
        <v>104</v>
      </c>
      <c r="B109" s="3">
        <v>0.374305555555556</v>
      </c>
      <c r="C109" s="3" t="s">
        <v>221</v>
      </c>
      <c r="D109" s="3">
        <f t="shared" si="4"/>
        <v>0.13958333333333295</v>
      </c>
      <c r="E109" s="4">
        <f t="shared" si="5"/>
        <v>200.99999999999943</v>
      </c>
      <c r="F109">
        <v>992</v>
      </c>
      <c r="G109">
        <f t="shared" si="7"/>
        <v>390</v>
      </c>
      <c r="H109">
        <f t="shared" si="6"/>
        <v>1.9402985074626919</v>
      </c>
    </row>
    <row r="110" spans="1:8" x14ac:dyDescent="0.2">
      <c r="A110" s="2" t="s">
        <v>105</v>
      </c>
      <c r="B110" s="3">
        <v>0.374305555555556</v>
      </c>
      <c r="C110" s="3" t="s">
        <v>222</v>
      </c>
      <c r="D110" s="3">
        <f t="shared" si="4"/>
        <v>0.14027777777777728</v>
      </c>
      <c r="E110" s="4">
        <f t="shared" si="5"/>
        <v>201.99999999999929</v>
      </c>
      <c r="F110">
        <v>705</v>
      </c>
      <c r="G110">
        <f t="shared" si="7"/>
        <v>103</v>
      </c>
      <c r="H110">
        <f t="shared" si="6"/>
        <v>0.50990099009901169</v>
      </c>
    </row>
    <row r="111" spans="1:8" x14ac:dyDescent="0.2">
      <c r="A111" s="2" t="s">
        <v>106</v>
      </c>
      <c r="B111" s="3">
        <v>0.374305555555556</v>
      </c>
      <c r="C111" s="3" t="s">
        <v>223</v>
      </c>
      <c r="D111" s="3">
        <f t="shared" si="4"/>
        <v>0.14097222222222183</v>
      </c>
      <c r="E111" s="4">
        <f t="shared" si="5"/>
        <v>202.99999999999943</v>
      </c>
      <c r="F111">
        <v>2293</v>
      </c>
      <c r="G111">
        <f t="shared" si="7"/>
        <v>1691</v>
      </c>
      <c r="H111">
        <f t="shared" si="6"/>
        <v>8.3300492610837669</v>
      </c>
    </row>
    <row r="112" spans="1:8" x14ac:dyDescent="0.2">
      <c r="A112" s="2" t="s">
        <v>107</v>
      </c>
      <c r="B112" s="3">
        <v>0.374305555555556</v>
      </c>
      <c r="C112" s="3" t="s">
        <v>223</v>
      </c>
      <c r="D112" s="3">
        <f t="shared" si="4"/>
        <v>0.14097222222222183</v>
      </c>
      <c r="E112" s="4">
        <f t="shared" si="5"/>
        <v>202.99999999999943</v>
      </c>
      <c r="F112">
        <v>808</v>
      </c>
      <c r="G112">
        <f t="shared" si="7"/>
        <v>206</v>
      </c>
      <c r="H112">
        <f t="shared" si="6"/>
        <v>1.0147783251231555</v>
      </c>
    </row>
    <row r="113" spans="1:8" x14ac:dyDescent="0.2">
      <c r="A113" s="2" t="s">
        <v>108</v>
      </c>
      <c r="B113" s="3">
        <v>0.375</v>
      </c>
      <c r="C113" s="3" t="s">
        <v>224</v>
      </c>
      <c r="D113" s="3">
        <f t="shared" si="4"/>
        <v>0.14097222222222217</v>
      </c>
      <c r="E113" s="4">
        <f t="shared" si="5"/>
        <v>202.99999999999991</v>
      </c>
      <c r="F113">
        <v>1262</v>
      </c>
      <c r="G113">
        <f t="shared" si="7"/>
        <v>660</v>
      </c>
      <c r="H113">
        <f t="shared" si="6"/>
        <v>3.2512315270935974</v>
      </c>
    </row>
    <row r="114" spans="1:8" x14ac:dyDescent="0.2">
      <c r="A114" s="2" t="s">
        <v>109</v>
      </c>
      <c r="B114" s="3">
        <v>0.375</v>
      </c>
      <c r="C114" s="3" t="s">
        <v>225</v>
      </c>
      <c r="D114" s="3">
        <f t="shared" si="4"/>
        <v>0.14166666666666672</v>
      </c>
      <c r="E114" s="4">
        <f t="shared" si="5"/>
        <v>204.00000000000009</v>
      </c>
      <c r="F114">
        <v>1281</v>
      </c>
      <c r="G114">
        <f t="shared" si="7"/>
        <v>679</v>
      </c>
      <c r="H114">
        <f t="shared" si="6"/>
        <v>3.328431372549018</v>
      </c>
    </row>
    <row r="115" spans="1:8" x14ac:dyDescent="0.2">
      <c r="A115" s="2" t="s">
        <v>110</v>
      </c>
      <c r="B115" s="3">
        <v>0.375</v>
      </c>
      <c r="C115" s="3" t="s">
        <v>226</v>
      </c>
      <c r="D115" s="3">
        <f t="shared" si="4"/>
        <v>0.14236111111111105</v>
      </c>
      <c r="E115" s="4">
        <f t="shared" si="5"/>
        <v>204.99999999999991</v>
      </c>
      <c r="F115">
        <v>689</v>
      </c>
      <c r="G115">
        <f t="shared" si="7"/>
        <v>87</v>
      </c>
      <c r="H115">
        <f t="shared" si="6"/>
        <v>0.42439024390243918</v>
      </c>
    </row>
    <row r="116" spans="1:8" x14ac:dyDescent="0.2">
      <c r="A116" s="2" t="s">
        <v>111</v>
      </c>
      <c r="B116" s="3">
        <v>0.375</v>
      </c>
      <c r="C116" s="3" t="s">
        <v>226</v>
      </c>
      <c r="D116" s="3">
        <f t="shared" si="4"/>
        <v>0.14236111111111105</v>
      </c>
      <c r="E116" s="4">
        <f t="shared" si="5"/>
        <v>204.99999999999991</v>
      </c>
      <c r="F116">
        <v>627</v>
      </c>
      <c r="G116">
        <f t="shared" si="7"/>
        <v>25</v>
      </c>
      <c r="H116">
        <f t="shared" si="6"/>
        <v>0.12195121951219517</v>
      </c>
    </row>
    <row r="117" spans="1:8" x14ac:dyDescent="0.2">
      <c r="A117" s="2" t="s">
        <v>112</v>
      </c>
      <c r="B117" s="3">
        <v>0.375</v>
      </c>
      <c r="C117" s="3" t="s">
        <v>227</v>
      </c>
      <c r="D117" s="3">
        <f t="shared" si="4"/>
        <v>0.1430555555555556</v>
      </c>
      <c r="E117" s="4">
        <f t="shared" si="5"/>
        <v>206.00000000000006</v>
      </c>
      <c r="F117">
        <v>722</v>
      </c>
      <c r="G117">
        <f t="shared" si="7"/>
        <v>120</v>
      </c>
      <c r="H117">
        <f t="shared" si="6"/>
        <v>0.58252427184466005</v>
      </c>
    </row>
    <row r="118" spans="1:8" x14ac:dyDescent="0.2">
      <c r="A118" s="2" t="s">
        <v>113</v>
      </c>
      <c r="B118" s="3">
        <v>0.375</v>
      </c>
      <c r="C118" s="3" t="s">
        <v>228</v>
      </c>
      <c r="D118" s="3">
        <f t="shared" si="4"/>
        <v>0.14374999999999993</v>
      </c>
      <c r="E118" s="4">
        <f t="shared" si="5"/>
        <v>206.99999999999991</v>
      </c>
      <c r="F118">
        <v>617</v>
      </c>
      <c r="G118">
        <f t="shared" si="7"/>
        <v>15</v>
      </c>
      <c r="H118">
        <f t="shared" si="6"/>
        <v>7.2463768115942059E-2</v>
      </c>
    </row>
    <row r="119" spans="1:8" x14ac:dyDescent="0.2">
      <c r="A119" s="2" t="s">
        <v>114</v>
      </c>
      <c r="B119" s="3">
        <v>0.375</v>
      </c>
      <c r="C119" s="3" t="s">
        <v>228</v>
      </c>
      <c r="D119" s="3">
        <f t="shared" si="4"/>
        <v>0.14374999999999993</v>
      </c>
      <c r="E119" s="4">
        <f t="shared" si="5"/>
        <v>206.99999999999991</v>
      </c>
      <c r="F119">
        <v>790</v>
      </c>
      <c r="G119">
        <f t="shared" si="7"/>
        <v>188</v>
      </c>
      <c r="H119">
        <f t="shared" si="6"/>
        <v>0.9082125603864738</v>
      </c>
    </row>
    <row r="120" spans="1:8" x14ac:dyDescent="0.2">
      <c r="A120" s="2" t="s">
        <v>115</v>
      </c>
      <c r="B120" s="3">
        <v>0.375</v>
      </c>
      <c r="C120" s="3" t="s">
        <v>229</v>
      </c>
      <c r="D120" s="3">
        <f t="shared" si="4"/>
        <v>0.14444444444444449</v>
      </c>
      <c r="E120" s="4">
        <f t="shared" si="5"/>
        <v>208.00000000000006</v>
      </c>
      <c r="F120">
        <v>714</v>
      </c>
      <c r="G120">
        <f t="shared" si="7"/>
        <v>112</v>
      </c>
      <c r="H120">
        <f t="shared" si="6"/>
        <v>0.53846153846153832</v>
      </c>
    </row>
    <row r="121" spans="1:8" x14ac:dyDescent="0.2">
      <c r="A121" s="2" t="s">
        <v>116</v>
      </c>
      <c r="B121" s="3">
        <v>0.46388888888888885</v>
      </c>
      <c r="C121" s="3" t="s">
        <v>390</v>
      </c>
      <c r="D121" s="3">
        <f t="shared" si="4"/>
        <v>0.15625000000000006</v>
      </c>
      <c r="E121" s="4">
        <f t="shared" si="5"/>
        <v>225.00000000000009</v>
      </c>
      <c r="F121">
        <v>656</v>
      </c>
      <c r="G121">
        <f t="shared" si="7"/>
        <v>54</v>
      </c>
      <c r="H121">
        <f t="shared" si="6"/>
        <v>0.23999999999999991</v>
      </c>
    </row>
    <row r="122" spans="1:8" x14ac:dyDescent="0.2">
      <c r="A122" s="2" t="s">
        <v>117</v>
      </c>
      <c r="B122" s="3">
        <v>0.46388888888888885</v>
      </c>
      <c r="C122" s="3" t="s">
        <v>390</v>
      </c>
      <c r="D122" s="3">
        <f t="shared" si="4"/>
        <v>0.15625000000000006</v>
      </c>
      <c r="E122" s="4">
        <f t="shared" si="5"/>
        <v>225.00000000000009</v>
      </c>
      <c r="F122">
        <v>688</v>
      </c>
      <c r="G122">
        <f t="shared" si="7"/>
        <v>86</v>
      </c>
      <c r="H122">
        <f t="shared" si="6"/>
        <v>0.38222222222222207</v>
      </c>
    </row>
    <row r="123" spans="1:8" x14ac:dyDescent="0.2">
      <c r="A123" s="2" t="s">
        <v>118</v>
      </c>
      <c r="B123" s="3">
        <v>0.46388888888888902</v>
      </c>
      <c r="C123" s="3" t="s">
        <v>391</v>
      </c>
      <c r="D123" s="3">
        <f t="shared" si="4"/>
        <v>0.15694444444444433</v>
      </c>
      <c r="E123" s="4">
        <f t="shared" si="5"/>
        <v>225.99999999999983</v>
      </c>
      <c r="F123">
        <v>1503</v>
      </c>
      <c r="G123">
        <f t="shared" si="7"/>
        <v>901</v>
      </c>
      <c r="H123">
        <f t="shared" si="6"/>
        <v>3.9867256637168174</v>
      </c>
    </row>
    <row r="124" spans="1:8" x14ac:dyDescent="0.2">
      <c r="A124" s="2" t="s">
        <v>119</v>
      </c>
      <c r="B124" s="3">
        <v>0.46388888888888902</v>
      </c>
      <c r="C124" s="3" t="s">
        <v>392</v>
      </c>
      <c r="D124" s="3">
        <f t="shared" si="4"/>
        <v>0.15763888888888877</v>
      </c>
      <c r="E124" s="4">
        <f t="shared" si="5"/>
        <v>226.99999999999983</v>
      </c>
      <c r="F124">
        <v>660</v>
      </c>
      <c r="G124">
        <f t="shared" si="7"/>
        <v>58</v>
      </c>
      <c r="H124">
        <f t="shared" si="6"/>
        <v>0.25550660792951563</v>
      </c>
    </row>
    <row r="125" spans="1:8" x14ac:dyDescent="0.2">
      <c r="A125" s="2" t="s">
        <v>120</v>
      </c>
      <c r="B125" s="3">
        <v>0.46388888888888902</v>
      </c>
      <c r="C125" s="3" t="s">
        <v>392</v>
      </c>
      <c r="D125" s="3">
        <f t="shared" si="4"/>
        <v>0.15763888888888877</v>
      </c>
      <c r="E125" s="4">
        <f t="shared" si="5"/>
        <v>226.99999999999983</v>
      </c>
      <c r="F125">
        <v>4223</v>
      </c>
      <c r="G125">
        <f t="shared" si="7"/>
        <v>3621</v>
      </c>
      <c r="H125">
        <f t="shared" si="6"/>
        <v>15.951541850220277</v>
      </c>
    </row>
    <row r="126" spans="1:8" x14ac:dyDescent="0.2">
      <c r="A126" s="2" t="s">
        <v>121</v>
      </c>
      <c r="B126" s="3">
        <v>0.46388888888888902</v>
      </c>
      <c r="C126" s="3" t="s">
        <v>393</v>
      </c>
      <c r="D126" s="3">
        <f t="shared" si="4"/>
        <v>0.15833333333333321</v>
      </c>
      <c r="E126" s="4">
        <f t="shared" si="5"/>
        <v>227.99999999999983</v>
      </c>
      <c r="F126">
        <v>4792</v>
      </c>
      <c r="G126">
        <f t="shared" si="7"/>
        <v>4190</v>
      </c>
      <c r="H126">
        <f t="shared" si="6"/>
        <v>18.377192982456155</v>
      </c>
    </row>
    <row r="127" spans="1:8" x14ac:dyDescent="0.2">
      <c r="A127" s="2" t="s">
        <v>122</v>
      </c>
      <c r="B127" s="3">
        <v>0.46388888888888902</v>
      </c>
      <c r="C127" s="3" t="s">
        <v>394</v>
      </c>
      <c r="D127" s="3">
        <f t="shared" si="4"/>
        <v>0.15902777777777766</v>
      </c>
      <c r="E127" s="4">
        <f t="shared" si="5"/>
        <v>228.99999999999983</v>
      </c>
      <c r="F127">
        <v>1376</v>
      </c>
      <c r="G127">
        <f t="shared" si="7"/>
        <v>774</v>
      </c>
      <c r="H127">
        <f t="shared" si="6"/>
        <v>3.3799126637554608</v>
      </c>
    </row>
    <row r="128" spans="1:8" x14ac:dyDescent="0.2">
      <c r="A128" s="2" t="s">
        <v>123</v>
      </c>
      <c r="B128" s="3">
        <v>0.46388888888888902</v>
      </c>
      <c r="C128" s="3" t="s">
        <v>395</v>
      </c>
      <c r="D128" s="3">
        <f t="shared" si="4"/>
        <v>0.1597222222222221</v>
      </c>
      <c r="E128" s="4">
        <f t="shared" si="5"/>
        <v>229.99999999999983</v>
      </c>
      <c r="F128">
        <v>592</v>
      </c>
      <c r="G128">
        <v>0</v>
      </c>
      <c r="H128">
        <f t="shared" si="6"/>
        <v>0</v>
      </c>
    </row>
    <row r="129" spans="1:8" x14ac:dyDescent="0.2">
      <c r="A129" s="2" t="s">
        <v>211</v>
      </c>
      <c r="B129" s="3">
        <v>0.46458333333333335</v>
      </c>
      <c r="C129" s="3" t="s">
        <v>395</v>
      </c>
      <c r="D129" s="3">
        <f t="shared" si="4"/>
        <v>0.15902777777777777</v>
      </c>
      <c r="E129" s="4">
        <f t="shared" si="5"/>
        <v>229</v>
      </c>
      <c r="F129">
        <v>907</v>
      </c>
      <c r="G129">
        <f t="shared" si="7"/>
        <v>305</v>
      </c>
      <c r="H129">
        <f t="shared" si="6"/>
        <v>1.331877729257642</v>
      </c>
    </row>
    <row r="130" spans="1:8" x14ac:dyDescent="0.2">
      <c r="A130" s="2" t="s">
        <v>124</v>
      </c>
      <c r="B130" s="3">
        <v>0.46458333333333335</v>
      </c>
      <c r="C130" s="3" t="s">
        <v>396</v>
      </c>
      <c r="D130" s="3">
        <f t="shared" si="4"/>
        <v>0.15972222222222221</v>
      </c>
      <c r="E130" s="4">
        <f t="shared" si="5"/>
        <v>229.99999999999997</v>
      </c>
      <c r="F130">
        <v>611</v>
      </c>
      <c r="G130">
        <f t="shared" si="7"/>
        <v>9</v>
      </c>
      <c r="H130">
        <f t="shared" si="6"/>
        <v>3.9130434782608699E-2</v>
      </c>
    </row>
    <row r="131" spans="1:8" x14ac:dyDescent="0.2">
      <c r="A131" s="2" t="s">
        <v>125</v>
      </c>
      <c r="B131" s="3">
        <v>0.46458333333333302</v>
      </c>
      <c r="C131" s="3" t="s">
        <v>397</v>
      </c>
      <c r="D131" s="3">
        <f t="shared" si="4"/>
        <v>0.16041666666666698</v>
      </c>
      <c r="E131" s="4">
        <f t="shared" si="5"/>
        <v>231.00000000000045</v>
      </c>
      <c r="F131">
        <v>627</v>
      </c>
      <c r="G131">
        <f t="shared" si="7"/>
        <v>25</v>
      </c>
      <c r="H131">
        <f t="shared" si="6"/>
        <v>0.10822510822510802</v>
      </c>
    </row>
    <row r="132" spans="1:8" x14ac:dyDescent="0.2">
      <c r="A132" s="2" t="s">
        <v>126</v>
      </c>
      <c r="B132" s="3">
        <v>0.46458333333333302</v>
      </c>
      <c r="C132" s="3" t="s">
        <v>397</v>
      </c>
      <c r="D132" s="3">
        <f t="shared" ref="D132:D195" si="8">C132-B132</f>
        <v>0.16041666666666698</v>
      </c>
      <c r="E132" s="4">
        <f t="shared" ref="E132:E195" si="9">D132*1440</f>
        <v>231.00000000000045</v>
      </c>
      <c r="F132">
        <v>684</v>
      </c>
      <c r="G132">
        <f t="shared" ref="G132:G195" si="10">F132-602</f>
        <v>82</v>
      </c>
      <c r="H132">
        <f t="shared" ref="H132:H195" si="11">G132/E132</f>
        <v>0.35497835497835428</v>
      </c>
    </row>
    <row r="133" spans="1:8" x14ac:dyDescent="0.2">
      <c r="A133" s="2" t="s">
        <v>127</v>
      </c>
      <c r="B133" s="3">
        <v>0.46458333333333302</v>
      </c>
      <c r="C133" s="3" t="s">
        <v>398</v>
      </c>
      <c r="D133" s="3">
        <f t="shared" si="8"/>
        <v>0.16111111111111143</v>
      </c>
      <c r="E133" s="4">
        <f t="shared" si="9"/>
        <v>232.00000000000045</v>
      </c>
      <c r="F133">
        <v>612</v>
      </c>
      <c r="G133">
        <f t="shared" si="10"/>
        <v>10</v>
      </c>
      <c r="H133">
        <f t="shared" si="11"/>
        <v>4.3103448275861982E-2</v>
      </c>
    </row>
    <row r="134" spans="1:8" x14ac:dyDescent="0.2">
      <c r="A134" s="2" t="s">
        <v>128</v>
      </c>
      <c r="B134" s="3">
        <v>0.46458333333333302</v>
      </c>
      <c r="C134" s="3" t="s">
        <v>399</v>
      </c>
      <c r="D134" s="3">
        <f t="shared" si="8"/>
        <v>0.16180555555555587</v>
      </c>
      <c r="E134" s="4">
        <f t="shared" si="9"/>
        <v>233.00000000000045</v>
      </c>
      <c r="F134">
        <v>861</v>
      </c>
      <c r="G134">
        <f t="shared" si="10"/>
        <v>259</v>
      </c>
      <c r="H134">
        <f t="shared" si="11"/>
        <v>1.1115879828326158</v>
      </c>
    </row>
    <row r="135" spans="1:8" x14ac:dyDescent="0.2">
      <c r="A135" s="2" t="s">
        <v>129</v>
      </c>
      <c r="B135" s="3">
        <v>0.46458333333333302</v>
      </c>
      <c r="C135" s="3" t="s">
        <v>400</v>
      </c>
      <c r="D135" s="3">
        <f t="shared" si="8"/>
        <v>0.16250000000000031</v>
      </c>
      <c r="E135" s="4">
        <f t="shared" si="9"/>
        <v>234.00000000000045</v>
      </c>
      <c r="F135">
        <v>977</v>
      </c>
      <c r="G135">
        <f t="shared" si="10"/>
        <v>375</v>
      </c>
      <c r="H135">
        <f t="shared" si="11"/>
        <v>1.6025641025640995</v>
      </c>
    </row>
    <row r="136" spans="1:8" x14ac:dyDescent="0.2">
      <c r="A136" s="2" t="s">
        <v>130</v>
      </c>
      <c r="B136" s="3">
        <v>0.46458333333333302</v>
      </c>
      <c r="C136" s="3" t="s">
        <v>400</v>
      </c>
      <c r="D136" s="3">
        <f t="shared" si="8"/>
        <v>0.16250000000000031</v>
      </c>
      <c r="E136" s="4">
        <f t="shared" si="9"/>
        <v>234.00000000000045</v>
      </c>
      <c r="F136">
        <v>1308</v>
      </c>
      <c r="G136">
        <f t="shared" si="10"/>
        <v>706</v>
      </c>
      <c r="H136">
        <f t="shared" si="11"/>
        <v>3.0170940170940113</v>
      </c>
    </row>
    <row r="137" spans="1:8" x14ac:dyDescent="0.2">
      <c r="A137" s="2" t="s">
        <v>131</v>
      </c>
      <c r="B137" s="3">
        <v>0.46527777777777773</v>
      </c>
      <c r="C137" s="3" t="s">
        <v>401</v>
      </c>
      <c r="D137" s="3">
        <f t="shared" si="8"/>
        <v>0.16250000000000003</v>
      </c>
      <c r="E137" s="4">
        <f t="shared" si="9"/>
        <v>234.00000000000006</v>
      </c>
      <c r="F137">
        <v>599</v>
      </c>
      <c r="G137">
        <v>0</v>
      </c>
      <c r="H137">
        <f t="shared" si="11"/>
        <v>0</v>
      </c>
    </row>
    <row r="138" spans="1:8" x14ac:dyDescent="0.2">
      <c r="A138" s="2" t="s">
        <v>132</v>
      </c>
      <c r="B138" s="3">
        <v>0.46527777777777773</v>
      </c>
      <c r="C138" s="3" t="s">
        <v>402</v>
      </c>
      <c r="D138" s="3">
        <f t="shared" si="8"/>
        <v>0.16319444444444448</v>
      </c>
      <c r="E138" s="4">
        <f t="shared" si="9"/>
        <v>235.00000000000006</v>
      </c>
      <c r="F138">
        <v>582</v>
      </c>
      <c r="G138">
        <v>0</v>
      </c>
      <c r="H138">
        <f t="shared" si="11"/>
        <v>0</v>
      </c>
    </row>
    <row r="139" spans="1:8" x14ac:dyDescent="0.2">
      <c r="A139" s="2" t="s">
        <v>133</v>
      </c>
      <c r="B139" s="3">
        <v>0.46527777777777801</v>
      </c>
      <c r="C139" s="3" t="s">
        <v>403</v>
      </c>
      <c r="D139" s="3">
        <f t="shared" si="8"/>
        <v>0.16388888888888864</v>
      </c>
      <c r="E139" s="4">
        <f t="shared" si="9"/>
        <v>235.99999999999963</v>
      </c>
      <c r="F139">
        <v>586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0.46527777777777801</v>
      </c>
      <c r="C140" s="3" t="s">
        <v>403</v>
      </c>
      <c r="D140" s="3">
        <f t="shared" si="8"/>
        <v>0.16388888888888864</v>
      </c>
      <c r="E140" s="4">
        <f t="shared" si="9"/>
        <v>235.99999999999963</v>
      </c>
      <c r="F140">
        <v>581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0.46527777777777801</v>
      </c>
      <c r="C141" s="3" t="s">
        <v>404</v>
      </c>
      <c r="D141" s="3">
        <f t="shared" si="8"/>
        <v>0.16458333333333308</v>
      </c>
      <c r="E141" s="4">
        <f t="shared" si="9"/>
        <v>236.99999999999963</v>
      </c>
      <c r="F141">
        <v>664</v>
      </c>
      <c r="G141">
        <f t="shared" si="10"/>
        <v>62</v>
      </c>
      <c r="H141">
        <f t="shared" si="11"/>
        <v>0.26160337552742657</v>
      </c>
    </row>
    <row r="142" spans="1:8" x14ac:dyDescent="0.2">
      <c r="A142" s="2" t="s">
        <v>136</v>
      </c>
      <c r="B142" s="3">
        <v>0.46527777777777801</v>
      </c>
      <c r="C142" s="3" t="s">
        <v>405</v>
      </c>
      <c r="D142" s="3">
        <f t="shared" si="8"/>
        <v>0.16527777777777752</v>
      </c>
      <c r="E142" s="4">
        <f t="shared" si="9"/>
        <v>237.99999999999963</v>
      </c>
      <c r="F142">
        <v>542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0.375</v>
      </c>
      <c r="C143" s="3" t="s">
        <v>230</v>
      </c>
      <c r="D143" s="3">
        <f t="shared" si="8"/>
        <v>0.14513888888888882</v>
      </c>
      <c r="E143" s="4">
        <f t="shared" si="9"/>
        <v>208.99999999999989</v>
      </c>
      <c r="F143">
        <v>712</v>
      </c>
      <c r="G143">
        <f t="shared" si="10"/>
        <v>110</v>
      </c>
      <c r="H143">
        <f t="shared" si="11"/>
        <v>0.52631578947368451</v>
      </c>
    </row>
    <row r="144" spans="1:8" x14ac:dyDescent="0.2">
      <c r="A144" s="2" t="s">
        <v>138</v>
      </c>
      <c r="B144" s="3">
        <v>0.375</v>
      </c>
      <c r="C144" s="3" t="s">
        <v>231</v>
      </c>
      <c r="D144" s="3">
        <f t="shared" si="8"/>
        <v>0.14583333333333337</v>
      </c>
      <c r="E144" s="4">
        <f t="shared" si="9"/>
        <v>210.00000000000006</v>
      </c>
      <c r="F144">
        <v>1128</v>
      </c>
      <c r="G144">
        <f t="shared" si="10"/>
        <v>526</v>
      </c>
      <c r="H144">
        <f t="shared" si="11"/>
        <v>2.5047619047619043</v>
      </c>
    </row>
    <row r="145" spans="1:8" x14ac:dyDescent="0.2">
      <c r="A145" s="2" t="s">
        <v>139</v>
      </c>
      <c r="B145" s="3">
        <v>0.375</v>
      </c>
      <c r="C145" s="3" t="s">
        <v>231</v>
      </c>
      <c r="D145" s="3">
        <f t="shared" si="8"/>
        <v>0.14583333333333337</v>
      </c>
      <c r="E145" s="4">
        <f t="shared" si="9"/>
        <v>210.00000000000006</v>
      </c>
      <c r="F145">
        <v>690</v>
      </c>
      <c r="G145">
        <f t="shared" si="10"/>
        <v>88</v>
      </c>
      <c r="H145">
        <f t="shared" si="11"/>
        <v>0.41904761904761895</v>
      </c>
    </row>
    <row r="146" spans="1:8" x14ac:dyDescent="0.2">
      <c r="A146" s="2" t="s">
        <v>140</v>
      </c>
      <c r="B146" s="3">
        <v>0.375</v>
      </c>
      <c r="C146" s="3" t="s">
        <v>378</v>
      </c>
      <c r="D146" s="3">
        <f t="shared" si="8"/>
        <v>0.14652777777777781</v>
      </c>
      <c r="E146" s="4">
        <f t="shared" si="9"/>
        <v>211.00000000000006</v>
      </c>
      <c r="F146">
        <v>2254</v>
      </c>
      <c r="G146">
        <f t="shared" si="10"/>
        <v>1652</v>
      </c>
      <c r="H146">
        <f t="shared" si="11"/>
        <v>7.829383886255922</v>
      </c>
    </row>
    <row r="147" spans="1:8" x14ac:dyDescent="0.2">
      <c r="A147" s="2" t="s">
        <v>141</v>
      </c>
      <c r="B147" s="3">
        <v>0.375</v>
      </c>
      <c r="C147" s="3" t="s">
        <v>248</v>
      </c>
      <c r="D147" s="3">
        <f t="shared" si="8"/>
        <v>0.14722222222222225</v>
      </c>
      <c r="E147" s="4">
        <f t="shared" si="9"/>
        <v>212.00000000000006</v>
      </c>
      <c r="F147">
        <v>804</v>
      </c>
      <c r="G147">
        <f t="shared" si="10"/>
        <v>202</v>
      </c>
      <c r="H147">
        <f t="shared" si="11"/>
        <v>0.95283018867924507</v>
      </c>
    </row>
    <row r="148" spans="1:8" x14ac:dyDescent="0.2">
      <c r="A148" s="2" t="s">
        <v>142</v>
      </c>
      <c r="B148" s="3">
        <v>0.375</v>
      </c>
      <c r="C148" s="3" t="s">
        <v>249</v>
      </c>
      <c r="D148" s="3">
        <f t="shared" si="8"/>
        <v>0.1479166666666667</v>
      </c>
      <c r="E148" s="4">
        <f t="shared" si="9"/>
        <v>213.00000000000006</v>
      </c>
      <c r="F148">
        <v>1037</v>
      </c>
      <c r="G148">
        <f t="shared" si="10"/>
        <v>435</v>
      </c>
      <c r="H148">
        <f t="shared" si="11"/>
        <v>2.0422535211267601</v>
      </c>
    </row>
    <row r="149" spans="1:8" x14ac:dyDescent="0.2">
      <c r="A149" s="2" t="s">
        <v>143</v>
      </c>
      <c r="B149" s="3">
        <v>0.375</v>
      </c>
      <c r="C149" s="3" t="s">
        <v>249</v>
      </c>
      <c r="D149" s="3">
        <f t="shared" si="8"/>
        <v>0.1479166666666667</v>
      </c>
      <c r="E149" s="4">
        <f t="shared" si="9"/>
        <v>213.00000000000006</v>
      </c>
      <c r="F149">
        <v>1149</v>
      </c>
      <c r="G149">
        <f t="shared" si="10"/>
        <v>547</v>
      </c>
      <c r="H149">
        <f t="shared" si="11"/>
        <v>2.5680751173708911</v>
      </c>
    </row>
    <row r="150" spans="1:8" x14ac:dyDescent="0.2">
      <c r="A150" s="2" t="s">
        <v>144</v>
      </c>
      <c r="B150" s="3">
        <v>0.375</v>
      </c>
      <c r="C150" s="3" t="s">
        <v>250</v>
      </c>
      <c r="D150" s="3">
        <f t="shared" si="8"/>
        <v>0.14861111111111114</v>
      </c>
      <c r="E150" s="4">
        <f t="shared" si="9"/>
        <v>214.00000000000003</v>
      </c>
      <c r="F150">
        <v>739</v>
      </c>
      <c r="G150">
        <f t="shared" si="10"/>
        <v>137</v>
      </c>
      <c r="H150">
        <f t="shared" si="11"/>
        <v>0.64018691588785037</v>
      </c>
    </row>
    <row r="151" spans="1:8" x14ac:dyDescent="0.2">
      <c r="A151" s="2" t="s">
        <v>145</v>
      </c>
      <c r="B151" s="3">
        <v>0.3756944444444445</v>
      </c>
      <c r="C151" s="3" t="s">
        <v>251</v>
      </c>
      <c r="D151" s="3">
        <f t="shared" si="8"/>
        <v>0.14861111111111108</v>
      </c>
      <c r="E151" s="4">
        <f t="shared" si="9"/>
        <v>213.99999999999997</v>
      </c>
      <c r="F151">
        <v>799</v>
      </c>
      <c r="G151">
        <f t="shared" si="10"/>
        <v>197</v>
      </c>
      <c r="H151">
        <f t="shared" si="11"/>
        <v>0.92056074766355156</v>
      </c>
    </row>
    <row r="152" spans="1:8" x14ac:dyDescent="0.2">
      <c r="A152" s="2" t="s">
        <v>146</v>
      </c>
      <c r="B152" s="3">
        <v>0.3756944444444445</v>
      </c>
      <c r="C152" s="3" t="s">
        <v>251</v>
      </c>
      <c r="D152" s="3">
        <f t="shared" si="8"/>
        <v>0.14861111111111108</v>
      </c>
      <c r="E152" s="4">
        <f t="shared" si="9"/>
        <v>213.99999999999997</v>
      </c>
      <c r="F152">
        <v>725</v>
      </c>
      <c r="G152">
        <f t="shared" si="10"/>
        <v>123</v>
      </c>
      <c r="H152">
        <f t="shared" si="11"/>
        <v>0.57476635514018704</v>
      </c>
    </row>
    <row r="153" spans="1:8" x14ac:dyDescent="0.2">
      <c r="A153" s="2" t="s">
        <v>147</v>
      </c>
      <c r="B153" s="3">
        <v>0.375694444444444</v>
      </c>
      <c r="C153" s="3" t="s">
        <v>252</v>
      </c>
      <c r="D153" s="3">
        <f t="shared" si="8"/>
        <v>0.14930555555555602</v>
      </c>
      <c r="E153" s="4">
        <f t="shared" si="9"/>
        <v>215.00000000000068</v>
      </c>
      <c r="F153">
        <v>645</v>
      </c>
      <c r="G153">
        <f t="shared" si="10"/>
        <v>43</v>
      </c>
      <c r="H153">
        <f t="shared" si="11"/>
        <v>0.19999999999999937</v>
      </c>
    </row>
    <row r="154" spans="1:8" x14ac:dyDescent="0.2">
      <c r="A154" s="2" t="s">
        <v>148</v>
      </c>
      <c r="B154" s="3">
        <v>0.375694444444444</v>
      </c>
      <c r="C154" s="3" t="s">
        <v>253</v>
      </c>
      <c r="D154" s="3">
        <f t="shared" si="8"/>
        <v>0.15000000000000047</v>
      </c>
      <c r="E154" s="4">
        <f t="shared" si="9"/>
        <v>216.00000000000068</v>
      </c>
      <c r="F154">
        <v>755</v>
      </c>
      <c r="G154">
        <f t="shared" si="10"/>
        <v>153</v>
      </c>
      <c r="H154">
        <f t="shared" si="11"/>
        <v>0.70833333333333115</v>
      </c>
    </row>
    <row r="155" spans="1:8" x14ac:dyDescent="0.2">
      <c r="A155" s="2" t="s">
        <v>149</v>
      </c>
      <c r="B155" s="3">
        <v>0.375694444444444</v>
      </c>
      <c r="C155" s="3" t="s">
        <v>253</v>
      </c>
      <c r="D155" s="3">
        <f t="shared" si="8"/>
        <v>0.15000000000000047</v>
      </c>
      <c r="E155" s="4">
        <f t="shared" si="9"/>
        <v>216.00000000000068</v>
      </c>
      <c r="F155">
        <v>771</v>
      </c>
      <c r="G155">
        <f t="shared" si="10"/>
        <v>169</v>
      </c>
      <c r="H155">
        <f t="shared" si="11"/>
        <v>0.78240740740740489</v>
      </c>
    </row>
    <row r="156" spans="1:8" x14ac:dyDescent="0.2">
      <c r="A156" s="2" t="s">
        <v>150</v>
      </c>
      <c r="B156" s="3">
        <v>0.375694444444444</v>
      </c>
      <c r="C156" s="3" t="s">
        <v>254</v>
      </c>
      <c r="D156" s="3">
        <f t="shared" si="8"/>
        <v>0.15069444444444491</v>
      </c>
      <c r="E156" s="4">
        <f t="shared" si="9"/>
        <v>217.00000000000068</v>
      </c>
      <c r="F156">
        <v>677</v>
      </c>
      <c r="G156">
        <f t="shared" si="10"/>
        <v>75</v>
      </c>
      <c r="H156">
        <f t="shared" si="11"/>
        <v>0.34562211981566709</v>
      </c>
    </row>
    <row r="157" spans="1:8" x14ac:dyDescent="0.2">
      <c r="A157" s="2" t="s">
        <v>151</v>
      </c>
      <c r="B157" s="3">
        <v>0.375694444444444</v>
      </c>
      <c r="C157" s="3" t="s">
        <v>255</v>
      </c>
      <c r="D157" s="3">
        <f t="shared" si="8"/>
        <v>0.15138888888888935</v>
      </c>
      <c r="E157" s="4">
        <f t="shared" si="9"/>
        <v>218.00000000000065</v>
      </c>
      <c r="F157">
        <v>695</v>
      </c>
      <c r="G157">
        <f t="shared" si="10"/>
        <v>93</v>
      </c>
      <c r="H157">
        <f t="shared" si="11"/>
        <v>0.42660550458715468</v>
      </c>
    </row>
    <row r="158" spans="1:8" x14ac:dyDescent="0.2">
      <c r="A158" s="2" t="s">
        <v>152</v>
      </c>
      <c r="B158" s="3">
        <v>0.375694444444444</v>
      </c>
      <c r="C158" s="3" t="s">
        <v>255</v>
      </c>
      <c r="D158" s="3">
        <f t="shared" si="8"/>
        <v>0.15138888888888935</v>
      </c>
      <c r="E158" s="4">
        <f t="shared" si="9"/>
        <v>218.00000000000065</v>
      </c>
      <c r="F158">
        <v>892</v>
      </c>
      <c r="G158">
        <f t="shared" si="10"/>
        <v>290</v>
      </c>
      <c r="H158">
        <f t="shared" si="11"/>
        <v>1.3302752293577942</v>
      </c>
    </row>
    <row r="159" spans="1:8" x14ac:dyDescent="0.2">
      <c r="A159" s="2" t="s">
        <v>153</v>
      </c>
      <c r="B159" s="3">
        <v>0.37638888888888888</v>
      </c>
      <c r="C159" s="3" t="s">
        <v>256</v>
      </c>
      <c r="D159" s="3">
        <f t="shared" si="8"/>
        <v>0.15138888888888891</v>
      </c>
      <c r="E159" s="4">
        <f t="shared" si="9"/>
        <v>218.00000000000003</v>
      </c>
      <c r="F159">
        <v>657</v>
      </c>
      <c r="G159">
        <f t="shared" si="10"/>
        <v>55</v>
      </c>
      <c r="H159">
        <f t="shared" si="11"/>
        <v>0.25229357798165136</v>
      </c>
    </row>
    <row r="160" spans="1:8" x14ac:dyDescent="0.2">
      <c r="A160" s="2" t="s">
        <v>154</v>
      </c>
      <c r="B160" s="3">
        <v>0.37638888888888888</v>
      </c>
      <c r="C160" s="3" t="s">
        <v>257</v>
      </c>
      <c r="D160" s="3">
        <f t="shared" si="8"/>
        <v>0.15208333333333335</v>
      </c>
      <c r="E160" s="4">
        <f t="shared" si="9"/>
        <v>219.00000000000003</v>
      </c>
      <c r="F160">
        <v>1364</v>
      </c>
      <c r="G160">
        <f t="shared" si="10"/>
        <v>762</v>
      </c>
      <c r="H160">
        <f t="shared" si="11"/>
        <v>3.4794520547945202</v>
      </c>
    </row>
    <row r="161" spans="1:8" x14ac:dyDescent="0.2">
      <c r="A161" s="2" t="s">
        <v>155</v>
      </c>
      <c r="B161" s="3">
        <v>0.37638888888888899</v>
      </c>
      <c r="C161" s="3" t="s">
        <v>258</v>
      </c>
      <c r="D161" s="3">
        <f t="shared" si="8"/>
        <v>0.15277777777777768</v>
      </c>
      <c r="E161" s="4">
        <f t="shared" si="9"/>
        <v>219.99999999999986</v>
      </c>
      <c r="F161">
        <v>1820</v>
      </c>
      <c r="G161">
        <f t="shared" si="10"/>
        <v>1218</v>
      </c>
      <c r="H161">
        <f t="shared" si="11"/>
        <v>5.5363636363636397</v>
      </c>
    </row>
    <row r="162" spans="1:8" x14ac:dyDescent="0.2">
      <c r="A162" s="2" t="s">
        <v>156</v>
      </c>
      <c r="B162" s="3">
        <v>0.37638888888888899</v>
      </c>
      <c r="C162" s="3" t="s">
        <v>258</v>
      </c>
      <c r="D162" s="3">
        <f t="shared" si="8"/>
        <v>0.15277777777777768</v>
      </c>
      <c r="E162" s="4">
        <f t="shared" si="9"/>
        <v>219.99999999999986</v>
      </c>
      <c r="F162">
        <v>786</v>
      </c>
      <c r="G162">
        <f t="shared" si="10"/>
        <v>184</v>
      </c>
      <c r="H162">
        <f t="shared" si="11"/>
        <v>0.83636363636363686</v>
      </c>
    </row>
    <row r="163" spans="1:8" x14ac:dyDescent="0.2">
      <c r="A163" s="2" t="s">
        <v>157</v>
      </c>
      <c r="B163" s="3">
        <v>0.37638888888888899</v>
      </c>
      <c r="C163" s="3" t="s">
        <v>259</v>
      </c>
      <c r="D163" s="3">
        <f t="shared" si="8"/>
        <v>0.15347222222222212</v>
      </c>
      <c r="E163" s="4">
        <f t="shared" si="9"/>
        <v>220.99999999999986</v>
      </c>
      <c r="F163">
        <v>726</v>
      </c>
      <c r="G163">
        <f t="shared" si="10"/>
        <v>124</v>
      </c>
      <c r="H163">
        <f t="shared" si="11"/>
        <v>0.56108597285067907</v>
      </c>
    </row>
    <row r="164" spans="1:8" x14ac:dyDescent="0.2">
      <c r="A164" s="2" t="s">
        <v>212</v>
      </c>
      <c r="B164" s="3">
        <v>0.37638888888888899</v>
      </c>
      <c r="C164" s="3" t="s">
        <v>260</v>
      </c>
      <c r="D164" s="3">
        <f t="shared" si="8"/>
        <v>0.15416666666666656</v>
      </c>
      <c r="E164" s="4">
        <f t="shared" si="9"/>
        <v>221.99999999999986</v>
      </c>
      <c r="F164">
        <v>808</v>
      </c>
      <c r="G164">
        <f t="shared" si="10"/>
        <v>206</v>
      </c>
      <c r="H164">
        <f t="shared" si="11"/>
        <v>0.92792792792792855</v>
      </c>
    </row>
    <row r="165" spans="1:8" x14ac:dyDescent="0.2">
      <c r="A165" s="2" t="s">
        <v>158</v>
      </c>
      <c r="B165" s="3">
        <v>0.37638888888888899</v>
      </c>
      <c r="C165" s="3" t="s">
        <v>260</v>
      </c>
      <c r="D165" s="3">
        <f t="shared" si="8"/>
        <v>0.15416666666666656</v>
      </c>
      <c r="E165" s="4">
        <f t="shared" si="9"/>
        <v>221.99999999999986</v>
      </c>
      <c r="F165">
        <v>786</v>
      </c>
      <c r="G165">
        <f t="shared" si="10"/>
        <v>184</v>
      </c>
      <c r="H165">
        <f t="shared" si="11"/>
        <v>0.82882882882882936</v>
      </c>
    </row>
    <row r="166" spans="1:8" x14ac:dyDescent="0.2">
      <c r="A166" s="2" t="s">
        <v>159</v>
      </c>
      <c r="B166" s="3">
        <v>0.37638888888888888</v>
      </c>
      <c r="C166" s="3" t="s">
        <v>261</v>
      </c>
      <c r="D166" s="3">
        <f t="shared" si="8"/>
        <v>0.15486111111111112</v>
      </c>
      <c r="E166" s="4">
        <f t="shared" si="9"/>
        <v>223</v>
      </c>
      <c r="F166">
        <v>715</v>
      </c>
      <c r="G166">
        <f t="shared" si="10"/>
        <v>113</v>
      </c>
      <c r="H166">
        <f t="shared" si="11"/>
        <v>0.50672645739910316</v>
      </c>
    </row>
    <row r="167" spans="1:8" x14ac:dyDescent="0.2">
      <c r="A167" s="2" t="s">
        <v>160</v>
      </c>
      <c r="B167" s="3">
        <v>0.37638888888888888</v>
      </c>
      <c r="C167" s="3" t="s">
        <v>379</v>
      </c>
      <c r="D167" s="3">
        <f t="shared" si="8"/>
        <v>0.15555555555555556</v>
      </c>
      <c r="E167" s="4">
        <f t="shared" si="9"/>
        <v>224</v>
      </c>
      <c r="F167">
        <v>645</v>
      </c>
      <c r="G167">
        <f t="shared" si="10"/>
        <v>43</v>
      </c>
      <c r="H167">
        <f t="shared" si="11"/>
        <v>0.19196428571428573</v>
      </c>
    </row>
    <row r="168" spans="1:8" x14ac:dyDescent="0.2">
      <c r="A168" s="2" t="s">
        <v>161</v>
      </c>
      <c r="B168" s="3">
        <v>0.37638888888888888</v>
      </c>
      <c r="C168" s="3" t="s">
        <v>262</v>
      </c>
      <c r="D168" s="3">
        <f t="shared" si="8"/>
        <v>0.15625</v>
      </c>
      <c r="E168" s="4">
        <f t="shared" si="9"/>
        <v>225</v>
      </c>
      <c r="F168">
        <v>614</v>
      </c>
      <c r="G168">
        <f t="shared" si="10"/>
        <v>12</v>
      </c>
      <c r="H168">
        <f t="shared" si="11"/>
        <v>5.3333333333333337E-2</v>
      </c>
    </row>
    <row r="169" spans="1:8" x14ac:dyDescent="0.2">
      <c r="A169" s="2" t="s">
        <v>162</v>
      </c>
      <c r="B169" s="3">
        <v>0.37638888888888899</v>
      </c>
      <c r="C169" s="3" t="s">
        <v>262</v>
      </c>
      <c r="D169" s="3">
        <f t="shared" si="8"/>
        <v>0.15624999999999989</v>
      </c>
      <c r="E169" s="4">
        <f t="shared" si="9"/>
        <v>224.99999999999983</v>
      </c>
      <c r="F169">
        <v>940</v>
      </c>
      <c r="G169">
        <f t="shared" si="10"/>
        <v>338</v>
      </c>
      <c r="H169">
        <f t="shared" si="11"/>
        <v>1.5022222222222235</v>
      </c>
    </row>
    <row r="170" spans="1:8" x14ac:dyDescent="0.2">
      <c r="A170" s="2" t="s">
        <v>163</v>
      </c>
      <c r="B170" s="3">
        <v>0.37638888888888899</v>
      </c>
      <c r="C170" s="3" t="s">
        <v>263</v>
      </c>
      <c r="D170" s="3">
        <f t="shared" si="8"/>
        <v>0.15694444444444433</v>
      </c>
      <c r="E170" s="4">
        <f t="shared" si="9"/>
        <v>225.99999999999983</v>
      </c>
      <c r="F170">
        <v>875</v>
      </c>
      <c r="G170">
        <f t="shared" si="10"/>
        <v>273</v>
      </c>
      <c r="H170">
        <f t="shared" si="11"/>
        <v>1.2079646017699124</v>
      </c>
    </row>
    <row r="171" spans="1:8" x14ac:dyDescent="0.2">
      <c r="A171" s="2" t="s">
        <v>164</v>
      </c>
      <c r="B171" s="3">
        <v>0.37638888888888899</v>
      </c>
      <c r="C171" s="3" t="s">
        <v>264</v>
      </c>
      <c r="D171" s="3">
        <f t="shared" si="8"/>
        <v>0.15763888888888877</v>
      </c>
      <c r="E171" s="4">
        <f t="shared" si="9"/>
        <v>226.99999999999983</v>
      </c>
      <c r="F171">
        <v>948</v>
      </c>
      <c r="G171">
        <f t="shared" si="10"/>
        <v>346</v>
      </c>
      <c r="H171">
        <f t="shared" si="11"/>
        <v>1.524229074889869</v>
      </c>
    </row>
    <row r="172" spans="1:8" x14ac:dyDescent="0.2">
      <c r="A172" s="2" t="s">
        <v>165</v>
      </c>
      <c r="B172" s="3">
        <v>0.37638888888888899</v>
      </c>
      <c r="C172" s="3" t="s">
        <v>265</v>
      </c>
      <c r="D172" s="3">
        <f t="shared" si="8"/>
        <v>0.15833333333333321</v>
      </c>
      <c r="E172" s="4">
        <f t="shared" si="9"/>
        <v>227.99999999999983</v>
      </c>
      <c r="F172">
        <v>647</v>
      </c>
      <c r="G172">
        <f t="shared" si="10"/>
        <v>45</v>
      </c>
      <c r="H172">
        <f t="shared" si="11"/>
        <v>0.19736842105263172</v>
      </c>
    </row>
    <row r="173" spans="1:8" x14ac:dyDescent="0.2">
      <c r="A173" s="2" t="s">
        <v>166</v>
      </c>
      <c r="B173" s="3">
        <v>0.37638888888888899</v>
      </c>
      <c r="C173" s="3" t="s">
        <v>265</v>
      </c>
      <c r="D173" s="3">
        <f t="shared" si="8"/>
        <v>0.15833333333333321</v>
      </c>
      <c r="E173" s="4">
        <f t="shared" si="9"/>
        <v>227.99999999999983</v>
      </c>
      <c r="F173">
        <v>655</v>
      </c>
      <c r="G173">
        <f t="shared" si="10"/>
        <v>53</v>
      </c>
      <c r="H173">
        <f t="shared" si="11"/>
        <v>0.23245614035087736</v>
      </c>
    </row>
    <row r="174" spans="1:8" x14ac:dyDescent="0.2">
      <c r="A174" s="2" t="s">
        <v>167</v>
      </c>
      <c r="B174" s="3">
        <v>0.37638888888888899</v>
      </c>
      <c r="C174" s="3" t="s">
        <v>283</v>
      </c>
      <c r="D174" s="3">
        <f t="shared" si="8"/>
        <v>0.15902777777777766</v>
      </c>
      <c r="E174" s="4">
        <f t="shared" si="9"/>
        <v>228.99999999999983</v>
      </c>
      <c r="F174">
        <v>675</v>
      </c>
      <c r="G174">
        <f t="shared" si="10"/>
        <v>73</v>
      </c>
      <c r="H174">
        <f t="shared" si="11"/>
        <v>0.31877729257641946</v>
      </c>
    </row>
    <row r="175" spans="1:8" x14ac:dyDescent="0.2">
      <c r="A175" s="2" t="s">
        <v>168</v>
      </c>
      <c r="B175" s="3">
        <v>0.37708333333333338</v>
      </c>
      <c r="C175" s="3" t="s">
        <v>284</v>
      </c>
      <c r="D175" s="3">
        <f t="shared" si="8"/>
        <v>0.15902777777777771</v>
      </c>
      <c r="E175" s="4">
        <f t="shared" si="9"/>
        <v>228.99999999999991</v>
      </c>
      <c r="F175">
        <v>658</v>
      </c>
      <c r="G175">
        <f t="shared" si="10"/>
        <v>56</v>
      </c>
      <c r="H175">
        <f t="shared" si="11"/>
        <v>0.2445414847161573</v>
      </c>
    </row>
    <row r="176" spans="1:8" x14ac:dyDescent="0.2">
      <c r="A176" s="2" t="s">
        <v>169</v>
      </c>
      <c r="B176" s="3">
        <v>0.37708333333333338</v>
      </c>
      <c r="C176" s="3" t="s">
        <v>284</v>
      </c>
      <c r="D176" s="3">
        <f t="shared" si="8"/>
        <v>0.15902777777777771</v>
      </c>
      <c r="E176" s="4">
        <f t="shared" si="9"/>
        <v>228.99999999999991</v>
      </c>
      <c r="F176">
        <v>679</v>
      </c>
      <c r="G176">
        <f t="shared" si="10"/>
        <v>77</v>
      </c>
      <c r="H176">
        <f t="shared" si="11"/>
        <v>0.33624454148471628</v>
      </c>
    </row>
    <row r="177" spans="1:8" x14ac:dyDescent="0.2">
      <c r="A177" s="2" t="s">
        <v>170</v>
      </c>
      <c r="B177" s="3">
        <v>0.37708333333333299</v>
      </c>
      <c r="C177" s="3" t="s">
        <v>285</v>
      </c>
      <c r="D177" s="3">
        <f t="shared" si="8"/>
        <v>0.15972222222222254</v>
      </c>
      <c r="E177" s="4">
        <f t="shared" si="9"/>
        <v>230.00000000000045</v>
      </c>
      <c r="F177">
        <v>667</v>
      </c>
      <c r="G177">
        <f t="shared" si="10"/>
        <v>65</v>
      </c>
      <c r="H177">
        <f t="shared" si="11"/>
        <v>0.28260869565217334</v>
      </c>
    </row>
    <row r="178" spans="1:8" x14ac:dyDescent="0.2">
      <c r="A178" s="2" t="s">
        <v>171</v>
      </c>
      <c r="B178" s="3">
        <v>0.37708333333333299</v>
      </c>
      <c r="C178" s="3" t="s">
        <v>286</v>
      </c>
      <c r="D178" s="3">
        <f t="shared" si="8"/>
        <v>0.16041666666666698</v>
      </c>
      <c r="E178" s="4">
        <f t="shared" si="9"/>
        <v>231.00000000000045</v>
      </c>
      <c r="F178">
        <v>674</v>
      </c>
      <c r="G178">
        <f t="shared" si="10"/>
        <v>72</v>
      </c>
      <c r="H178">
        <f t="shared" si="11"/>
        <v>0.31168831168831107</v>
      </c>
    </row>
    <row r="179" spans="1:8" x14ac:dyDescent="0.2">
      <c r="A179" s="2" t="s">
        <v>172</v>
      </c>
      <c r="B179" s="3">
        <v>0.37708333333333299</v>
      </c>
      <c r="C179" s="3" t="s">
        <v>286</v>
      </c>
      <c r="D179" s="3">
        <f t="shared" si="8"/>
        <v>0.16041666666666698</v>
      </c>
      <c r="E179" s="4">
        <f t="shared" si="9"/>
        <v>231.00000000000045</v>
      </c>
      <c r="F179">
        <v>1050</v>
      </c>
      <c r="G179">
        <f t="shared" si="10"/>
        <v>448</v>
      </c>
      <c r="H179">
        <f t="shared" si="11"/>
        <v>1.9393939393939357</v>
      </c>
    </row>
    <row r="180" spans="1:8" x14ac:dyDescent="0.2">
      <c r="A180" s="2" t="s">
        <v>173</v>
      </c>
      <c r="B180" s="3">
        <v>0.37708333333333299</v>
      </c>
      <c r="C180" s="3" t="s">
        <v>287</v>
      </c>
      <c r="D180" s="3">
        <f t="shared" si="8"/>
        <v>0.16111111111111143</v>
      </c>
      <c r="E180" s="4">
        <f t="shared" si="9"/>
        <v>232.00000000000045</v>
      </c>
      <c r="F180">
        <v>733</v>
      </c>
      <c r="G180">
        <f t="shared" si="10"/>
        <v>131</v>
      </c>
      <c r="H180">
        <f t="shared" si="11"/>
        <v>0.56465517241379204</v>
      </c>
    </row>
    <row r="181" spans="1:8" x14ac:dyDescent="0.2">
      <c r="A181" s="2" t="s">
        <v>174</v>
      </c>
      <c r="B181" s="3">
        <v>0.37708333333333299</v>
      </c>
      <c r="C181" s="3" t="s">
        <v>288</v>
      </c>
      <c r="D181" s="3">
        <f t="shared" si="8"/>
        <v>0.16180555555555587</v>
      </c>
      <c r="E181" s="4">
        <f t="shared" si="9"/>
        <v>233.00000000000045</v>
      </c>
      <c r="F181">
        <v>2332</v>
      </c>
      <c r="G181">
        <f t="shared" si="10"/>
        <v>1730</v>
      </c>
      <c r="H181">
        <f t="shared" si="11"/>
        <v>7.4248927038626462</v>
      </c>
    </row>
    <row r="182" spans="1:8" x14ac:dyDescent="0.2">
      <c r="A182" s="2" t="s">
        <v>175</v>
      </c>
      <c r="B182" s="3">
        <v>0.37708333333333299</v>
      </c>
      <c r="C182" s="3" t="s">
        <v>289</v>
      </c>
      <c r="D182" s="3">
        <f t="shared" si="8"/>
        <v>0.16250000000000031</v>
      </c>
      <c r="E182" s="4">
        <f t="shared" si="9"/>
        <v>234.00000000000045</v>
      </c>
      <c r="F182">
        <v>828</v>
      </c>
      <c r="G182">
        <f t="shared" si="10"/>
        <v>226</v>
      </c>
      <c r="H182">
        <f t="shared" si="11"/>
        <v>0.96581196581196394</v>
      </c>
    </row>
    <row r="183" spans="1:8" x14ac:dyDescent="0.2">
      <c r="A183" s="2" t="s">
        <v>176</v>
      </c>
      <c r="B183" s="3">
        <v>0.37777777777777777</v>
      </c>
      <c r="C183" s="3" t="s">
        <v>289</v>
      </c>
      <c r="D183" s="3">
        <f t="shared" si="8"/>
        <v>0.16180555555555554</v>
      </c>
      <c r="E183" s="4">
        <f t="shared" si="9"/>
        <v>232.99999999999997</v>
      </c>
      <c r="F183">
        <v>731</v>
      </c>
      <c r="G183">
        <f t="shared" si="10"/>
        <v>129</v>
      </c>
      <c r="H183">
        <f t="shared" si="11"/>
        <v>0.55364806866952798</v>
      </c>
    </row>
    <row r="184" spans="1:8" x14ac:dyDescent="0.2">
      <c r="A184" s="2" t="s">
        <v>177</v>
      </c>
      <c r="B184" s="3">
        <v>0.37777777777777777</v>
      </c>
      <c r="C184" s="3" t="s">
        <v>290</v>
      </c>
      <c r="D184" s="3">
        <f t="shared" si="8"/>
        <v>0.16249999999999998</v>
      </c>
      <c r="E184" s="4">
        <f t="shared" si="9"/>
        <v>233.99999999999997</v>
      </c>
      <c r="F184">
        <v>1111</v>
      </c>
      <c r="G184">
        <f t="shared" si="10"/>
        <v>509</v>
      </c>
      <c r="H184">
        <f t="shared" si="11"/>
        <v>2.1752136752136755</v>
      </c>
    </row>
    <row r="185" spans="1:8" x14ac:dyDescent="0.2">
      <c r="A185" s="2" t="s">
        <v>178</v>
      </c>
      <c r="B185" s="3">
        <v>0.37777777777777799</v>
      </c>
      <c r="C185" s="3" t="s">
        <v>291</v>
      </c>
      <c r="D185" s="3">
        <f t="shared" si="8"/>
        <v>0.1631944444444442</v>
      </c>
      <c r="E185" s="4">
        <f t="shared" si="9"/>
        <v>234.99999999999966</v>
      </c>
      <c r="F185">
        <v>700</v>
      </c>
      <c r="G185">
        <f t="shared" si="10"/>
        <v>98</v>
      </c>
      <c r="H185">
        <f t="shared" si="11"/>
        <v>0.41702127659574528</v>
      </c>
    </row>
    <row r="186" spans="1:8" x14ac:dyDescent="0.2">
      <c r="A186" s="2" t="s">
        <v>179</v>
      </c>
      <c r="B186" s="3">
        <v>0.37777777777777799</v>
      </c>
      <c r="C186" s="3" t="s">
        <v>291</v>
      </c>
      <c r="D186" s="3">
        <f t="shared" si="8"/>
        <v>0.1631944444444442</v>
      </c>
      <c r="E186" s="4">
        <f t="shared" si="9"/>
        <v>234.99999999999966</v>
      </c>
      <c r="F186">
        <v>715</v>
      </c>
      <c r="G186">
        <f t="shared" si="10"/>
        <v>113</v>
      </c>
      <c r="H186">
        <f t="shared" si="11"/>
        <v>0.48085106382978793</v>
      </c>
    </row>
    <row r="187" spans="1:8" x14ac:dyDescent="0.2">
      <c r="A187" s="2" t="s">
        <v>180</v>
      </c>
      <c r="B187" s="3">
        <v>0.37777777777777799</v>
      </c>
      <c r="C187" s="3" t="s">
        <v>292</v>
      </c>
      <c r="D187" s="3">
        <f t="shared" si="8"/>
        <v>0.16388888888888864</v>
      </c>
      <c r="E187" s="4">
        <f t="shared" si="9"/>
        <v>235.99999999999963</v>
      </c>
      <c r="F187">
        <v>667</v>
      </c>
      <c r="G187">
        <f t="shared" si="10"/>
        <v>65</v>
      </c>
      <c r="H187">
        <f t="shared" si="11"/>
        <v>0.27542372881355975</v>
      </c>
    </row>
    <row r="188" spans="1:8" x14ac:dyDescent="0.2">
      <c r="A188" s="2" t="s">
        <v>181</v>
      </c>
      <c r="B188" s="3">
        <v>0.37777777777777799</v>
      </c>
      <c r="C188" s="3" t="s">
        <v>293</v>
      </c>
      <c r="D188" s="3">
        <f t="shared" si="8"/>
        <v>0.16458333333333319</v>
      </c>
      <c r="E188" s="4">
        <f t="shared" si="9"/>
        <v>236.9999999999998</v>
      </c>
      <c r="F188">
        <v>687</v>
      </c>
      <c r="G188">
        <f t="shared" si="10"/>
        <v>85</v>
      </c>
      <c r="H188">
        <f t="shared" si="11"/>
        <v>0.35864978902953615</v>
      </c>
    </row>
    <row r="189" spans="1:8" x14ac:dyDescent="0.2">
      <c r="A189" s="2" t="s">
        <v>182</v>
      </c>
      <c r="B189" s="3">
        <v>0.37777777777777799</v>
      </c>
      <c r="C189" s="3" t="s">
        <v>294</v>
      </c>
      <c r="D189" s="3">
        <f t="shared" si="8"/>
        <v>0.16527777777777752</v>
      </c>
      <c r="E189" s="4">
        <f t="shared" si="9"/>
        <v>237.99999999999963</v>
      </c>
      <c r="F189">
        <v>657</v>
      </c>
      <c r="G189">
        <f t="shared" si="10"/>
        <v>55</v>
      </c>
      <c r="H189">
        <f t="shared" si="11"/>
        <v>0.23109243697479029</v>
      </c>
    </row>
    <row r="190" spans="1:8" x14ac:dyDescent="0.2">
      <c r="A190" s="2" t="s">
        <v>183</v>
      </c>
      <c r="B190" s="3">
        <v>0.37777777777777777</v>
      </c>
      <c r="C190" s="3" t="s">
        <v>294</v>
      </c>
      <c r="D190" s="3">
        <f t="shared" si="8"/>
        <v>0.16527777777777775</v>
      </c>
      <c r="E190" s="4">
        <f t="shared" si="9"/>
        <v>237.99999999999994</v>
      </c>
      <c r="F190">
        <v>811</v>
      </c>
      <c r="G190">
        <f t="shared" si="10"/>
        <v>209</v>
      </c>
      <c r="H190">
        <f t="shared" si="11"/>
        <v>0.87815126050420189</v>
      </c>
    </row>
    <row r="191" spans="1:8" x14ac:dyDescent="0.2">
      <c r="A191" s="2" t="s">
        <v>184</v>
      </c>
      <c r="B191" s="3">
        <v>0.46527777777777773</v>
      </c>
      <c r="C191" s="3" t="s">
        <v>406</v>
      </c>
      <c r="D191" s="3">
        <f t="shared" si="8"/>
        <v>0.16597222222222224</v>
      </c>
      <c r="E191" s="4">
        <f t="shared" si="9"/>
        <v>239.00000000000003</v>
      </c>
      <c r="F191">
        <v>697</v>
      </c>
      <c r="G191">
        <f t="shared" si="10"/>
        <v>95</v>
      </c>
      <c r="H191">
        <f t="shared" si="11"/>
        <v>0.3974895397489539</v>
      </c>
    </row>
    <row r="192" spans="1:8" x14ac:dyDescent="0.2">
      <c r="A192" s="2" t="s">
        <v>185</v>
      </c>
      <c r="B192" s="3">
        <v>0.46527777777777773</v>
      </c>
      <c r="C192" s="3" t="s">
        <v>407</v>
      </c>
      <c r="D192" s="3">
        <f t="shared" si="8"/>
        <v>0.16666666666666669</v>
      </c>
      <c r="E192" s="4">
        <f t="shared" si="9"/>
        <v>240.00000000000003</v>
      </c>
      <c r="F192">
        <v>818</v>
      </c>
      <c r="G192">
        <f t="shared" si="10"/>
        <v>216</v>
      </c>
      <c r="H192">
        <f t="shared" si="11"/>
        <v>0.89999999999999991</v>
      </c>
    </row>
    <row r="193" spans="1:8" x14ac:dyDescent="0.2">
      <c r="A193" s="2" t="s">
        <v>186</v>
      </c>
      <c r="B193" s="3">
        <v>0.46527777777777801</v>
      </c>
      <c r="C193" s="3" t="s">
        <v>407</v>
      </c>
      <c r="D193" s="3">
        <f t="shared" si="8"/>
        <v>0.16666666666666641</v>
      </c>
      <c r="E193" s="4">
        <f t="shared" si="9"/>
        <v>239.99999999999963</v>
      </c>
      <c r="F193">
        <v>962</v>
      </c>
      <c r="G193">
        <f t="shared" si="10"/>
        <v>360</v>
      </c>
      <c r="H193">
        <f t="shared" si="11"/>
        <v>1.5000000000000022</v>
      </c>
    </row>
    <row r="194" spans="1:8" x14ac:dyDescent="0.2">
      <c r="A194" s="2" t="s">
        <v>187</v>
      </c>
      <c r="B194" s="3">
        <v>0.46527777777777801</v>
      </c>
      <c r="C194" s="3" t="s">
        <v>408</v>
      </c>
      <c r="D194" s="3">
        <f t="shared" si="8"/>
        <v>0.16736111111111085</v>
      </c>
      <c r="E194" s="4">
        <f t="shared" si="9"/>
        <v>240.99999999999963</v>
      </c>
      <c r="F194">
        <v>639</v>
      </c>
      <c r="G194">
        <f t="shared" si="10"/>
        <v>37</v>
      </c>
      <c r="H194">
        <f t="shared" si="11"/>
        <v>0.15352697095435708</v>
      </c>
    </row>
    <row r="195" spans="1:8" x14ac:dyDescent="0.2">
      <c r="A195" s="2" t="s">
        <v>188</v>
      </c>
      <c r="B195" s="3">
        <v>0.46527777777777801</v>
      </c>
      <c r="C195" s="3" t="s">
        <v>409</v>
      </c>
      <c r="D195" s="3">
        <f t="shared" si="8"/>
        <v>0.16805555555555529</v>
      </c>
      <c r="E195" s="4">
        <f t="shared" si="9"/>
        <v>241.99999999999963</v>
      </c>
      <c r="F195">
        <v>4350</v>
      </c>
      <c r="G195">
        <f t="shared" si="10"/>
        <v>3748</v>
      </c>
      <c r="H195">
        <f t="shared" si="11"/>
        <v>15.487603305785148</v>
      </c>
    </row>
    <row r="196" spans="1:8" x14ac:dyDescent="0.2">
      <c r="A196" s="2" t="s">
        <v>189</v>
      </c>
      <c r="B196" s="3">
        <v>0.46527777777777801</v>
      </c>
      <c r="C196" s="3" t="s">
        <v>409</v>
      </c>
      <c r="D196" s="3">
        <f t="shared" ref="D196:D212" si="12">C196-B196</f>
        <v>0.16805555555555529</v>
      </c>
      <c r="E196" s="4">
        <f t="shared" ref="E196:E212" si="13">D196*1440</f>
        <v>241.99999999999963</v>
      </c>
      <c r="F196">
        <v>2517</v>
      </c>
      <c r="G196">
        <f t="shared" ref="G196:G212" si="14">F196-602</f>
        <v>1915</v>
      </c>
      <c r="H196">
        <f t="shared" ref="H196:H212" si="15">G196/E196</f>
        <v>7.9132231404958802</v>
      </c>
    </row>
    <row r="197" spans="1:8" x14ac:dyDescent="0.2">
      <c r="A197" s="2" t="s">
        <v>190</v>
      </c>
      <c r="B197" s="3">
        <v>0.46527777777777801</v>
      </c>
      <c r="C197" s="3" t="s">
        <v>410</v>
      </c>
      <c r="D197" s="3">
        <f t="shared" si="12"/>
        <v>0.16874999999999973</v>
      </c>
      <c r="E197" s="4">
        <f t="shared" si="13"/>
        <v>242.9999999999996</v>
      </c>
      <c r="F197">
        <v>974</v>
      </c>
      <c r="G197">
        <f t="shared" si="14"/>
        <v>372</v>
      </c>
      <c r="H197">
        <f t="shared" si="15"/>
        <v>1.5308641975308668</v>
      </c>
    </row>
    <row r="198" spans="1:8" x14ac:dyDescent="0.2">
      <c r="A198" s="2" t="s">
        <v>191</v>
      </c>
      <c r="B198" s="3">
        <v>0.46527777777777801</v>
      </c>
      <c r="C198" s="3" t="s">
        <v>411</v>
      </c>
      <c r="D198" s="3">
        <f t="shared" si="12"/>
        <v>0.16944444444444418</v>
      </c>
      <c r="E198" s="4">
        <f t="shared" si="13"/>
        <v>243.9999999999996</v>
      </c>
      <c r="F198">
        <v>692</v>
      </c>
      <c r="G198">
        <f t="shared" si="14"/>
        <v>90</v>
      </c>
      <c r="H198">
        <f t="shared" si="15"/>
        <v>0.36885245901639402</v>
      </c>
    </row>
    <row r="199" spans="1:8" x14ac:dyDescent="0.2">
      <c r="A199" s="2" t="s">
        <v>213</v>
      </c>
      <c r="B199" s="3">
        <v>0.46597222222222223</v>
      </c>
      <c r="C199" s="3" t="s">
        <v>412</v>
      </c>
      <c r="D199" s="3">
        <f t="shared" si="12"/>
        <v>0.1694444444444444</v>
      </c>
      <c r="E199" s="4">
        <f t="shared" si="13"/>
        <v>243.99999999999994</v>
      </c>
      <c r="F199">
        <v>1000</v>
      </c>
      <c r="G199">
        <f t="shared" si="14"/>
        <v>398</v>
      </c>
      <c r="H199">
        <f t="shared" si="15"/>
        <v>1.6311475409836069</v>
      </c>
    </row>
    <row r="200" spans="1:8" x14ac:dyDescent="0.2">
      <c r="A200" s="2" t="s">
        <v>192</v>
      </c>
      <c r="B200" s="3">
        <v>0.46597222222222223</v>
      </c>
      <c r="C200" s="3" t="s">
        <v>412</v>
      </c>
      <c r="D200" s="3">
        <f t="shared" si="12"/>
        <v>0.1694444444444444</v>
      </c>
      <c r="E200" s="4">
        <f t="shared" si="13"/>
        <v>243.99999999999994</v>
      </c>
      <c r="F200">
        <v>738</v>
      </c>
      <c r="G200">
        <f t="shared" si="14"/>
        <v>136</v>
      </c>
      <c r="H200">
        <f t="shared" si="15"/>
        <v>0.55737704918032804</v>
      </c>
    </row>
    <row r="201" spans="1:8" x14ac:dyDescent="0.2">
      <c r="A201" s="2" t="s">
        <v>193</v>
      </c>
      <c r="B201" s="3">
        <v>0.46597222222222201</v>
      </c>
      <c r="C201" s="3" t="s">
        <v>413</v>
      </c>
      <c r="D201" s="3">
        <f t="shared" si="12"/>
        <v>0.17013888888888917</v>
      </c>
      <c r="E201" s="4">
        <f t="shared" si="13"/>
        <v>245.0000000000004</v>
      </c>
      <c r="F201">
        <v>709</v>
      </c>
      <c r="G201">
        <f t="shared" si="14"/>
        <v>107</v>
      </c>
      <c r="H201">
        <f t="shared" si="15"/>
        <v>0.43673469387755032</v>
      </c>
    </row>
    <row r="202" spans="1:8" x14ac:dyDescent="0.2">
      <c r="A202" s="2" t="s">
        <v>194</v>
      </c>
      <c r="B202" s="3">
        <v>0.46597222222222201</v>
      </c>
      <c r="C202" s="3" t="s">
        <v>414</v>
      </c>
      <c r="D202" s="3">
        <f t="shared" si="12"/>
        <v>0.1708333333333335</v>
      </c>
      <c r="E202" s="4">
        <f t="shared" si="13"/>
        <v>246.00000000000026</v>
      </c>
      <c r="F202">
        <v>654</v>
      </c>
      <c r="G202">
        <f t="shared" si="14"/>
        <v>52</v>
      </c>
      <c r="H202">
        <f t="shared" si="15"/>
        <v>0.211382113821138</v>
      </c>
    </row>
    <row r="203" spans="1:8" x14ac:dyDescent="0.2">
      <c r="A203" s="2" t="s">
        <v>195</v>
      </c>
      <c r="B203" s="3">
        <v>0.46597222222222201</v>
      </c>
      <c r="C203" s="3" t="s">
        <v>414</v>
      </c>
      <c r="D203" s="3">
        <f t="shared" si="12"/>
        <v>0.1708333333333335</v>
      </c>
      <c r="E203" s="4">
        <f t="shared" si="13"/>
        <v>246.00000000000026</v>
      </c>
      <c r="F203">
        <v>642</v>
      </c>
      <c r="G203">
        <f t="shared" si="14"/>
        <v>40</v>
      </c>
      <c r="H203">
        <f t="shared" si="15"/>
        <v>0.16260162601625999</v>
      </c>
    </row>
    <row r="204" spans="1:8" x14ac:dyDescent="0.2">
      <c r="A204" s="2" t="s">
        <v>196</v>
      </c>
      <c r="B204" s="3">
        <v>0.46597222222222201</v>
      </c>
      <c r="C204" s="3" t="s">
        <v>415</v>
      </c>
      <c r="D204" s="3">
        <f t="shared" si="12"/>
        <v>0.17152777777777806</v>
      </c>
      <c r="E204" s="4">
        <f t="shared" si="13"/>
        <v>247.0000000000004</v>
      </c>
      <c r="F204">
        <v>896</v>
      </c>
      <c r="G204">
        <f t="shared" si="14"/>
        <v>294</v>
      </c>
      <c r="H204">
        <f t="shared" si="15"/>
        <v>1.1902834008097147</v>
      </c>
    </row>
    <row r="205" spans="1:8" x14ac:dyDescent="0.2">
      <c r="A205" s="2" t="s">
        <v>197</v>
      </c>
      <c r="B205" s="3">
        <v>0.46597222222222201</v>
      </c>
      <c r="C205" s="3" t="s">
        <v>416</v>
      </c>
      <c r="D205" s="3">
        <f t="shared" si="12"/>
        <v>0.17222222222222239</v>
      </c>
      <c r="E205" s="4">
        <f t="shared" si="13"/>
        <v>248.00000000000023</v>
      </c>
      <c r="F205">
        <v>968</v>
      </c>
      <c r="G205">
        <f t="shared" si="14"/>
        <v>366</v>
      </c>
      <c r="H205">
        <f t="shared" si="15"/>
        <v>1.4758064516129019</v>
      </c>
    </row>
    <row r="206" spans="1:8" x14ac:dyDescent="0.2">
      <c r="A206" s="2" t="s">
        <v>198</v>
      </c>
      <c r="B206" s="3">
        <v>0.46597222222222201</v>
      </c>
      <c r="C206" s="3" t="s">
        <v>417</v>
      </c>
      <c r="D206" s="3">
        <f t="shared" si="12"/>
        <v>0.17291666666666694</v>
      </c>
      <c r="E206" s="4">
        <f t="shared" si="13"/>
        <v>249.0000000000004</v>
      </c>
      <c r="F206">
        <v>1115</v>
      </c>
      <c r="G206">
        <f t="shared" si="14"/>
        <v>513</v>
      </c>
      <c r="H206">
        <f t="shared" si="15"/>
        <v>2.0602409638554184</v>
      </c>
    </row>
    <row r="207" spans="1:8" x14ac:dyDescent="0.2">
      <c r="A207" s="2" t="s">
        <v>199</v>
      </c>
      <c r="B207" s="3">
        <v>0.46666666666666662</v>
      </c>
      <c r="C207" s="3" t="s">
        <v>417</v>
      </c>
      <c r="D207" s="3">
        <f t="shared" si="12"/>
        <v>0.17222222222222233</v>
      </c>
      <c r="E207" s="4">
        <f t="shared" si="13"/>
        <v>248.00000000000017</v>
      </c>
      <c r="F207">
        <v>629</v>
      </c>
      <c r="G207">
        <f t="shared" si="14"/>
        <v>27</v>
      </c>
      <c r="H207">
        <f t="shared" si="15"/>
        <v>0.10887096774193541</v>
      </c>
    </row>
    <row r="208" spans="1:8" x14ac:dyDescent="0.2">
      <c r="A208" s="2" t="s">
        <v>200</v>
      </c>
      <c r="B208" s="3">
        <v>0.46666666666666662</v>
      </c>
      <c r="C208" s="3" t="s">
        <v>418</v>
      </c>
      <c r="D208" s="3">
        <f t="shared" si="12"/>
        <v>0.17291666666666666</v>
      </c>
      <c r="E208" s="4">
        <f t="shared" si="13"/>
        <v>249</v>
      </c>
      <c r="F208">
        <v>655</v>
      </c>
      <c r="G208">
        <f t="shared" si="14"/>
        <v>53</v>
      </c>
      <c r="H208">
        <f t="shared" si="15"/>
        <v>0.21285140562248997</v>
      </c>
    </row>
    <row r="209" spans="1:8" x14ac:dyDescent="0.2">
      <c r="A209" s="2" t="s">
        <v>201</v>
      </c>
      <c r="B209" s="3">
        <v>0.46666666666666701</v>
      </c>
      <c r="C209" s="3" t="s">
        <v>419</v>
      </c>
      <c r="D209" s="3">
        <f t="shared" si="12"/>
        <v>0.17361111111111083</v>
      </c>
      <c r="E209" s="4">
        <f t="shared" si="13"/>
        <v>249.9999999999996</v>
      </c>
      <c r="F209">
        <v>621</v>
      </c>
      <c r="G209">
        <f t="shared" si="14"/>
        <v>19</v>
      </c>
      <c r="H209">
        <f t="shared" si="15"/>
        <v>7.6000000000000123E-2</v>
      </c>
    </row>
    <row r="210" spans="1:8" x14ac:dyDescent="0.2">
      <c r="A210" s="2" t="s">
        <v>202</v>
      </c>
      <c r="B210" s="3">
        <v>0.46666666666666701</v>
      </c>
      <c r="C210" s="3" t="s">
        <v>420</v>
      </c>
      <c r="D210" s="3">
        <f t="shared" si="12"/>
        <v>0.17430555555555516</v>
      </c>
      <c r="E210" s="4">
        <f t="shared" si="13"/>
        <v>250.99999999999943</v>
      </c>
      <c r="F210">
        <v>672</v>
      </c>
      <c r="G210">
        <f t="shared" si="14"/>
        <v>70</v>
      </c>
      <c r="H210">
        <f t="shared" si="15"/>
        <v>0.27888446215139506</v>
      </c>
    </row>
    <row r="211" spans="1:8" x14ac:dyDescent="0.2">
      <c r="A211" s="2" t="s">
        <v>203</v>
      </c>
      <c r="B211" s="3">
        <v>0.46666666666666701</v>
      </c>
      <c r="C211" s="3" t="s">
        <v>420</v>
      </c>
      <c r="D211" s="3">
        <f t="shared" si="12"/>
        <v>0.17430555555555516</v>
      </c>
      <c r="E211" s="4">
        <f t="shared" si="13"/>
        <v>250.99999999999943</v>
      </c>
      <c r="F211">
        <v>638</v>
      </c>
      <c r="G211">
        <f t="shared" si="14"/>
        <v>36</v>
      </c>
      <c r="H211">
        <f t="shared" si="15"/>
        <v>0.14342629482071745</v>
      </c>
    </row>
    <row r="212" spans="1:8" x14ac:dyDescent="0.2">
      <c r="A212" s="2" t="s">
        <v>204</v>
      </c>
      <c r="B212" s="3">
        <v>0.46666666666666701</v>
      </c>
      <c r="C212" s="3" t="s">
        <v>421</v>
      </c>
      <c r="D212" s="3">
        <f t="shared" si="12"/>
        <v>0.17499999999999971</v>
      </c>
      <c r="E212" s="4">
        <f t="shared" si="13"/>
        <v>251.99999999999957</v>
      </c>
      <c r="F212">
        <v>722</v>
      </c>
      <c r="G212">
        <f t="shared" si="14"/>
        <v>120</v>
      </c>
      <c r="H212">
        <f t="shared" si="15"/>
        <v>0.476190476190477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D85F-07FB-4A4D-8FC5-7C04FBB88F25}">
  <dimension ref="A1:H212"/>
  <sheetViews>
    <sheetView workbookViewId="0">
      <selection activeCell="A3" sqref="A3:A212"/>
    </sheetView>
  </sheetViews>
  <sheetFormatPr baseColWidth="10" defaultColWidth="11.1640625" defaultRowHeight="16" x14ac:dyDescent="0.2"/>
  <sheetData>
    <row r="1" spans="1:8" x14ac:dyDescent="0.2">
      <c r="E1" t="s">
        <v>387</v>
      </c>
    </row>
    <row r="2" spans="1:8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0.44444444444444442</v>
      </c>
      <c r="C3" s="3" t="s">
        <v>386</v>
      </c>
      <c r="D3" s="3">
        <f>C3-B3</f>
        <v>0.125</v>
      </c>
      <c r="E3" s="4">
        <f>D3*1440</f>
        <v>180</v>
      </c>
      <c r="F3">
        <v>2688</v>
      </c>
      <c r="G3">
        <f>F3-545</f>
        <v>2143</v>
      </c>
      <c r="H3">
        <f>G3/E3</f>
        <v>11.905555555555555</v>
      </c>
    </row>
    <row r="4" spans="1:8" x14ac:dyDescent="0.2">
      <c r="A4" s="2" t="s">
        <v>2</v>
      </c>
      <c r="B4" s="3">
        <v>0.44444444444444442</v>
      </c>
      <c r="C4" s="3" t="s">
        <v>232</v>
      </c>
      <c r="D4" s="3">
        <f t="shared" ref="D4:D67" si="0">C4-B4</f>
        <v>0.12569444444444444</v>
      </c>
      <c r="E4" s="4">
        <f t="shared" ref="E4:E67" si="1">D4*1440</f>
        <v>181</v>
      </c>
      <c r="F4">
        <v>3037</v>
      </c>
      <c r="G4">
        <f t="shared" ref="G4:G67" si="2">F4-545</f>
        <v>2492</v>
      </c>
      <c r="H4">
        <f t="shared" ref="H4:H67" si="3">G4/E4</f>
        <v>13.767955801104973</v>
      </c>
    </row>
    <row r="5" spans="1:8" x14ac:dyDescent="0.2">
      <c r="A5" s="2" t="s">
        <v>3</v>
      </c>
      <c r="B5" s="3">
        <v>0.44444444444444398</v>
      </c>
      <c r="C5" s="3" t="s">
        <v>232</v>
      </c>
      <c r="D5" s="3">
        <f t="shared" si="0"/>
        <v>0.12569444444444489</v>
      </c>
      <c r="E5" s="4">
        <f t="shared" si="1"/>
        <v>181.00000000000063</v>
      </c>
      <c r="F5">
        <v>2181</v>
      </c>
      <c r="G5">
        <f t="shared" si="2"/>
        <v>1636</v>
      </c>
      <c r="H5">
        <f t="shared" si="3"/>
        <v>9.0386740331491406</v>
      </c>
    </row>
    <row r="6" spans="1:8" x14ac:dyDescent="0.2">
      <c r="A6" s="2" t="s">
        <v>4</v>
      </c>
      <c r="B6" s="3">
        <v>0.44444444444444398</v>
      </c>
      <c r="C6" s="3" t="s">
        <v>233</v>
      </c>
      <c r="D6" s="3">
        <f t="shared" si="0"/>
        <v>0.12638888888888933</v>
      </c>
      <c r="E6" s="4">
        <f t="shared" si="1"/>
        <v>182.00000000000063</v>
      </c>
      <c r="F6">
        <v>2944</v>
      </c>
      <c r="G6">
        <f t="shared" si="2"/>
        <v>2399</v>
      </c>
      <c r="H6">
        <f t="shared" si="3"/>
        <v>13.181318681318636</v>
      </c>
    </row>
    <row r="7" spans="1:8" x14ac:dyDescent="0.2">
      <c r="A7" s="2" t="s">
        <v>5</v>
      </c>
      <c r="B7" s="3">
        <v>0.44444444444444398</v>
      </c>
      <c r="C7" s="3" t="s">
        <v>234</v>
      </c>
      <c r="D7" s="3">
        <f t="shared" si="0"/>
        <v>0.12708333333333377</v>
      </c>
      <c r="E7" s="4">
        <f t="shared" si="1"/>
        <v>183.00000000000063</v>
      </c>
      <c r="F7">
        <v>2339</v>
      </c>
      <c r="G7">
        <f t="shared" si="2"/>
        <v>1794</v>
      </c>
      <c r="H7">
        <f t="shared" si="3"/>
        <v>9.8032786885245571</v>
      </c>
    </row>
    <row r="8" spans="1:8" x14ac:dyDescent="0.2">
      <c r="A8" s="2" t="s">
        <v>6</v>
      </c>
      <c r="B8" s="3">
        <v>0.44444444444444398</v>
      </c>
      <c r="C8" s="3" t="s">
        <v>234</v>
      </c>
      <c r="D8" s="3">
        <f t="shared" si="0"/>
        <v>0.12708333333333377</v>
      </c>
      <c r="E8" s="4">
        <f t="shared" si="1"/>
        <v>183.00000000000063</v>
      </c>
      <c r="F8">
        <v>3212</v>
      </c>
      <c r="G8">
        <f t="shared" si="2"/>
        <v>2667</v>
      </c>
      <c r="H8">
        <f t="shared" si="3"/>
        <v>14.573770491803229</v>
      </c>
    </row>
    <row r="9" spans="1:8" x14ac:dyDescent="0.2">
      <c r="A9" s="2" t="s">
        <v>7</v>
      </c>
      <c r="B9" s="3">
        <v>0.44444444444444398</v>
      </c>
      <c r="C9" s="3" t="s">
        <v>235</v>
      </c>
      <c r="D9" s="3">
        <f t="shared" si="0"/>
        <v>0.12777777777777821</v>
      </c>
      <c r="E9" s="4">
        <f t="shared" si="1"/>
        <v>184.00000000000063</v>
      </c>
      <c r="F9">
        <v>2298</v>
      </c>
      <c r="G9">
        <f t="shared" si="2"/>
        <v>1753</v>
      </c>
      <c r="H9">
        <f t="shared" si="3"/>
        <v>9.5271739130434465</v>
      </c>
    </row>
    <row r="10" spans="1:8" x14ac:dyDescent="0.2">
      <c r="A10" s="2" t="s">
        <v>8</v>
      </c>
      <c r="B10" s="3">
        <v>0.44444444444444398</v>
      </c>
      <c r="C10" s="3" t="s">
        <v>236</v>
      </c>
      <c r="D10" s="3">
        <f t="shared" si="0"/>
        <v>0.12847222222222265</v>
      </c>
      <c r="E10" s="4">
        <f t="shared" si="1"/>
        <v>185.00000000000063</v>
      </c>
      <c r="F10">
        <v>2920</v>
      </c>
      <c r="G10">
        <f t="shared" si="2"/>
        <v>2375</v>
      </c>
      <c r="H10">
        <f t="shared" si="3"/>
        <v>12.837837837837794</v>
      </c>
    </row>
    <row r="11" spans="1:8" x14ac:dyDescent="0.2">
      <c r="A11" s="2" t="s">
        <v>9</v>
      </c>
      <c r="B11" s="3">
        <v>0.44513888888888892</v>
      </c>
      <c r="C11" s="3" t="s">
        <v>236</v>
      </c>
      <c r="D11" s="3">
        <f t="shared" si="0"/>
        <v>0.12777777777777771</v>
      </c>
      <c r="E11" s="4">
        <f t="shared" si="1"/>
        <v>183.99999999999991</v>
      </c>
      <c r="F11">
        <v>2672</v>
      </c>
      <c r="G11">
        <f t="shared" si="2"/>
        <v>2127</v>
      </c>
      <c r="H11">
        <f t="shared" si="3"/>
        <v>11.559782608695658</v>
      </c>
    </row>
    <row r="12" spans="1:8" x14ac:dyDescent="0.2">
      <c r="A12" s="2" t="s">
        <v>10</v>
      </c>
      <c r="B12" s="3">
        <v>0.44513888888888892</v>
      </c>
      <c r="C12" s="3" t="s">
        <v>237</v>
      </c>
      <c r="D12" s="3">
        <f t="shared" si="0"/>
        <v>0.12847222222222227</v>
      </c>
      <c r="E12" s="4">
        <f t="shared" si="1"/>
        <v>185.00000000000006</v>
      </c>
      <c r="F12">
        <v>2786</v>
      </c>
      <c r="G12">
        <f t="shared" si="2"/>
        <v>2241</v>
      </c>
      <c r="H12">
        <f t="shared" si="3"/>
        <v>12.11351351351351</v>
      </c>
    </row>
    <row r="13" spans="1:8" x14ac:dyDescent="0.2">
      <c r="A13" s="2" t="s">
        <v>11</v>
      </c>
      <c r="B13" s="3">
        <v>0.44513888888888897</v>
      </c>
      <c r="C13" s="3" t="s">
        <v>238</v>
      </c>
      <c r="D13" s="3">
        <f t="shared" si="0"/>
        <v>0.12916666666666654</v>
      </c>
      <c r="E13" s="4">
        <f t="shared" si="1"/>
        <v>185.99999999999983</v>
      </c>
      <c r="F13">
        <v>3205</v>
      </c>
      <c r="G13">
        <f t="shared" si="2"/>
        <v>2660</v>
      </c>
      <c r="H13">
        <f t="shared" si="3"/>
        <v>14.301075268817218</v>
      </c>
    </row>
    <row r="14" spans="1:8" x14ac:dyDescent="0.2">
      <c r="A14" s="2" t="s">
        <v>12</v>
      </c>
      <c r="B14" s="3">
        <v>0.44513888888888897</v>
      </c>
      <c r="C14" s="3" t="s">
        <v>238</v>
      </c>
      <c r="D14" s="3">
        <f t="shared" si="0"/>
        <v>0.12916666666666654</v>
      </c>
      <c r="E14" s="4">
        <f t="shared" si="1"/>
        <v>185.99999999999983</v>
      </c>
      <c r="F14">
        <v>3120</v>
      </c>
      <c r="G14">
        <f t="shared" si="2"/>
        <v>2575</v>
      </c>
      <c r="H14">
        <f t="shared" si="3"/>
        <v>13.844086021505388</v>
      </c>
    </row>
    <row r="15" spans="1:8" x14ac:dyDescent="0.2">
      <c r="A15" s="2" t="s">
        <v>13</v>
      </c>
      <c r="B15" s="3">
        <v>0.44513888888888897</v>
      </c>
      <c r="C15" s="3" t="s">
        <v>239</v>
      </c>
      <c r="D15" s="3">
        <f t="shared" si="0"/>
        <v>0.12986111111111109</v>
      </c>
      <c r="E15" s="4">
        <f t="shared" si="1"/>
        <v>186.99999999999997</v>
      </c>
      <c r="F15">
        <v>1428</v>
      </c>
      <c r="G15">
        <f t="shared" si="2"/>
        <v>883</v>
      </c>
      <c r="H15">
        <f t="shared" si="3"/>
        <v>4.7219251336898402</v>
      </c>
    </row>
    <row r="16" spans="1:8" x14ac:dyDescent="0.2">
      <c r="A16" s="2" t="s">
        <v>14</v>
      </c>
      <c r="B16" s="3">
        <v>0.44513888888888897</v>
      </c>
      <c r="C16" s="3" t="s">
        <v>240</v>
      </c>
      <c r="D16" s="3">
        <f t="shared" si="0"/>
        <v>0.13055555555555542</v>
      </c>
      <c r="E16" s="4">
        <f t="shared" si="1"/>
        <v>187.9999999999998</v>
      </c>
      <c r="F16">
        <v>2932</v>
      </c>
      <c r="G16">
        <f t="shared" si="2"/>
        <v>2387</v>
      </c>
      <c r="H16">
        <f t="shared" si="3"/>
        <v>12.696808510638311</v>
      </c>
    </row>
    <row r="17" spans="1:8" x14ac:dyDescent="0.2">
      <c r="A17" s="2" t="s">
        <v>15</v>
      </c>
      <c r="B17" s="3">
        <v>0.44513888888888897</v>
      </c>
      <c r="C17" s="3" t="s">
        <v>240</v>
      </c>
      <c r="D17" s="3">
        <f t="shared" si="0"/>
        <v>0.13055555555555542</v>
      </c>
      <c r="E17" s="4">
        <f t="shared" si="1"/>
        <v>187.9999999999998</v>
      </c>
      <c r="F17">
        <v>2148</v>
      </c>
      <c r="G17">
        <f t="shared" si="2"/>
        <v>1603</v>
      </c>
      <c r="H17">
        <f t="shared" si="3"/>
        <v>8.5265957446808596</v>
      </c>
    </row>
    <row r="18" spans="1:8" x14ac:dyDescent="0.2">
      <c r="A18" s="2" t="s">
        <v>16</v>
      </c>
      <c r="B18" s="3">
        <v>0.44513888888888897</v>
      </c>
      <c r="C18" s="3" t="s">
        <v>241</v>
      </c>
      <c r="D18" s="3">
        <f t="shared" si="0"/>
        <v>0.13124999999999998</v>
      </c>
      <c r="E18" s="4">
        <f t="shared" si="1"/>
        <v>188.99999999999997</v>
      </c>
      <c r="F18">
        <v>3954</v>
      </c>
      <c r="G18">
        <f t="shared" si="2"/>
        <v>3409</v>
      </c>
      <c r="H18">
        <f t="shared" si="3"/>
        <v>18.037037037037038</v>
      </c>
    </row>
    <row r="19" spans="1:8" x14ac:dyDescent="0.2">
      <c r="A19" s="2" t="s">
        <v>17</v>
      </c>
      <c r="B19" s="3">
        <v>0.4458333333333333</v>
      </c>
      <c r="C19" s="3" t="s">
        <v>242</v>
      </c>
      <c r="D19" s="3">
        <f t="shared" si="0"/>
        <v>0.13124999999999998</v>
      </c>
      <c r="E19" s="4">
        <f t="shared" si="1"/>
        <v>188.99999999999997</v>
      </c>
      <c r="F19">
        <v>2407</v>
      </c>
      <c r="G19">
        <f t="shared" si="2"/>
        <v>1862</v>
      </c>
      <c r="H19">
        <f t="shared" si="3"/>
        <v>9.851851851851853</v>
      </c>
    </row>
    <row r="20" spans="1:8" x14ac:dyDescent="0.2">
      <c r="A20" s="2" t="s">
        <v>18</v>
      </c>
      <c r="B20" s="3">
        <v>0.4458333333333333</v>
      </c>
      <c r="C20" s="3" t="s">
        <v>242</v>
      </c>
      <c r="D20" s="3">
        <f t="shared" si="0"/>
        <v>0.13124999999999998</v>
      </c>
      <c r="E20" s="4">
        <f t="shared" si="1"/>
        <v>188.99999999999997</v>
      </c>
      <c r="F20">
        <v>2943</v>
      </c>
      <c r="G20">
        <f t="shared" si="2"/>
        <v>2398</v>
      </c>
      <c r="H20">
        <f t="shared" si="3"/>
        <v>12.68783068783069</v>
      </c>
    </row>
    <row r="21" spans="1:8" x14ac:dyDescent="0.2">
      <c r="A21" s="2" t="s">
        <v>19</v>
      </c>
      <c r="B21" s="3">
        <v>0.44583333333333303</v>
      </c>
      <c r="C21" s="3" t="s">
        <v>243</v>
      </c>
      <c r="D21" s="3">
        <f t="shared" si="0"/>
        <v>0.13194444444444481</v>
      </c>
      <c r="E21" s="4">
        <f t="shared" si="1"/>
        <v>190.00000000000051</v>
      </c>
      <c r="F21">
        <v>2140</v>
      </c>
      <c r="G21">
        <f t="shared" si="2"/>
        <v>1595</v>
      </c>
      <c r="H21">
        <f t="shared" si="3"/>
        <v>8.3947368421052406</v>
      </c>
    </row>
    <row r="22" spans="1:8" x14ac:dyDescent="0.2">
      <c r="A22" s="2" t="s">
        <v>20</v>
      </c>
      <c r="B22" s="3">
        <v>0.44583333333333303</v>
      </c>
      <c r="C22" s="3" t="s">
        <v>244</v>
      </c>
      <c r="D22" s="3">
        <f t="shared" si="0"/>
        <v>0.13263888888888914</v>
      </c>
      <c r="E22" s="4">
        <f t="shared" si="1"/>
        <v>191.00000000000037</v>
      </c>
      <c r="F22">
        <v>1922</v>
      </c>
      <c r="G22">
        <f t="shared" si="2"/>
        <v>1377</v>
      </c>
      <c r="H22">
        <f t="shared" si="3"/>
        <v>7.20942408376962</v>
      </c>
    </row>
    <row r="23" spans="1:8" x14ac:dyDescent="0.2">
      <c r="A23" s="2" t="s">
        <v>21</v>
      </c>
      <c r="B23" s="3">
        <v>0.44583333333333303</v>
      </c>
      <c r="C23" s="3" t="s">
        <v>244</v>
      </c>
      <c r="D23" s="3">
        <f t="shared" si="0"/>
        <v>0.13263888888888914</v>
      </c>
      <c r="E23" s="4">
        <f t="shared" si="1"/>
        <v>191.00000000000037</v>
      </c>
      <c r="F23">
        <v>2177</v>
      </c>
      <c r="G23">
        <f t="shared" si="2"/>
        <v>1632</v>
      </c>
      <c r="H23">
        <f t="shared" si="3"/>
        <v>8.5445026178010313</v>
      </c>
    </row>
    <row r="24" spans="1:8" x14ac:dyDescent="0.2">
      <c r="A24" s="2" t="s">
        <v>208</v>
      </c>
      <c r="B24" s="3">
        <v>0.44583333333333303</v>
      </c>
      <c r="C24" s="3" t="s">
        <v>245</v>
      </c>
      <c r="D24" s="3">
        <f t="shared" si="0"/>
        <v>0.13333333333333369</v>
      </c>
      <c r="E24" s="4">
        <f t="shared" si="1"/>
        <v>192.00000000000051</v>
      </c>
      <c r="F24">
        <v>2633</v>
      </c>
      <c r="G24">
        <f t="shared" si="2"/>
        <v>2088</v>
      </c>
      <c r="H24">
        <f t="shared" si="3"/>
        <v>10.874999999999972</v>
      </c>
    </row>
    <row r="25" spans="1:8" x14ac:dyDescent="0.2">
      <c r="A25" s="2" t="s">
        <v>22</v>
      </c>
      <c r="B25" s="3">
        <v>0.44583333333333303</v>
      </c>
      <c r="C25" s="3" t="s">
        <v>246</v>
      </c>
      <c r="D25" s="3">
        <f t="shared" si="0"/>
        <v>0.13402777777777802</v>
      </c>
      <c r="E25" s="4">
        <f t="shared" si="1"/>
        <v>193.00000000000034</v>
      </c>
      <c r="F25">
        <v>3271</v>
      </c>
      <c r="G25">
        <f t="shared" si="2"/>
        <v>2726</v>
      </c>
      <c r="H25">
        <f t="shared" si="3"/>
        <v>14.124352331606193</v>
      </c>
    </row>
    <row r="26" spans="1:8" x14ac:dyDescent="0.2">
      <c r="A26" s="2" t="s">
        <v>23</v>
      </c>
      <c r="B26" s="3">
        <v>0.4458333333333333</v>
      </c>
      <c r="C26" s="3" t="s">
        <v>246</v>
      </c>
      <c r="D26" s="3">
        <f t="shared" si="0"/>
        <v>0.13402777777777775</v>
      </c>
      <c r="E26" s="4">
        <f t="shared" si="1"/>
        <v>192.99999999999994</v>
      </c>
      <c r="F26">
        <v>3077</v>
      </c>
      <c r="G26">
        <f t="shared" si="2"/>
        <v>2532</v>
      </c>
      <c r="H26">
        <f t="shared" si="3"/>
        <v>13.119170984455963</v>
      </c>
    </row>
    <row r="27" spans="1:8" x14ac:dyDescent="0.2">
      <c r="A27" s="2" t="s">
        <v>24</v>
      </c>
      <c r="B27" s="3">
        <v>0.37222222222222223</v>
      </c>
      <c r="C27" s="3" t="s">
        <v>360</v>
      </c>
      <c r="D27" s="3">
        <f t="shared" si="0"/>
        <v>0.125</v>
      </c>
      <c r="E27" s="4">
        <f t="shared" si="1"/>
        <v>180</v>
      </c>
      <c r="F27">
        <v>2337</v>
      </c>
      <c r="G27">
        <f t="shared" si="2"/>
        <v>1792</v>
      </c>
      <c r="H27">
        <f t="shared" si="3"/>
        <v>9.9555555555555557</v>
      </c>
    </row>
    <row r="28" spans="1:8" x14ac:dyDescent="0.2">
      <c r="A28" s="2" t="s">
        <v>25</v>
      </c>
      <c r="B28" s="3">
        <v>0.37222222222222223</v>
      </c>
      <c r="C28" s="3" t="s">
        <v>361</v>
      </c>
      <c r="D28" s="3">
        <f t="shared" si="0"/>
        <v>0.12569444444444439</v>
      </c>
      <c r="E28" s="4">
        <f t="shared" si="1"/>
        <v>180.99999999999991</v>
      </c>
      <c r="F28">
        <v>2681</v>
      </c>
      <c r="G28">
        <f t="shared" si="2"/>
        <v>2136</v>
      </c>
      <c r="H28">
        <f t="shared" si="3"/>
        <v>11.801104972375697</v>
      </c>
    </row>
    <row r="29" spans="1:8" x14ac:dyDescent="0.2">
      <c r="A29" s="2" t="s">
        <v>26</v>
      </c>
      <c r="B29" s="3">
        <v>0.37222222222222201</v>
      </c>
      <c r="C29" s="3" t="s">
        <v>362</v>
      </c>
      <c r="D29" s="3">
        <f t="shared" si="0"/>
        <v>0.12638888888888911</v>
      </c>
      <c r="E29" s="4">
        <f t="shared" si="1"/>
        <v>182.00000000000031</v>
      </c>
      <c r="F29">
        <v>2353</v>
      </c>
      <c r="G29">
        <f t="shared" si="2"/>
        <v>1808</v>
      </c>
      <c r="H29">
        <f t="shared" si="3"/>
        <v>9.9340659340659165</v>
      </c>
    </row>
    <row r="30" spans="1:8" x14ac:dyDescent="0.2">
      <c r="A30" s="2" t="s">
        <v>27</v>
      </c>
      <c r="B30" s="3">
        <v>0.37222222222222201</v>
      </c>
      <c r="C30" s="3" t="s">
        <v>362</v>
      </c>
      <c r="D30" s="3">
        <f t="shared" si="0"/>
        <v>0.12638888888888911</v>
      </c>
      <c r="E30" s="4">
        <f t="shared" si="1"/>
        <v>182.00000000000031</v>
      </c>
      <c r="F30">
        <v>3093</v>
      </c>
      <c r="G30">
        <f t="shared" si="2"/>
        <v>2548</v>
      </c>
      <c r="H30">
        <f t="shared" si="3"/>
        <v>13.999999999999975</v>
      </c>
    </row>
    <row r="31" spans="1:8" x14ac:dyDescent="0.2">
      <c r="A31" s="2" t="s">
        <v>28</v>
      </c>
      <c r="B31" s="3">
        <v>0.37222222222222201</v>
      </c>
      <c r="C31" s="3" t="s">
        <v>363</v>
      </c>
      <c r="D31" s="3">
        <f t="shared" si="0"/>
        <v>0.12708333333333349</v>
      </c>
      <c r="E31" s="4">
        <f t="shared" si="1"/>
        <v>183.00000000000023</v>
      </c>
      <c r="F31">
        <v>2903</v>
      </c>
      <c r="G31">
        <f t="shared" si="2"/>
        <v>2358</v>
      </c>
      <c r="H31">
        <f t="shared" si="3"/>
        <v>12.885245901639328</v>
      </c>
    </row>
    <row r="32" spans="1:8" x14ac:dyDescent="0.2">
      <c r="A32" s="2" t="s">
        <v>29</v>
      </c>
      <c r="B32" s="3">
        <v>0.37222222222222201</v>
      </c>
      <c r="C32" s="3" t="s">
        <v>364</v>
      </c>
      <c r="D32" s="3">
        <f t="shared" si="0"/>
        <v>0.12777777777777799</v>
      </c>
      <c r="E32" s="4">
        <f t="shared" si="1"/>
        <v>184.00000000000031</v>
      </c>
      <c r="F32">
        <v>2593</v>
      </c>
      <c r="G32">
        <f t="shared" si="2"/>
        <v>2048</v>
      </c>
      <c r="H32">
        <f t="shared" si="3"/>
        <v>11.130434782608678</v>
      </c>
    </row>
    <row r="33" spans="1:8" x14ac:dyDescent="0.2">
      <c r="A33" s="2" t="s">
        <v>30</v>
      </c>
      <c r="B33" s="3">
        <v>0.37222222222222201</v>
      </c>
      <c r="C33" s="3" t="s">
        <v>364</v>
      </c>
      <c r="D33" s="3">
        <f t="shared" si="0"/>
        <v>0.12777777777777799</v>
      </c>
      <c r="E33" s="4">
        <f t="shared" si="1"/>
        <v>184.00000000000031</v>
      </c>
      <c r="F33">
        <v>522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0.37222222222222201</v>
      </c>
      <c r="C34" s="3" t="s">
        <v>365</v>
      </c>
      <c r="D34" s="3">
        <f t="shared" si="0"/>
        <v>0.12847222222222243</v>
      </c>
      <c r="E34" s="4">
        <f t="shared" si="1"/>
        <v>185.00000000000031</v>
      </c>
      <c r="F34">
        <v>498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0.37291666666666662</v>
      </c>
      <c r="C35" s="3" t="s">
        <v>366</v>
      </c>
      <c r="D35" s="3">
        <f t="shared" si="0"/>
        <v>0.12847222222222227</v>
      </c>
      <c r="E35" s="4">
        <f t="shared" si="1"/>
        <v>185.00000000000006</v>
      </c>
      <c r="F35">
        <v>500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0.37291666666666662</v>
      </c>
      <c r="C36" s="3" t="s">
        <v>366</v>
      </c>
      <c r="D36" s="3">
        <f t="shared" si="0"/>
        <v>0.12847222222222227</v>
      </c>
      <c r="E36" s="4">
        <f t="shared" si="1"/>
        <v>185.00000000000006</v>
      </c>
      <c r="F36">
        <v>506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0.37291666666666701</v>
      </c>
      <c r="C37" s="3" t="s">
        <v>367</v>
      </c>
      <c r="D37" s="3">
        <f t="shared" si="0"/>
        <v>0.12916666666666632</v>
      </c>
      <c r="E37" s="4">
        <f t="shared" si="1"/>
        <v>185.99999999999949</v>
      </c>
      <c r="F37">
        <v>495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0.37291666666666701</v>
      </c>
      <c r="C38" s="3" t="s">
        <v>368</v>
      </c>
      <c r="D38" s="3">
        <f t="shared" si="0"/>
        <v>0.12986111111111076</v>
      </c>
      <c r="E38" s="4">
        <f t="shared" si="1"/>
        <v>186.99999999999949</v>
      </c>
      <c r="F38">
        <v>1733</v>
      </c>
      <c r="G38">
        <f t="shared" si="2"/>
        <v>1188</v>
      </c>
      <c r="H38">
        <f t="shared" si="3"/>
        <v>6.3529411764706056</v>
      </c>
    </row>
    <row r="39" spans="1:8" x14ac:dyDescent="0.2">
      <c r="A39" s="2" t="s">
        <v>36</v>
      </c>
      <c r="B39" s="3">
        <v>0.37291666666666701</v>
      </c>
      <c r="C39" s="3" t="s">
        <v>369</v>
      </c>
      <c r="D39" s="3">
        <f t="shared" si="0"/>
        <v>0.1305555555555552</v>
      </c>
      <c r="E39" s="4">
        <f t="shared" si="1"/>
        <v>187.99999999999949</v>
      </c>
      <c r="F39">
        <v>3065</v>
      </c>
      <c r="G39">
        <f t="shared" si="2"/>
        <v>2520</v>
      </c>
      <c r="H39">
        <f t="shared" si="3"/>
        <v>13.404255319148973</v>
      </c>
    </row>
    <row r="40" spans="1:8" x14ac:dyDescent="0.2">
      <c r="A40" s="2" t="s">
        <v>37</v>
      </c>
      <c r="B40" s="3">
        <v>0.37291666666666701</v>
      </c>
      <c r="C40" s="3" t="s">
        <v>369</v>
      </c>
      <c r="D40" s="3">
        <f t="shared" si="0"/>
        <v>0.1305555555555552</v>
      </c>
      <c r="E40" s="4">
        <f t="shared" si="1"/>
        <v>187.99999999999949</v>
      </c>
      <c r="F40">
        <v>2263</v>
      </c>
      <c r="G40">
        <f t="shared" si="2"/>
        <v>1718</v>
      </c>
      <c r="H40">
        <f t="shared" si="3"/>
        <v>9.1382978723404502</v>
      </c>
    </row>
    <row r="41" spans="1:8" x14ac:dyDescent="0.2">
      <c r="A41" s="2" t="s">
        <v>38</v>
      </c>
      <c r="B41" s="3">
        <v>0.37291666666666701</v>
      </c>
      <c r="C41" s="3" t="s">
        <v>370</v>
      </c>
      <c r="D41" s="3">
        <f t="shared" si="0"/>
        <v>0.13124999999999964</v>
      </c>
      <c r="E41" s="4">
        <f t="shared" si="1"/>
        <v>188.99999999999949</v>
      </c>
      <c r="F41">
        <v>2431</v>
      </c>
      <c r="G41">
        <f t="shared" si="2"/>
        <v>1886</v>
      </c>
      <c r="H41">
        <f t="shared" si="3"/>
        <v>9.9788359788360061</v>
      </c>
    </row>
    <row r="42" spans="1:8" x14ac:dyDescent="0.2">
      <c r="A42" s="2" t="s">
        <v>39</v>
      </c>
      <c r="B42" s="3">
        <v>0.37291666666666701</v>
      </c>
      <c r="C42" s="3" t="s">
        <v>371</v>
      </c>
      <c r="D42" s="3">
        <f t="shared" si="0"/>
        <v>0.13194444444444409</v>
      </c>
      <c r="E42" s="4">
        <f t="shared" si="1"/>
        <v>189.99999999999949</v>
      </c>
      <c r="F42">
        <v>2647</v>
      </c>
      <c r="G42">
        <f t="shared" si="2"/>
        <v>2102</v>
      </c>
      <c r="H42">
        <f t="shared" si="3"/>
        <v>11.063157894736872</v>
      </c>
    </row>
    <row r="43" spans="1:8" x14ac:dyDescent="0.2">
      <c r="A43" s="2" t="s">
        <v>40</v>
      </c>
      <c r="B43" s="3">
        <v>0.37361111111111112</v>
      </c>
      <c r="C43" s="3" t="s">
        <v>371</v>
      </c>
      <c r="D43" s="3">
        <f t="shared" si="0"/>
        <v>0.13124999999999998</v>
      </c>
      <c r="E43" s="4">
        <f t="shared" si="1"/>
        <v>188.99999999999997</v>
      </c>
      <c r="F43">
        <v>1915</v>
      </c>
      <c r="G43">
        <f t="shared" si="2"/>
        <v>1370</v>
      </c>
      <c r="H43">
        <f t="shared" si="3"/>
        <v>7.2486772486772502</v>
      </c>
    </row>
    <row r="44" spans="1:8" x14ac:dyDescent="0.2">
      <c r="A44" s="2" t="s">
        <v>41</v>
      </c>
      <c r="B44" s="3">
        <v>0.37361111111111112</v>
      </c>
      <c r="C44" s="3" t="s">
        <v>372</v>
      </c>
      <c r="D44" s="3">
        <f t="shared" si="0"/>
        <v>0.13194444444444442</v>
      </c>
      <c r="E44" s="4">
        <f t="shared" si="1"/>
        <v>189.99999999999997</v>
      </c>
      <c r="F44">
        <v>1870</v>
      </c>
      <c r="G44">
        <f t="shared" si="2"/>
        <v>1325</v>
      </c>
      <c r="H44">
        <f t="shared" si="3"/>
        <v>6.9736842105263168</v>
      </c>
    </row>
    <row r="45" spans="1:8" x14ac:dyDescent="0.2">
      <c r="A45" s="2" t="s">
        <v>42</v>
      </c>
      <c r="B45" s="3">
        <v>0.37361111111111101</v>
      </c>
      <c r="C45" s="3" t="s">
        <v>373</v>
      </c>
      <c r="D45" s="3">
        <f t="shared" si="0"/>
        <v>0.13263888888888897</v>
      </c>
      <c r="E45" s="4">
        <f t="shared" si="1"/>
        <v>191.00000000000011</v>
      </c>
      <c r="F45">
        <v>2941</v>
      </c>
      <c r="G45">
        <f t="shared" si="2"/>
        <v>2396</v>
      </c>
      <c r="H45">
        <f t="shared" si="3"/>
        <v>12.54450261780104</v>
      </c>
    </row>
    <row r="46" spans="1:8" x14ac:dyDescent="0.2">
      <c r="A46" s="2" t="s">
        <v>43</v>
      </c>
      <c r="B46" s="3">
        <v>0.37361111111111101</v>
      </c>
      <c r="C46" s="3" t="s">
        <v>373</v>
      </c>
      <c r="D46" s="3">
        <f t="shared" si="0"/>
        <v>0.13263888888888897</v>
      </c>
      <c r="E46" s="4">
        <f t="shared" si="1"/>
        <v>191.00000000000011</v>
      </c>
      <c r="F46">
        <v>2534</v>
      </c>
      <c r="G46">
        <f t="shared" si="2"/>
        <v>1989</v>
      </c>
      <c r="H46">
        <f t="shared" si="3"/>
        <v>10.413612565445019</v>
      </c>
    </row>
    <row r="47" spans="1:8" x14ac:dyDescent="0.2">
      <c r="A47" s="2" t="s">
        <v>44</v>
      </c>
      <c r="B47" s="3">
        <v>0.37361111111111101</v>
      </c>
      <c r="C47" s="3" t="s">
        <v>374</v>
      </c>
      <c r="D47" s="3">
        <f t="shared" si="0"/>
        <v>0.13333333333333341</v>
      </c>
      <c r="E47" s="4">
        <f t="shared" si="1"/>
        <v>192.00000000000011</v>
      </c>
      <c r="F47">
        <v>3100</v>
      </c>
      <c r="G47">
        <f t="shared" si="2"/>
        <v>2555</v>
      </c>
      <c r="H47">
        <f t="shared" si="3"/>
        <v>13.307291666666659</v>
      </c>
    </row>
    <row r="48" spans="1:8" x14ac:dyDescent="0.2">
      <c r="A48" s="2" t="s">
        <v>45</v>
      </c>
      <c r="B48" s="3">
        <v>0.37361111111111101</v>
      </c>
      <c r="C48" s="3" t="s">
        <v>375</v>
      </c>
      <c r="D48" s="3">
        <f t="shared" si="0"/>
        <v>0.13402777777777786</v>
      </c>
      <c r="E48" s="4">
        <f t="shared" si="1"/>
        <v>193.00000000000011</v>
      </c>
      <c r="F48">
        <v>2233</v>
      </c>
      <c r="G48">
        <f t="shared" si="2"/>
        <v>1688</v>
      </c>
      <c r="H48">
        <f t="shared" si="3"/>
        <v>8.7461139896373012</v>
      </c>
    </row>
    <row r="49" spans="1:8" x14ac:dyDescent="0.2">
      <c r="A49" s="2" t="s">
        <v>46</v>
      </c>
      <c r="B49" s="3">
        <v>0.37361111111111101</v>
      </c>
      <c r="C49" s="3" t="s">
        <v>375</v>
      </c>
      <c r="D49" s="3">
        <f t="shared" si="0"/>
        <v>0.13402777777777786</v>
      </c>
      <c r="E49" s="4">
        <f t="shared" si="1"/>
        <v>193.00000000000011</v>
      </c>
      <c r="F49">
        <v>2708</v>
      </c>
      <c r="G49">
        <f t="shared" si="2"/>
        <v>2163</v>
      </c>
      <c r="H49">
        <f t="shared" si="3"/>
        <v>11.207253886010356</v>
      </c>
    </row>
    <row r="50" spans="1:8" x14ac:dyDescent="0.2">
      <c r="A50" s="2" t="s">
        <v>47</v>
      </c>
      <c r="B50" s="3">
        <v>0.37361111111111112</v>
      </c>
      <c r="C50" s="3" t="s">
        <v>376</v>
      </c>
      <c r="D50" s="3">
        <f t="shared" si="0"/>
        <v>0.13472222222222219</v>
      </c>
      <c r="E50" s="4">
        <f t="shared" si="1"/>
        <v>193.99999999999994</v>
      </c>
      <c r="F50">
        <v>2635</v>
      </c>
      <c r="G50">
        <f t="shared" si="2"/>
        <v>2090</v>
      </c>
      <c r="H50">
        <f t="shared" si="3"/>
        <v>10.773195876288662</v>
      </c>
    </row>
    <row r="51" spans="1:8" x14ac:dyDescent="0.2">
      <c r="A51" s="2" t="s">
        <v>48</v>
      </c>
      <c r="B51" s="3">
        <v>0.37361111111111112</v>
      </c>
      <c r="C51" s="3" t="s">
        <v>214</v>
      </c>
      <c r="D51" s="3">
        <f t="shared" si="0"/>
        <v>0.13541666666666663</v>
      </c>
      <c r="E51" s="4">
        <f t="shared" si="1"/>
        <v>194.99999999999994</v>
      </c>
      <c r="F51">
        <v>2299</v>
      </c>
      <c r="G51">
        <f t="shared" si="2"/>
        <v>1754</v>
      </c>
      <c r="H51">
        <f t="shared" si="3"/>
        <v>8.9948717948717967</v>
      </c>
    </row>
    <row r="52" spans="1:8" x14ac:dyDescent="0.2">
      <c r="A52" s="2" t="s">
        <v>49</v>
      </c>
      <c r="B52" s="3">
        <v>0.37361111111111112</v>
      </c>
      <c r="C52" s="3" t="s">
        <v>215</v>
      </c>
      <c r="D52" s="3">
        <f t="shared" si="0"/>
        <v>0.13611111111111107</v>
      </c>
      <c r="E52" s="4">
        <f t="shared" si="1"/>
        <v>195.99999999999994</v>
      </c>
      <c r="F52">
        <v>2723</v>
      </c>
      <c r="G52">
        <f t="shared" si="2"/>
        <v>2178</v>
      </c>
      <c r="H52">
        <f t="shared" si="3"/>
        <v>11.112244897959187</v>
      </c>
    </row>
    <row r="53" spans="1:8" x14ac:dyDescent="0.2">
      <c r="A53" s="2" t="s">
        <v>50</v>
      </c>
      <c r="B53" s="3">
        <v>0.37361111111111101</v>
      </c>
      <c r="C53" s="3" t="s">
        <v>215</v>
      </c>
      <c r="D53" s="3">
        <f t="shared" si="0"/>
        <v>0.13611111111111118</v>
      </c>
      <c r="E53" s="4">
        <f t="shared" si="1"/>
        <v>196.00000000000011</v>
      </c>
      <c r="F53">
        <v>3229</v>
      </c>
      <c r="G53">
        <f t="shared" si="2"/>
        <v>2684</v>
      </c>
      <c r="H53">
        <f t="shared" si="3"/>
        <v>13.6938775510204</v>
      </c>
    </row>
    <row r="54" spans="1:8" x14ac:dyDescent="0.2">
      <c r="A54" s="2" t="s">
        <v>51</v>
      </c>
      <c r="B54" s="3">
        <v>0.37361111111111101</v>
      </c>
      <c r="C54" s="3" t="s">
        <v>216</v>
      </c>
      <c r="D54" s="3">
        <f t="shared" si="0"/>
        <v>0.13680555555555562</v>
      </c>
      <c r="E54" s="4">
        <f t="shared" si="1"/>
        <v>197.00000000000011</v>
      </c>
      <c r="F54">
        <v>2483</v>
      </c>
      <c r="G54">
        <f t="shared" si="2"/>
        <v>1938</v>
      </c>
      <c r="H54">
        <f t="shared" si="3"/>
        <v>9.8375634517766439</v>
      </c>
    </row>
    <row r="55" spans="1:8" x14ac:dyDescent="0.2">
      <c r="A55" s="2" t="s">
        <v>52</v>
      </c>
      <c r="B55" s="3">
        <v>0.37361111111111101</v>
      </c>
      <c r="C55" s="3" t="s">
        <v>217</v>
      </c>
      <c r="D55" s="3">
        <f t="shared" si="0"/>
        <v>0.13750000000000018</v>
      </c>
      <c r="E55" s="4">
        <f t="shared" si="1"/>
        <v>198.00000000000026</v>
      </c>
      <c r="F55">
        <v>2598</v>
      </c>
      <c r="G55">
        <f t="shared" si="2"/>
        <v>2053</v>
      </c>
      <c r="H55">
        <f t="shared" si="3"/>
        <v>10.368686868686856</v>
      </c>
    </row>
    <row r="56" spans="1:8" x14ac:dyDescent="0.2">
      <c r="A56" s="2" t="s">
        <v>53</v>
      </c>
      <c r="B56" s="3">
        <v>0.37361111111111101</v>
      </c>
      <c r="C56" s="3" t="s">
        <v>217</v>
      </c>
      <c r="D56" s="3">
        <f t="shared" si="0"/>
        <v>0.13750000000000018</v>
      </c>
      <c r="E56" s="4">
        <f t="shared" si="1"/>
        <v>198.00000000000026</v>
      </c>
      <c r="F56">
        <v>2475</v>
      </c>
      <c r="G56">
        <f t="shared" si="2"/>
        <v>1930</v>
      </c>
      <c r="H56">
        <f t="shared" si="3"/>
        <v>9.747474747474735</v>
      </c>
    </row>
    <row r="57" spans="1:8" x14ac:dyDescent="0.2">
      <c r="A57" s="2" t="s">
        <v>54</v>
      </c>
      <c r="B57" s="3">
        <v>0.37361111111111101</v>
      </c>
      <c r="C57" s="3" t="s">
        <v>218</v>
      </c>
      <c r="D57" s="3">
        <f t="shared" si="0"/>
        <v>0.13819444444444451</v>
      </c>
      <c r="E57" s="4">
        <f t="shared" si="1"/>
        <v>199.00000000000009</v>
      </c>
      <c r="F57">
        <v>2684</v>
      </c>
      <c r="G57">
        <f t="shared" si="2"/>
        <v>2139</v>
      </c>
      <c r="H57">
        <f t="shared" si="3"/>
        <v>10.74874371859296</v>
      </c>
    </row>
    <row r="58" spans="1:8" x14ac:dyDescent="0.2">
      <c r="A58" s="2" t="s">
        <v>55</v>
      </c>
      <c r="B58" s="3">
        <v>0.37361111111111101</v>
      </c>
      <c r="C58" s="3" t="s">
        <v>219</v>
      </c>
      <c r="D58" s="3">
        <f t="shared" si="0"/>
        <v>0.13888888888888906</v>
      </c>
      <c r="E58" s="4">
        <f t="shared" si="1"/>
        <v>200.00000000000026</v>
      </c>
      <c r="F58">
        <v>2010</v>
      </c>
      <c r="G58">
        <f t="shared" si="2"/>
        <v>1465</v>
      </c>
      <c r="H58">
        <f t="shared" si="3"/>
        <v>7.3249999999999904</v>
      </c>
    </row>
    <row r="59" spans="1:8" x14ac:dyDescent="0.2">
      <c r="A59" s="2" t="s">
        <v>209</v>
      </c>
      <c r="B59" s="3">
        <v>0.3743055555555555</v>
      </c>
      <c r="C59" s="3" t="s">
        <v>219</v>
      </c>
      <c r="D59" s="3">
        <f t="shared" si="0"/>
        <v>0.13819444444444456</v>
      </c>
      <c r="E59" s="4">
        <f t="shared" si="1"/>
        <v>199.00000000000017</v>
      </c>
      <c r="F59">
        <v>2414</v>
      </c>
      <c r="G59">
        <f t="shared" si="2"/>
        <v>1869</v>
      </c>
      <c r="H59">
        <f t="shared" si="3"/>
        <v>9.3919597989949661</v>
      </c>
    </row>
    <row r="60" spans="1:8" x14ac:dyDescent="0.2">
      <c r="A60" s="2" t="s">
        <v>56</v>
      </c>
      <c r="B60" s="3">
        <v>0.3743055555555555</v>
      </c>
      <c r="C60" s="3" t="s">
        <v>220</v>
      </c>
      <c r="D60" s="3">
        <f t="shared" si="0"/>
        <v>0.1388888888888889</v>
      </c>
      <c r="E60" s="4">
        <f t="shared" si="1"/>
        <v>200</v>
      </c>
      <c r="F60">
        <v>2447</v>
      </c>
      <c r="G60">
        <f t="shared" si="2"/>
        <v>1902</v>
      </c>
      <c r="H60">
        <f t="shared" si="3"/>
        <v>9.51</v>
      </c>
    </row>
    <row r="61" spans="1:8" x14ac:dyDescent="0.2">
      <c r="A61" s="2" t="s">
        <v>57</v>
      </c>
      <c r="B61" s="3">
        <v>0.374305555555556</v>
      </c>
      <c r="C61" s="3" t="s">
        <v>221</v>
      </c>
      <c r="D61" s="3">
        <f t="shared" si="0"/>
        <v>0.13958333333333295</v>
      </c>
      <c r="E61" s="4">
        <f t="shared" si="1"/>
        <v>200.99999999999943</v>
      </c>
      <c r="F61">
        <v>2787</v>
      </c>
      <c r="G61">
        <f t="shared" si="2"/>
        <v>2242</v>
      </c>
      <c r="H61">
        <f t="shared" si="3"/>
        <v>11.154228855721424</v>
      </c>
    </row>
    <row r="62" spans="1:8" x14ac:dyDescent="0.2">
      <c r="A62" s="2" t="s">
        <v>58</v>
      </c>
      <c r="B62" s="3">
        <v>0.374305555555556</v>
      </c>
      <c r="C62" s="3" t="s">
        <v>221</v>
      </c>
      <c r="D62" s="3">
        <f t="shared" si="0"/>
        <v>0.13958333333333295</v>
      </c>
      <c r="E62" s="4">
        <f t="shared" si="1"/>
        <v>200.99999999999943</v>
      </c>
      <c r="F62">
        <v>2544</v>
      </c>
      <c r="G62">
        <f t="shared" si="2"/>
        <v>1999</v>
      </c>
      <c r="H62">
        <f t="shared" si="3"/>
        <v>9.9452736318408235</v>
      </c>
    </row>
    <row r="63" spans="1:8" x14ac:dyDescent="0.2">
      <c r="A63" s="2" t="s">
        <v>59</v>
      </c>
      <c r="B63" s="3">
        <v>0.374305555555556</v>
      </c>
      <c r="C63" s="3" t="s">
        <v>222</v>
      </c>
      <c r="D63" s="3">
        <f t="shared" si="0"/>
        <v>0.14027777777777728</v>
      </c>
      <c r="E63" s="4">
        <f t="shared" si="1"/>
        <v>201.99999999999929</v>
      </c>
      <c r="F63">
        <v>2165</v>
      </c>
      <c r="G63">
        <f t="shared" si="2"/>
        <v>1620</v>
      </c>
      <c r="H63">
        <f t="shared" si="3"/>
        <v>8.0198019801980482</v>
      </c>
    </row>
    <row r="64" spans="1:8" x14ac:dyDescent="0.2">
      <c r="A64" s="2" t="s">
        <v>60</v>
      </c>
      <c r="B64" s="3">
        <v>0.374305555555556</v>
      </c>
      <c r="C64" s="3" t="s">
        <v>223</v>
      </c>
      <c r="D64" s="3">
        <f t="shared" si="0"/>
        <v>0.14097222222222183</v>
      </c>
      <c r="E64" s="4">
        <f t="shared" si="1"/>
        <v>202.99999999999943</v>
      </c>
      <c r="F64">
        <v>1832</v>
      </c>
      <c r="G64">
        <f t="shared" si="2"/>
        <v>1287</v>
      </c>
      <c r="H64">
        <f t="shared" si="3"/>
        <v>6.3399014778325302</v>
      </c>
    </row>
    <row r="65" spans="1:8" x14ac:dyDescent="0.2">
      <c r="A65" s="2" t="s">
        <v>61</v>
      </c>
      <c r="B65" s="3">
        <v>0.374305555555556</v>
      </c>
      <c r="C65" s="3" t="s">
        <v>224</v>
      </c>
      <c r="D65" s="3">
        <f t="shared" si="0"/>
        <v>0.14166666666666616</v>
      </c>
      <c r="E65" s="4">
        <f t="shared" si="1"/>
        <v>203.99999999999926</v>
      </c>
      <c r="F65">
        <v>2519</v>
      </c>
      <c r="G65">
        <f t="shared" si="2"/>
        <v>1974</v>
      </c>
      <c r="H65">
        <f t="shared" si="3"/>
        <v>9.676470588235329</v>
      </c>
    </row>
    <row r="66" spans="1:8" x14ac:dyDescent="0.2">
      <c r="A66" s="2" t="s">
        <v>62</v>
      </c>
      <c r="B66" s="3">
        <v>0.374305555555556</v>
      </c>
      <c r="C66" s="3" t="s">
        <v>224</v>
      </c>
      <c r="D66" s="3">
        <f t="shared" si="0"/>
        <v>0.14166666666666616</v>
      </c>
      <c r="E66" s="4">
        <f t="shared" si="1"/>
        <v>203.99999999999926</v>
      </c>
      <c r="F66">
        <v>2192</v>
      </c>
      <c r="G66">
        <f t="shared" si="2"/>
        <v>1647</v>
      </c>
      <c r="H66">
        <f t="shared" si="3"/>
        <v>8.0735294117647349</v>
      </c>
    </row>
    <row r="67" spans="1:8" x14ac:dyDescent="0.2">
      <c r="A67" s="2" t="s">
        <v>63</v>
      </c>
      <c r="B67" s="3">
        <v>0.375</v>
      </c>
      <c r="C67" s="3" t="s">
        <v>225</v>
      </c>
      <c r="D67" s="3">
        <f t="shared" si="0"/>
        <v>0.14166666666666672</v>
      </c>
      <c r="E67" s="4">
        <f t="shared" si="1"/>
        <v>204.00000000000009</v>
      </c>
      <c r="F67">
        <v>2745</v>
      </c>
      <c r="G67">
        <f t="shared" si="2"/>
        <v>2200</v>
      </c>
      <c r="H67">
        <f t="shared" si="3"/>
        <v>10.784313725490192</v>
      </c>
    </row>
    <row r="68" spans="1:8" x14ac:dyDescent="0.2">
      <c r="A68" s="2" t="s">
        <v>64</v>
      </c>
      <c r="B68" s="3">
        <v>0.375</v>
      </c>
      <c r="C68" s="3" t="s">
        <v>226</v>
      </c>
      <c r="D68" s="3">
        <f t="shared" ref="D68:D131" si="4">C68-B68</f>
        <v>0.14236111111111105</v>
      </c>
      <c r="E68" s="4">
        <f t="shared" ref="E68:E131" si="5">D68*1440</f>
        <v>204.99999999999991</v>
      </c>
      <c r="F68">
        <v>534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0.375</v>
      </c>
      <c r="C69" s="3" t="s">
        <v>226</v>
      </c>
      <c r="D69" s="3">
        <f t="shared" si="4"/>
        <v>0.14236111111111105</v>
      </c>
      <c r="E69" s="4">
        <f t="shared" si="5"/>
        <v>204.99999999999991</v>
      </c>
      <c r="F69">
        <v>527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0.375</v>
      </c>
      <c r="C70" s="3" t="s">
        <v>227</v>
      </c>
      <c r="D70" s="3">
        <f t="shared" si="4"/>
        <v>0.1430555555555556</v>
      </c>
      <c r="E70" s="4">
        <f t="shared" si="5"/>
        <v>206.00000000000006</v>
      </c>
      <c r="F70">
        <v>513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0.375</v>
      </c>
      <c r="C71" s="3" t="s">
        <v>228</v>
      </c>
      <c r="D71" s="3">
        <f t="shared" si="4"/>
        <v>0.14374999999999993</v>
      </c>
      <c r="E71" s="4">
        <f t="shared" si="5"/>
        <v>206.99999999999991</v>
      </c>
      <c r="F71">
        <v>527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0.375</v>
      </c>
      <c r="C72" s="3" t="s">
        <v>228</v>
      </c>
      <c r="D72" s="3">
        <f t="shared" si="4"/>
        <v>0.14374999999999993</v>
      </c>
      <c r="E72" s="4">
        <f t="shared" si="5"/>
        <v>206.99999999999991</v>
      </c>
      <c r="F72">
        <v>504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0.4458333333333333</v>
      </c>
      <c r="C73" s="3" t="s">
        <v>247</v>
      </c>
      <c r="D73" s="3">
        <f t="shared" si="4"/>
        <v>0.1347222222222223</v>
      </c>
      <c r="E73" s="4">
        <f t="shared" si="5"/>
        <v>194.00000000000011</v>
      </c>
      <c r="F73">
        <v>3332</v>
      </c>
      <c r="G73">
        <f t="shared" ref="G73:G131" si="7">F73-545</f>
        <v>2787</v>
      </c>
      <c r="H73">
        <f t="shared" si="6"/>
        <v>14.365979381443291</v>
      </c>
    </row>
    <row r="74" spans="1:8" x14ac:dyDescent="0.2">
      <c r="A74" s="2" t="s">
        <v>70</v>
      </c>
      <c r="B74" s="3">
        <v>0.4458333333333333</v>
      </c>
      <c r="C74" s="3" t="s">
        <v>266</v>
      </c>
      <c r="D74" s="3">
        <f t="shared" si="4"/>
        <v>0.13541666666666663</v>
      </c>
      <c r="E74" s="4">
        <f t="shared" si="5"/>
        <v>194.99999999999994</v>
      </c>
      <c r="F74">
        <v>3217</v>
      </c>
      <c r="G74">
        <f t="shared" si="7"/>
        <v>2672</v>
      </c>
      <c r="H74">
        <f t="shared" si="6"/>
        <v>13.702564102564107</v>
      </c>
    </row>
    <row r="75" spans="1:8" x14ac:dyDescent="0.2">
      <c r="A75" s="2" t="s">
        <v>71</v>
      </c>
      <c r="B75" s="3">
        <v>0.44583333333333303</v>
      </c>
      <c r="C75" s="3" t="s">
        <v>267</v>
      </c>
      <c r="D75" s="3">
        <f t="shared" si="4"/>
        <v>0.13611111111111146</v>
      </c>
      <c r="E75" s="4">
        <f t="shared" si="5"/>
        <v>196.00000000000051</v>
      </c>
      <c r="F75">
        <v>3777</v>
      </c>
      <c r="G75">
        <f t="shared" si="7"/>
        <v>3232</v>
      </c>
      <c r="H75">
        <f t="shared" si="6"/>
        <v>16.489795918367303</v>
      </c>
    </row>
    <row r="76" spans="1:8" x14ac:dyDescent="0.2">
      <c r="A76" s="2" t="s">
        <v>72</v>
      </c>
      <c r="B76" s="3">
        <v>0.44583333333333303</v>
      </c>
      <c r="C76" s="3" t="s">
        <v>267</v>
      </c>
      <c r="D76" s="3">
        <f t="shared" si="4"/>
        <v>0.13611111111111146</v>
      </c>
      <c r="E76" s="4">
        <f t="shared" si="5"/>
        <v>196.00000000000051</v>
      </c>
      <c r="F76">
        <v>3329</v>
      </c>
      <c r="G76">
        <f t="shared" si="7"/>
        <v>2784</v>
      </c>
      <c r="H76">
        <f t="shared" si="6"/>
        <v>14.204081632653024</v>
      </c>
    </row>
    <row r="77" spans="1:8" x14ac:dyDescent="0.2">
      <c r="A77" s="2" t="s">
        <v>73</v>
      </c>
      <c r="B77" s="3">
        <v>0.44583333333333303</v>
      </c>
      <c r="C77" s="3" t="s">
        <v>268</v>
      </c>
      <c r="D77" s="3">
        <f t="shared" si="4"/>
        <v>0.13680555555555579</v>
      </c>
      <c r="E77" s="4">
        <f t="shared" si="5"/>
        <v>197.00000000000034</v>
      </c>
      <c r="F77">
        <v>4968</v>
      </c>
      <c r="G77">
        <f t="shared" si="7"/>
        <v>4423</v>
      </c>
      <c r="H77">
        <f t="shared" si="6"/>
        <v>22.451776649746154</v>
      </c>
    </row>
    <row r="78" spans="1:8" x14ac:dyDescent="0.2">
      <c r="A78" s="2" t="s">
        <v>74</v>
      </c>
      <c r="B78" s="3">
        <v>0.44583333333333303</v>
      </c>
      <c r="C78" s="3" t="s">
        <v>269</v>
      </c>
      <c r="D78" s="3">
        <f t="shared" si="4"/>
        <v>0.13750000000000034</v>
      </c>
      <c r="E78" s="4">
        <f t="shared" si="5"/>
        <v>198.00000000000048</v>
      </c>
      <c r="F78">
        <v>4040</v>
      </c>
      <c r="G78">
        <f t="shared" si="7"/>
        <v>3495</v>
      </c>
      <c r="H78">
        <f t="shared" si="6"/>
        <v>17.65151515151511</v>
      </c>
    </row>
    <row r="79" spans="1:8" x14ac:dyDescent="0.2">
      <c r="A79" s="2" t="s">
        <v>75</v>
      </c>
      <c r="B79" s="3">
        <v>0.44583333333333303</v>
      </c>
      <c r="C79" s="3" t="s">
        <v>269</v>
      </c>
      <c r="D79" s="3">
        <f t="shared" si="4"/>
        <v>0.13750000000000034</v>
      </c>
      <c r="E79" s="4">
        <f t="shared" si="5"/>
        <v>198.00000000000048</v>
      </c>
      <c r="F79">
        <v>4050</v>
      </c>
      <c r="G79">
        <f t="shared" si="7"/>
        <v>3505</v>
      </c>
      <c r="H79">
        <f t="shared" si="6"/>
        <v>17.702020202020158</v>
      </c>
    </row>
    <row r="80" spans="1:8" x14ac:dyDescent="0.2">
      <c r="A80" s="2" t="s">
        <v>76</v>
      </c>
      <c r="B80" s="3">
        <v>0.44583333333333303</v>
      </c>
      <c r="C80" s="3" t="s">
        <v>270</v>
      </c>
      <c r="D80" s="3">
        <f t="shared" si="4"/>
        <v>0.13819444444444479</v>
      </c>
      <c r="E80" s="4">
        <f t="shared" si="5"/>
        <v>199.00000000000048</v>
      </c>
      <c r="F80">
        <v>3927</v>
      </c>
      <c r="G80">
        <f t="shared" si="7"/>
        <v>3382</v>
      </c>
      <c r="H80">
        <f t="shared" si="6"/>
        <v>16.994974874371817</v>
      </c>
    </row>
    <row r="81" spans="1:8" x14ac:dyDescent="0.2">
      <c r="A81" s="2" t="s">
        <v>77</v>
      </c>
      <c r="B81" s="3">
        <v>0.4465277777777778</v>
      </c>
      <c r="C81" s="3" t="s">
        <v>271</v>
      </c>
      <c r="D81" s="3">
        <f t="shared" si="4"/>
        <v>0.13819444444444445</v>
      </c>
      <c r="E81" s="4">
        <f t="shared" si="5"/>
        <v>199</v>
      </c>
      <c r="F81">
        <v>2865</v>
      </c>
      <c r="G81">
        <f t="shared" si="7"/>
        <v>2320</v>
      </c>
      <c r="H81">
        <f t="shared" si="6"/>
        <v>11.658291457286433</v>
      </c>
    </row>
    <row r="82" spans="1:8" x14ac:dyDescent="0.2">
      <c r="A82" s="2" t="s">
        <v>78</v>
      </c>
      <c r="B82" s="3">
        <v>0.4465277777777778</v>
      </c>
      <c r="C82" s="3" t="s">
        <v>272</v>
      </c>
      <c r="D82" s="3">
        <f t="shared" si="4"/>
        <v>0.1388888888888889</v>
      </c>
      <c r="E82" s="4">
        <f t="shared" si="5"/>
        <v>200</v>
      </c>
      <c r="F82">
        <v>3864</v>
      </c>
      <c r="G82">
        <f t="shared" si="7"/>
        <v>3319</v>
      </c>
      <c r="H82">
        <f t="shared" si="6"/>
        <v>16.594999999999999</v>
      </c>
    </row>
    <row r="83" spans="1:8" x14ac:dyDescent="0.2">
      <c r="A83" s="2" t="s">
        <v>79</v>
      </c>
      <c r="B83" s="3">
        <v>0.44652777777777802</v>
      </c>
      <c r="C83" s="3" t="s">
        <v>274</v>
      </c>
      <c r="D83" s="3">
        <f t="shared" si="4"/>
        <v>0.14027777777777756</v>
      </c>
      <c r="E83" s="4">
        <f t="shared" si="5"/>
        <v>201.99999999999969</v>
      </c>
      <c r="F83">
        <v>3005</v>
      </c>
      <c r="G83">
        <f t="shared" si="7"/>
        <v>2460</v>
      </c>
      <c r="H83">
        <f t="shared" si="6"/>
        <v>12.178217821782198</v>
      </c>
    </row>
    <row r="84" spans="1:8" x14ac:dyDescent="0.2">
      <c r="A84" s="2" t="s">
        <v>80</v>
      </c>
      <c r="B84" s="3">
        <v>0.44652777777777802</v>
      </c>
      <c r="C84" s="3" t="s">
        <v>275</v>
      </c>
      <c r="D84" s="3">
        <f t="shared" si="4"/>
        <v>0.140972222222222</v>
      </c>
      <c r="E84" s="4">
        <f t="shared" si="5"/>
        <v>202.99999999999969</v>
      </c>
      <c r="F84">
        <v>2927</v>
      </c>
      <c r="G84">
        <f t="shared" si="7"/>
        <v>2382</v>
      </c>
      <c r="H84">
        <f t="shared" si="6"/>
        <v>11.733990147783269</v>
      </c>
    </row>
    <row r="85" spans="1:8" x14ac:dyDescent="0.2">
      <c r="A85" s="2" t="s">
        <v>81</v>
      </c>
      <c r="B85" s="3">
        <v>0.44652777777777802</v>
      </c>
      <c r="C85" s="3" t="s">
        <v>276</v>
      </c>
      <c r="D85" s="3">
        <f t="shared" si="4"/>
        <v>0.14166666666666644</v>
      </c>
      <c r="E85" s="4">
        <f t="shared" si="5"/>
        <v>203.99999999999969</v>
      </c>
      <c r="F85">
        <v>3890</v>
      </c>
      <c r="G85">
        <f t="shared" si="7"/>
        <v>3345</v>
      </c>
      <c r="H85">
        <f t="shared" si="6"/>
        <v>16.397058823529438</v>
      </c>
    </row>
    <row r="86" spans="1:8" x14ac:dyDescent="0.2">
      <c r="A86" s="2" t="s">
        <v>82</v>
      </c>
      <c r="B86" s="3">
        <v>0.44652777777777802</v>
      </c>
      <c r="C86" s="3" t="s">
        <v>276</v>
      </c>
      <c r="D86" s="3">
        <f t="shared" si="4"/>
        <v>0.14166666666666644</v>
      </c>
      <c r="E86" s="4">
        <f t="shared" si="5"/>
        <v>203.99999999999969</v>
      </c>
      <c r="F86">
        <v>3015</v>
      </c>
      <c r="G86">
        <f t="shared" si="7"/>
        <v>2470</v>
      </c>
      <c r="H86">
        <f t="shared" si="6"/>
        <v>12.107843137254921</v>
      </c>
    </row>
    <row r="87" spans="1:8" x14ac:dyDescent="0.2">
      <c r="A87" s="2" t="s">
        <v>83</v>
      </c>
      <c r="B87" s="3">
        <v>0.44652777777777802</v>
      </c>
      <c r="C87" s="3" t="s">
        <v>277</v>
      </c>
      <c r="D87" s="3">
        <f t="shared" si="4"/>
        <v>0.14236111111111088</v>
      </c>
      <c r="E87" s="4">
        <f t="shared" si="5"/>
        <v>204.99999999999966</v>
      </c>
      <c r="F87">
        <v>4577</v>
      </c>
      <c r="G87">
        <f t="shared" si="7"/>
        <v>4032</v>
      </c>
      <c r="H87">
        <f t="shared" si="6"/>
        <v>19.668292682926861</v>
      </c>
    </row>
    <row r="88" spans="1:8" x14ac:dyDescent="0.2">
      <c r="A88" s="2" t="s">
        <v>84</v>
      </c>
      <c r="B88" s="3">
        <v>0.44652777777777802</v>
      </c>
      <c r="C88" s="3" t="s">
        <v>278</v>
      </c>
      <c r="D88" s="3">
        <f t="shared" si="4"/>
        <v>0.14305555555555532</v>
      </c>
      <c r="E88" s="4">
        <f t="shared" si="5"/>
        <v>205.99999999999966</v>
      </c>
      <c r="F88">
        <v>3886</v>
      </c>
      <c r="G88">
        <f t="shared" si="7"/>
        <v>3341</v>
      </c>
      <c r="H88">
        <f t="shared" si="6"/>
        <v>16.218446601941775</v>
      </c>
    </row>
    <row r="89" spans="1:8" x14ac:dyDescent="0.2">
      <c r="A89" s="2" t="s">
        <v>85</v>
      </c>
      <c r="B89" s="3">
        <v>0.44722222222222219</v>
      </c>
      <c r="C89" s="3" t="s">
        <v>278</v>
      </c>
      <c r="D89" s="3">
        <f t="shared" si="4"/>
        <v>0.14236111111111116</v>
      </c>
      <c r="E89" s="4">
        <f t="shared" si="5"/>
        <v>205.00000000000006</v>
      </c>
      <c r="F89">
        <v>3103</v>
      </c>
      <c r="G89">
        <f t="shared" si="7"/>
        <v>2558</v>
      </c>
      <c r="H89">
        <f t="shared" si="6"/>
        <v>12.478048780487802</v>
      </c>
    </row>
    <row r="90" spans="1:8" x14ac:dyDescent="0.2">
      <c r="A90" s="2" t="s">
        <v>86</v>
      </c>
      <c r="B90" s="3">
        <v>0.44722222222222219</v>
      </c>
      <c r="C90" s="3" t="s">
        <v>279</v>
      </c>
      <c r="D90" s="3">
        <f t="shared" si="4"/>
        <v>0.1430555555555556</v>
      </c>
      <c r="E90" s="4">
        <f t="shared" si="5"/>
        <v>206.00000000000006</v>
      </c>
      <c r="F90">
        <v>3970</v>
      </c>
      <c r="G90">
        <f t="shared" si="7"/>
        <v>3425</v>
      </c>
      <c r="H90">
        <f t="shared" si="6"/>
        <v>16.626213592233004</v>
      </c>
    </row>
    <row r="91" spans="1:8" x14ac:dyDescent="0.2">
      <c r="A91" s="2" t="s">
        <v>87</v>
      </c>
      <c r="B91" s="3">
        <v>0.44722222222222202</v>
      </c>
      <c r="C91" s="3" t="s">
        <v>377</v>
      </c>
      <c r="D91" s="3">
        <f t="shared" si="4"/>
        <v>0.14375000000000021</v>
      </c>
      <c r="E91" s="4">
        <f t="shared" si="5"/>
        <v>207.00000000000031</v>
      </c>
      <c r="F91">
        <v>4128</v>
      </c>
      <c r="G91">
        <f t="shared" si="7"/>
        <v>3583</v>
      </c>
      <c r="H91">
        <f t="shared" si="6"/>
        <v>17.309178743961326</v>
      </c>
    </row>
    <row r="92" spans="1:8" x14ac:dyDescent="0.2">
      <c r="A92" s="2" t="s">
        <v>88</v>
      </c>
      <c r="B92" s="3">
        <v>0.44722222222222202</v>
      </c>
      <c r="C92" s="3" t="s">
        <v>377</v>
      </c>
      <c r="D92" s="3">
        <f t="shared" si="4"/>
        <v>0.14375000000000021</v>
      </c>
      <c r="E92" s="4">
        <f t="shared" si="5"/>
        <v>207.00000000000031</v>
      </c>
      <c r="F92">
        <v>2689</v>
      </c>
      <c r="G92">
        <f t="shared" si="7"/>
        <v>2144</v>
      </c>
      <c r="H92">
        <f t="shared" si="6"/>
        <v>10.357487922705298</v>
      </c>
    </row>
    <row r="93" spans="1:8" x14ac:dyDescent="0.2">
      <c r="A93" s="2" t="s">
        <v>89</v>
      </c>
      <c r="B93" s="3">
        <v>0.44722222222222202</v>
      </c>
      <c r="C93" s="3" t="s">
        <v>280</v>
      </c>
      <c r="D93" s="3">
        <f t="shared" si="4"/>
        <v>0.14444444444444465</v>
      </c>
      <c r="E93" s="4">
        <f t="shared" si="5"/>
        <v>208.00000000000031</v>
      </c>
      <c r="F93">
        <v>4028</v>
      </c>
      <c r="G93">
        <f t="shared" si="7"/>
        <v>3483</v>
      </c>
      <c r="H93">
        <f t="shared" si="6"/>
        <v>16.745192307692282</v>
      </c>
    </row>
    <row r="94" spans="1:8" x14ac:dyDescent="0.2">
      <c r="A94" s="2" t="s">
        <v>210</v>
      </c>
      <c r="B94" s="3">
        <v>0.44722222222222202</v>
      </c>
      <c r="C94" s="3" t="s">
        <v>281</v>
      </c>
      <c r="D94" s="3">
        <f t="shared" si="4"/>
        <v>0.14513888888888909</v>
      </c>
      <c r="E94" s="4">
        <f t="shared" si="5"/>
        <v>209.00000000000028</v>
      </c>
      <c r="F94">
        <v>4415</v>
      </c>
      <c r="G94">
        <f t="shared" si="7"/>
        <v>3870</v>
      </c>
      <c r="H94">
        <f t="shared" si="6"/>
        <v>18.516746411483229</v>
      </c>
    </row>
    <row r="95" spans="1:8" x14ac:dyDescent="0.2">
      <c r="A95" s="2" t="s">
        <v>90</v>
      </c>
      <c r="B95" s="3">
        <v>0.44722222222222202</v>
      </c>
      <c r="C95" s="3" t="s">
        <v>281</v>
      </c>
      <c r="D95" s="3">
        <f t="shared" si="4"/>
        <v>0.14513888888888909</v>
      </c>
      <c r="E95" s="4">
        <f t="shared" si="5"/>
        <v>209.00000000000028</v>
      </c>
      <c r="F95">
        <v>3671</v>
      </c>
      <c r="G95">
        <f t="shared" si="7"/>
        <v>3126</v>
      </c>
      <c r="H95">
        <f t="shared" si="6"/>
        <v>14.956937799043041</v>
      </c>
    </row>
    <row r="96" spans="1:8" x14ac:dyDescent="0.2">
      <c r="A96" s="2" t="s">
        <v>91</v>
      </c>
      <c r="B96" s="3">
        <v>0.44722222222222202</v>
      </c>
      <c r="C96" s="3" t="s">
        <v>282</v>
      </c>
      <c r="D96" s="3">
        <f t="shared" si="4"/>
        <v>0.14583333333333354</v>
      </c>
      <c r="E96" s="4">
        <f t="shared" si="5"/>
        <v>210.00000000000028</v>
      </c>
      <c r="F96">
        <v>4593</v>
      </c>
      <c r="G96">
        <f t="shared" si="7"/>
        <v>4048</v>
      </c>
      <c r="H96">
        <f t="shared" si="6"/>
        <v>19.27619047619045</v>
      </c>
    </row>
    <row r="97" spans="1:8" x14ac:dyDescent="0.2">
      <c r="A97" s="2" t="s">
        <v>92</v>
      </c>
      <c r="B97" s="3">
        <v>0.3756944444444445</v>
      </c>
      <c r="C97" s="3" t="s">
        <v>231</v>
      </c>
      <c r="D97" s="3">
        <f t="shared" si="4"/>
        <v>0.14513888888888887</v>
      </c>
      <c r="E97" s="4">
        <f t="shared" si="5"/>
        <v>208.99999999999997</v>
      </c>
      <c r="F97">
        <v>3553</v>
      </c>
      <c r="G97">
        <f t="shared" si="7"/>
        <v>3008</v>
      </c>
      <c r="H97">
        <f t="shared" si="6"/>
        <v>14.392344497607658</v>
      </c>
    </row>
    <row r="98" spans="1:8" x14ac:dyDescent="0.2">
      <c r="A98" s="2" t="s">
        <v>93</v>
      </c>
      <c r="B98" s="3">
        <v>0.3756944444444445</v>
      </c>
      <c r="C98" s="3" t="s">
        <v>231</v>
      </c>
      <c r="D98" s="3">
        <f t="shared" si="4"/>
        <v>0.14513888888888887</v>
      </c>
      <c r="E98" s="4">
        <f t="shared" si="5"/>
        <v>208.99999999999997</v>
      </c>
      <c r="F98">
        <v>3408</v>
      </c>
      <c r="G98">
        <f t="shared" si="7"/>
        <v>2863</v>
      </c>
      <c r="H98">
        <f t="shared" si="6"/>
        <v>13.698564593301437</v>
      </c>
    </row>
    <row r="99" spans="1:8" x14ac:dyDescent="0.2">
      <c r="A99" s="2" t="s">
        <v>94</v>
      </c>
      <c r="B99" s="3">
        <v>0.375694444444444</v>
      </c>
      <c r="C99" s="3" t="s">
        <v>378</v>
      </c>
      <c r="D99" s="3">
        <f t="shared" si="4"/>
        <v>0.14583333333333381</v>
      </c>
      <c r="E99" s="4">
        <f t="shared" si="5"/>
        <v>210.00000000000068</v>
      </c>
      <c r="F99">
        <v>3386</v>
      </c>
      <c r="G99">
        <f t="shared" si="7"/>
        <v>2841</v>
      </c>
      <c r="H99">
        <f t="shared" si="6"/>
        <v>13.528571428571384</v>
      </c>
    </row>
    <row r="100" spans="1:8" x14ac:dyDescent="0.2">
      <c r="A100" s="2" t="s">
        <v>95</v>
      </c>
      <c r="B100" s="3">
        <v>0.375694444444444</v>
      </c>
      <c r="C100" s="3" t="s">
        <v>248</v>
      </c>
      <c r="D100" s="3">
        <f t="shared" si="4"/>
        <v>0.14652777777777826</v>
      </c>
      <c r="E100" s="4">
        <f t="shared" si="5"/>
        <v>211.00000000000068</v>
      </c>
      <c r="F100">
        <v>4236</v>
      </c>
      <c r="G100">
        <f t="shared" si="7"/>
        <v>3691</v>
      </c>
      <c r="H100">
        <f t="shared" si="6"/>
        <v>17.492890995260606</v>
      </c>
    </row>
    <row r="101" spans="1:8" x14ac:dyDescent="0.2">
      <c r="A101" s="2" t="s">
        <v>96</v>
      </c>
      <c r="B101" s="3">
        <v>0.375694444444444</v>
      </c>
      <c r="C101" s="3" t="s">
        <v>248</v>
      </c>
      <c r="D101" s="3">
        <f t="shared" si="4"/>
        <v>0.14652777777777826</v>
      </c>
      <c r="E101" s="4">
        <f t="shared" si="5"/>
        <v>211.00000000000068</v>
      </c>
      <c r="F101">
        <v>4138</v>
      </c>
      <c r="G101">
        <f t="shared" si="7"/>
        <v>3593</v>
      </c>
      <c r="H101">
        <f t="shared" si="6"/>
        <v>17.02843601895729</v>
      </c>
    </row>
    <row r="102" spans="1:8" x14ac:dyDescent="0.2">
      <c r="A102" s="2" t="s">
        <v>97</v>
      </c>
      <c r="B102" s="3">
        <v>0.375694444444444</v>
      </c>
      <c r="C102" s="3" t="s">
        <v>249</v>
      </c>
      <c r="D102" s="3">
        <f t="shared" si="4"/>
        <v>0.1472222222222227</v>
      </c>
      <c r="E102" s="4">
        <f t="shared" si="5"/>
        <v>212.00000000000068</v>
      </c>
      <c r="F102">
        <v>4202</v>
      </c>
      <c r="G102">
        <f t="shared" si="7"/>
        <v>3657</v>
      </c>
      <c r="H102">
        <f t="shared" si="6"/>
        <v>17.249999999999943</v>
      </c>
    </row>
    <row r="103" spans="1:8" x14ac:dyDescent="0.2">
      <c r="A103" s="2" t="s">
        <v>98</v>
      </c>
      <c r="B103" s="3">
        <v>0.375694444444444</v>
      </c>
      <c r="C103" s="3" t="s">
        <v>250</v>
      </c>
      <c r="D103" s="3">
        <f t="shared" si="4"/>
        <v>0.14791666666666714</v>
      </c>
      <c r="E103" s="4">
        <f t="shared" si="5"/>
        <v>213.00000000000068</v>
      </c>
      <c r="F103">
        <v>585</v>
      </c>
      <c r="G103">
        <f t="shared" si="7"/>
        <v>40</v>
      </c>
      <c r="H103">
        <f t="shared" si="6"/>
        <v>0.18779342723004636</v>
      </c>
    </row>
    <row r="104" spans="1:8" x14ac:dyDescent="0.2">
      <c r="A104" s="2" t="s">
        <v>99</v>
      </c>
      <c r="B104" s="3">
        <v>0.375694444444444</v>
      </c>
      <c r="C104" s="3" t="s">
        <v>250</v>
      </c>
      <c r="D104" s="3">
        <f t="shared" si="4"/>
        <v>0.14791666666666714</v>
      </c>
      <c r="E104" s="4">
        <f t="shared" si="5"/>
        <v>213.00000000000068</v>
      </c>
      <c r="F104">
        <v>537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0.37638888888888888</v>
      </c>
      <c r="C105" s="3" t="s">
        <v>251</v>
      </c>
      <c r="D105" s="3">
        <f t="shared" si="4"/>
        <v>0.1479166666666667</v>
      </c>
      <c r="E105" s="4">
        <f t="shared" si="5"/>
        <v>213.00000000000006</v>
      </c>
      <c r="F105">
        <v>535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0.37638888888888888</v>
      </c>
      <c r="C106" s="3" t="s">
        <v>252</v>
      </c>
      <c r="D106" s="3">
        <f t="shared" si="4"/>
        <v>0.14861111111111114</v>
      </c>
      <c r="E106" s="4">
        <f t="shared" si="5"/>
        <v>214.00000000000003</v>
      </c>
      <c r="F106">
        <v>534</v>
      </c>
      <c r="G106">
        <v>0</v>
      </c>
      <c r="H106">
        <f t="shared" si="6"/>
        <v>0</v>
      </c>
    </row>
    <row r="107" spans="1:8" x14ac:dyDescent="0.2">
      <c r="A107" s="2" t="s">
        <v>102</v>
      </c>
      <c r="B107" s="3">
        <v>0.37638888888888899</v>
      </c>
      <c r="C107" s="3" t="s">
        <v>252</v>
      </c>
      <c r="D107" s="3">
        <f t="shared" si="4"/>
        <v>0.14861111111111103</v>
      </c>
      <c r="E107" s="4">
        <f t="shared" si="5"/>
        <v>213.99999999999989</v>
      </c>
      <c r="F107">
        <v>531</v>
      </c>
      <c r="G107">
        <v>0</v>
      </c>
      <c r="H107">
        <f t="shared" si="6"/>
        <v>0</v>
      </c>
    </row>
    <row r="108" spans="1:8" x14ac:dyDescent="0.2">
      <c r="A108" s="2" t="s">
        <v>103</v>
      </c>
      <c r="B108" s="3">
        <v>0.37638888888888899</v>
      </c>
      <c r="C108" s="3" t="s">
        <v>253</v>
      </c>
      <c r="D108" s="3">
        <f t="shared" si="4"/>
        <v>0.14930555555555547</v>
      </c>
      <c r="E108" s="4">
        <f t="shared" si="5"/>
        <v>214.99999999999989</v>
      </c>
      <c r="F108">
        <v>4816</v>
      </c>
      <c r="G108">
        <f t="shared" si="7"/>
        <v>4271</v>
      </c>
      <c r="H108">
        <f t="shared" si="6"/>
        <v>19.865116279069778</v>
      </c>
    </row>
    <row r="109" spans="1:8" x14ac:dyDescent="0.2">
      <c r="A109" s="2" t="s">
        <v>104</v>
      </c>
      <c r="B109" s="3">
        <v>0.37638888888888899</v>
      </c>
      <c r="C109" s="3" t="s">
        <v>254</v>
      </c>
      <c r="D109" s="3">
        <f t="shared" si="4"/>
        <v>0.14999999999999991</v>
      </c>
      <c r="E109" s="4">
        <f t="shared" si="5"/>
        <v>215.99999999999989</v>
      </c>
      <c r="F109">
        <v>4522</v>
      </c>
      <c r="G109">
        <f t="shared" si="7"/>
        <v>3977</v>
      </c>
      <c r="H109">
        <f t="shared" si="6"/>
        <v>18.412037037037045</v>
      </c>
    </row>
    <row r="110" spans="1:8" x14ac:dyDescent="0.2">
      <c r="A110" s="2" t="s">
        <v>105</v>
      </c>
      <c r="B110" s="3">
        <v>0.37638888888888899</v>
      </c>
      <c r="C110" s="3" t="s">
        <v>254</v>
      </c>
      <c r="D110" s="3">
        <f t="shared" si="4"/>
        <v>0.14999999999999991</v>
      </c>
      <c r="E110" s="4">
        <f t="shared" si="5"/>
        <v>215.99999999999989</v>
      </c>
      <c r="F110">
        <v>4203</v>
      </c>
      <c r="G110">
        <f t="shared" si="7"/>
        <v>3658</v>
      </c>
      <c r="H110">
        <f t="shared" si="6"/>
        <v>16.935185185185194</v>
      </c>
    </row>
    <row r="111" spans="1:8" x14ac:dyDescent="0.2">
      <c r="A111" s="2" t="s">
        <v>106</v>
      </c>
      <c r="B111" s="3">
        <v>0.37638888888888899</v>
      </c>
      <c r="C111" s="3" t="s">
        <v>255</v>
      </c>
      <c r="D111" s="3">
        <f t="shared" si="4"/>
        <v>0.15069444444444435</v>
      </c>
      <c r="E111" s="4">
        <f t="shared" si="5"/>
        <v>216.99999999999986</v>
      </c>
      <c r="F111">
        <v>4495</v>
      </c>
      <c r="G111">
        <f t="shared" si="7"/>
        <v>3950</v>
      </c>
      <c r="H111">
        <f t="shared" si="6"/>
        <v>18.202764976958537</v>
      </c>
    </row>
    <row r="112" spans="1:8" x14ac:dyDescent="0.2">
      <c r="A112" s="2" t="s">
        <v>107</v>
      </c>
      <c r="B112" s="3">
        <v>0.37638888888888899</v>
      </c>
      <c r="C112" s="3" t="s">
        <v>256</v>
      </c>
      <c r="D112" s="3">
        <f t="shared" si="4"/>
        <v>0.1513888888888888</v>
      </c>
      <c r="E112" s="4">
        <f t="shared" si="5"/>
        <v>217.99999999999986</v>
      </c>
      <c r="F112">
        <v>3924</v>
      </c>
      <c r="G112">
        <f t="shared" si="7"/>
        <v>3379</v>
      </c>
      <c r="H112">
        <f t="shared" si="6"/>
        <v>15.500000000000011</v>
      </c>
    </row>
    <row r="113" spans="1:8" x14ac:dyDescent="0.2">
      <c r="A113" s="2" t="s">
        <v>108</v>
      </c>
      <c r="B113" s="3">
        <v>0.37708333333333338</v>
      </c>
      <c r="C113" s="3" t="s">
        <v>256</v>
      </c>
      <c r="D113" s="3">
        <f t="shared" si="4"/>
        <v>0.15069444444444441</v>
      </c>
      <c r="E113" s="4">
        <f t="shared" si="5"/>
        <v>216.99999999999994</v>
      </c>
      <c r="F113">
        <v>5159</v>
      </c>
      <c r="G113">
        <f t="shared" si="7"/>
        <v>4614</v>
      </c>
      <c r="H113">
        <f t="shared" si="6"/>
        <v>21.262672811059915</v>
      </c>
    </row>
    <row r="114" spans="1:8" x14ac:dyDescent="0.2">
      <c r="A114" s="2" t="s">
        <v>109</v>
      </c>
      <c r="B114" s="3">
        <v>0.37708333333333338</v>
      </c>
      <c r="C114" s="3" t="s">
        <v>257</v>
      </c>
      <c r="D114" s="3">
        <f t="shared" si="4"/>
        <v>0.15138888888888885</v>
      </c>
      <c r="E114" s="4">
        <f t="shared" si="5"/>
        <v>217.99999999999994</v>
      </c>
      <c r="F114">
        <v>4465</v>
      </c>
      <c r="G114">
        <f t="shared" si="7"/>
        <v>3920</v>
      </c>
      <c r="H114">
        <f t="shared" si="6"/>
        <v>17.981651376146793</v>
      </c>
    </row>
    <row r="115" spans="1:8" x14ac:dyDescent="0.2">
      <c r="A115" s="2" t="s">
        <v>110</v>
      </c>
      <c r="B115" s="3">
        <v>0.37708333333333299</v>
      </c>
      <c r="C115" s="3" t="s">
        <v>258</v>
      </c>
      <c r="D115" s="3">
        <f t="shared" si="4"/>
        <v>0.15208333333333368</v>
      </c>
      <c r="E115" s="4">
        <f t="shared" si="5"/>
        <v>219.00000000000051</v>
      </c>
      <c r="F115">
        <v>3415</v>
      </c>
      <c r="G115">
        <f t="shared" si="7"/>
        <v>2870</v>
      </c>
      <c r="H115">
        <f t="shared" si="6"/>
        <v>13.105022831050197</v>
      </c>
    </row>
    <row r="116" spans="1:8" x14ac:dyDescent="0.2">
      <c r="A116" s="2" t="s">
        <v>111</v>
      </c>
      <c r="B116" s="3">
        <v>0.37708333333333299</v>
      </c>
      <c r="C116" s="3" t="s">
        <v>258</v>
      </c>
      <c r="D116" s="3">
        <f t="shared" si="4"/>
        <v>0.15208333333333368</v>
      </c>
      <c r="E116" s="4">
        <f t="shared" si="5"/>
        <v>219.00000000000051</v>
      </c>
      <c r="F116">
        <v>3692</v>
      </c>
      <c r="G116">
        <f t="shared" si="7"/>
        <v>3147</v>
      </c>
      <c r="H116">
        <f t="shared" si="6"/>
        <v>14.369863013698597</v>
      </c>
    </row>
    <row r="117" spans="1:8" x14ac:dyDescent="0.2">
      <c r="A117" s="2" t="s">
        <v>112</v>
      </c>
      <c r="B117" s="3">
        <v>0.37708333333333299</v>
      </c>
      <c r="C117" s="3" t="s">
        <v>259</v>
      </c>
      <c r="D117" s="3">
        <f t="shared" si="4"/>
        <v>0.15277777777777812</v>
      </c>
      <c r="E117" s="4">
        <f t="shared" si="5"/>
        <v>220.00000000000051</v>
      </c>
      <c r="F117">
        <v>4448</v>
      </c>
      <c r="G117">
        <f t="shared" si="7"/>
        <v>3903</v>
      </c>
      <c r="H117">
        <f t="shared" si="6"/>
        <v>17.740909090909049</v>
      </c>
    </row>
    <row r="118" spans="1:8" x14ac:dyDescent="0.2">
      <c r="A118" s="2" t="s">
        <v>113</v>
      </c>
      <c r="B118" s="3">
        <v>0.37708333333333299</v>
      </c>
      <c r="C118" s="3" t="s">
        <v>260</v>
      </c>
      <c r="D118" s="3">
        <f t="shared" si="4"/>
        <v>0.15347222222222257</v>
      </c>
      <c r="E118" s="4">
        <f t="shared" si="5"/>
        <v>221.00000000000048</v>
      </c>
      <c r="F118">
        <v>4138</v>
      </c>
      <c r="G118">
        <f t="shared" si="7"/>
        <v>3593</v>
      </c>
      <c r="H118">
        <f t="shared" si="6"/>
        <v>16.257918552036163</v>
      </c>
    </row>
    <row r="119" spans="1:8" x14ac:dyDescent="0.2">
      <c r="A119" s="2" t="s">
        <v>114</v>
      </c>
      <c r="B119" s="3">
        <v>0.37708333333333299</v>
      </c>
      <c r="C119" s="3" t="s">
        <v>260</v>
      </c>
      <c r="D119" s="3">
        <f t="shared" si="4"/>
        <v>0.15347222222222257</v>
      </c>
      <c r="E119" s="4">
        <f t="shared" si="5"/>
        <v>221.00000000000048</v>
      </c>
      <c r="F119">
        <v>2787</v>
      </c>
      <c r="G119">
        <f t="shared" si="7"/>
        <v>2242</v>
      </c>
      <c r="H119">
        <f t="shared" si="6"/>
        <v>10.144796380090476</v>
      </c>
    </row>
    <row r="120" spans="1:8" x14ac:dyDescent="0.2">
      <c r="A120" s="2" t="s">
        <v>115</v>
      </c>
      <c r="B120" s="3">
        <v>0.37708333333333338</v>
      </c>
      <c r="C120" s="3" t="s">
        <v>261</v>
      </c>
      <c r="D120" s="3">
        <f t="shared" si="4"/>
        <v>0.15416666666666662</v>
      </c>
      <c r="E120" s="4">
        <f t="shared" si="5"/>
        <v>221.99999999999994</v>
      </c>
      <c r="F120">
        <v>3937</v>
      </c>
      <c r="G120">
        <f t="shared" si="7"/>
        <v>3392</v>
      </c>
      <c r="H120">
        <f t="shared" si="6"/>
        <v>15.279279279279283</v>
      </c>
    </row>
    <row r="121" spans="1:8" x14ac:dyDescent="0.2">
      <c r="A121" s="2" t="s">
        <v>116</v>
      </c>
      <c r="B121" s="3">
        <v>0.44791666666666669</v>
      </c>
      <c r="C121" s="3" t="s">
        <v>299</v>
      </c>
      <c r="D121" s="3">
        <f t="shared" si="4"/>
        <v>0.14583333333333331</v>
      </c>
      <c r="E121" s="4">
        <f t="shared" si="5"/>
        <v>209.99999999999997</v>
      </c>
      <c r="F121">
        <v>3888</v>
      </c>
      <c r="G121">
        <f t="shared" si="7"/>
        <v>3343</v>
      </c>
      <c r="H121">
        <f t="shared" si="6"/>
        <v>15.919047619047621</v>
      </c>
    </row>
    <row r="122" spans="1:8" x14ac:dyDescent="0.2">
      <c r="A122" s="2" t="s">
        <v>117</v>
      </c>
      <c r="B122" s="3">
        <v>0.44791666666666669</v>
      </c>
      <c r="C122" s="3" t="s">
        <v>300</v>
      </c>
      <c r="D122" s="3">
        <f t="shared" si="4"/>
        <v>0.14652777777777776</v>
      </c>
      <c r="E122" s="4">
        <f t="shared" si="5"/>
        <v>210.99999999999997</v>
      </c>
      <c r="F122">
        <v>4419</v>
      </c>
      <c r="G122">
        <f t="shared" si="7"/>
        <v>3874</v>
      </c>
      <c r="H122">
        <f t="shared" si="6"/>
        <v>18.360189573459717</v>
      </c>
    </row>
    <row r="123" spans="1:8" x14ac:dyDescent="0.2">
      <c r="A123" s="2" t="s">
        <v>118</v>
      </c>
      <c r="B123" s="3">
        <v>0.44791666666666702</v>
      </c>
      <c r="C123" s="3" t="s">
        <v>300</v>
      </c>
      <c r="D123" s="3">
        <f t="shared" si="4"/>
        <v>0.14652777777777742</v>
      </c>
      <c r="E123" s="4">
        <f t="shared" si="5"/>
        <v>210.99999999999949</v>
      </c>
      <c r="F123">
        <v>3881</v>
      </c>
      <c r="G123">
        <f t="shared" si="7"/>
        <v>3336</v>
      </c>
      <c r="H123">
        <f t="shared" si="6"/>
        <v>15.810426540284398</v>
      </c>
    </row>
    <row r="124" spans="1:8" x14ac:dyDescent="0.2">
      <c r="A124" s="2" t="s">
        <v>119</v>
      </c>
      <c r="B124" s="3">
        <v>0.44791666666666702</v>
      </c>
      <c r="C124" s="3" t="s">
        <v>301</v>
      </c>
      <c r="D124" s="3">
        <f t="shared" si="4"/>
        <v>0.14722222222222187</v>
      </c>
      <c r="E124" s="4">
        <f t="shared" si="5"/>
        <v>211.99999999999949</v>
      </c>
      <c r="F124">
        <v>4523</v>
      </c>
      <c r="G124">
        <f t="shared" si="7"/>
        <v>3978</v>
      </c>
      <c r="H124">
        <f t="shared" si="6"/>
        <v>18.76415094339627</v>
      </c>
    </row>
    <row r="125" spans="1:8" x14ac:dyDescent="0.2">
      <c r="A125" s="2" t="s">
        <v>120</v>
      </c>
      <c r="B125" s="3">
        <v>0.44791666666666702</v>
      </c>
      <c r="C125" s="3" t="s">
        <v>302</v>
      </c>
      <c r="D125" s="3">
        <f t="shared" si="4"/>
        <v>0.14791666666666631</v>
      </c>
      <c r="E125" s="4">
        <f t="shared" si="5"/>
        <v>212.99999999999949</v>
      </c>
      <c r="F125">
        <v>4490</v>
      </c>
      <c r="G125">
        <f t="shared" si="7"/>
        <v>3945</v>
      </c>
      <c r="H125">
        <f t="shared" si="6"/>
        <v>18.521126760563426</v>
      </c>
    </row>
    <row r="126" spans="1:8" x14ac:dyDescent="0.2">
      <c r="A126" s="2" t="s">
        <v>121</v>
      </c>
      <c r="B126" s="3">
        <v>0.44791666666666702</v>
      </c>
      <c r="C126" s="3" t="s">
        <v>303</v>
      </c>
      <c r="D126" s="3">
        <f t="shared" si="4"/>
        <v>0.14861111111111075</v>
      </c>
      <c r="E126" s="4">
        <f t="shared" si="5"/>
        <v>213.99999999999949</v>
      </c>
      <c r="F126">
        <v>4603</v>
      </c>
      <c r="G126">
        <f t="shared" si="7"/>
        <v>4058</v>
      </c>
      <c r="H126">
        <f t="shared" si="6"/>
        <v>18.962616822429951</v>
      </c>
    </row>
    <row r="127" spans="1:8" x14ac:dyDescent="0.2">
      <c r="A127" s="2" t="s">
        <v>122</v>
      </c>
      <c r="B127" s="3">
        <v>0.44791666666666702</v>
      </c>
      <c r="C127" s="3" t="s">
        <v>303</v>
      </c>
      <c r="D127" s="3">
        <f t="shared" si="4"/>
        <v>0.14861111111111075</v>
      </c>
      <c r="E127" s="4">
        <f t="shared" si="5"/>
        <v>213.99999999999949</v>
      </c>
      <c r="F127">
        <v>3795</v>
      </c>
      <c r="G127">
        <f t="shared" si="7"/>
        <v>3250</v>
      </c>
      <c r="H127">
        <f t="shared" si="6"/>
        <v>15.186915887850503</v>
      </c>
    </row>
    <row r="128" spans="1:8" x14ac:dyDescent="0.2">
      <c r="A128" s="2" t="s">
        <v>123</v>
      </c>
      <c r="B128" s="3">
        <v>0.44791666666666702</v>
      </c>
      <c r="C128" s="3" t="s">
        <v>304</v>
      </c>
      <c r="D128" s="3">
        <f t="shared" si="4"/>
        <v>0.14930555555555519</v>
      </c>
      <c r="E128" s="4">
        <f t="shared" si="5"/>
        <v>214.99999999999949</v>
      </c>
      <c r="F128">
        <v>3680</v>
      </c>
      <c r="G128">
        <f t="shared" si="7"/>
        <v>3135</v>
      </c>
      <c r="H128">
        <f t="shared" si="6"/>
        <v>14.581395348837244</v>
      </c>
    </row>
    <row r="129" spans="1:8" x14ac:dyDescent="0.2">
      <c r="A129" s="2" t="s">
        <v>211</v>
      </c>
      <c r="B129" s="3">
        <v>0.44861111111111113</v>
      </c>
      <c r="C129" s="3" t="s">
        <v>305</v>
      </c>
      <c r="D129" s="3">
        <f t="shared" si="4"/>
        <v>0.14930555555555552</v>
      </c>
      <c r="E129" s="4">
        <f t="shared" si="5"/>
        <v>214.99999999999994</v>
      </c>
      <c r="F129">
        <v>4833</v>
      </c>
      <c r="G129">
        <f t="shared" si="7"/>
        <v>4288</v>
      </c>
      <c r="H129">
        <f t="shared" si="6"/>
        <v>19.944186046511632</v>
      </c>
    </row>
    <row r="130" spans="1:8" x14ac:dyDescent="0.2">
      <c r="A130" s="2" t="s">
        <v>124</v>
      </c>
      <c r="B130" s="3">
        <v>0.44861111111111113</v>
      </c>
      <c r="C130" s="3" t="s">
        <v>305</v>
      </c>
      <c r="D130" s="3">
        <f t="shared" si="4"/>
        <v>0.14930555555555552</v>
      </c>
      <c r="E130" s="4">
        <f t="shared" si="5"/>
        <v>214.99999999999994</v>
      </c>
      <c r="F130">
        <v>3217</v>
      </c>
      <c r="G130">
        <f t="shared" si="7"/>
        <v>2672</v>
      </c>
      <c r="H130">
        <f t="shared" si="6"/>
        <v>12.42790697674419</v>
      </c>
    </row>
    <row r="131" spans="1:8" x14ac:dyDescent="0.2">
      <c r="A131" s="2" t="s">
        <v>125</v>
      </c>
      <c r="B131" s="3">
        <v>0.44861111111111102</v>
      </c>
      <c r="C131" s="3" t="s">
        <v>306</v>
      </c>
      <c r="D131" s="3">
        <f t="shared" si="4"/>
        <v>0.15000000000000008</v>
      </c>
      <c r="E131" s="4">
        <f t="shared" si="5"/>
        <v>216.00000000000011</v>
      </c>
      <c r="F131">
        <v>3513</v>
      </c>
      <c r="G131">
        <f t="shared" si="7"/>
        <v>2968</v>
      </c>
      <c r="H131">
        <f t="shared" si="6"/>
        <v>13.740740740740733</v>
      </c>
    </row>
    <row r="132" spans="1:8" x14ac:dyDescent="0.2">
      <c r="A132" s="2" t="s">
        <v>126</v>
      </c>
      <c r="B132" s="3">
        <v>0.44861111111111102</v>
      </c>
      <c r="C132" s="3" t="s">
        <v>307</v>
      </c>
      <c r="D132" s="3">
        <f t="shared" ref="D132:D195" si="8">C132-B132</f>
        <v>0.15069444444444452</v>
      </c>
      <c r="E132" s="4">
        <f t="shared" ref="E132:E195" si="9">D132*1440</f>
        <v>217.00000000000011</v>
      </c>
      <c r="F132">
        <v>4387</v>
      </c>
      <c r="G132">
        <f t="shared" ref="G132:G195" si="10">F132-545</f>
        <v>3842</v>
      </c>
      <c r="H132">
        <f t="shared" ref="H132:H195" si="11">G132/E132</f>
        <v>17.705069124423954</v>
      </c>
    </row>
    <row r="133" spans="1:8" x14ac:dyDescent="0.2">
      <c r="A133" s="2" t="s">
        <v>127</v>
      </c>
      <c r="B133" s="3">
        <v>0.44861111111111102</v>
      </c>
      <c r="C133" s="3" t="s">
        <v>307</v>
      </c>
      <c r="D133" s="3">
        <f t="shared" si="8"/>
        <v>0.15069444444444452</v>
      </c>
      <c r="E133" s="4">
        <f t="shared" si="9"/>
        <v>217.00000000000011</v>
      </c>
      <c r="F133">
        <v>4169</v>
      </c>
      <c r="G133">
        <f t="shared" si="10"/>
        <v>3624</v>
      </c>
      <c r="H133">
        <f t="shared" si="11"/>
        <v>16.700460829493078</v>
      </c>
    </row>
    <row r="134" spans="1:8" x14ac:dyDescent="0.2">
      <c r="A134" s="2" t="s">
        <v>128</v>
      </c>
      <c r="B134" s="3">
        <v>0.44861111111111102</v>
      </c>
      <c r="C134" s="3" t="s">
        <v>308</v>
      </c>
      <c r="D134" s="3">
        <f t="shared" si="8"/>
        <v>0.15138888888888896</v>
      </c>
      <c r="E134" s="4">
        <f t="shared" si="9"/>
        <v>218.00000000000011</v>
      </c>
      <c r="F134">
        <v>4762</v>
      </c>
      <c r="G134">
        <f t="shared" si="10"/>
        <v>4217</v>
      </c>
      <c r="H134">
        <f t="shared" si="11"/>
        <v>19.344036697247695</v>
      </c>
    </row>
    <row r="135" spans="1:8" x14ac:dyDescent="0.2">
      <c r="A135" s="2" t="s">
        <v>129</v>
      </c>
      <c r="B135" s="3">
        <v>0.44861111111111102</v>
      </c>
      <c r="C135" s="3" t="s">
        <v>309</v>
      </c>
      <c r="D135" s="3">
        <f t="shared" si="8"/>
        <v>0.1520833333333334</v>
      </c>
      <c r="E135" s="4">
        <f t="shared" si="9"/>
        <v>219.00000000000011</v>
      </c>
      <c r="F135">
        <v>3596</v>
      </c>
      <c r="G135">
        <f t="shared" si="10"/>
        <v>3051</v>
      </c>
      <c r="H135">
        <f t="shared" si="11"/>
        <v>13.931506849315062</v>
      </c>
    </row>
    <row r="136" spans="1:8" x14ac:dyDescent="0.2">
      <c r="A136" s="2" t="s">
        <v>130</v>
      </c>
      <c r="B136" s="3">
        <v>0.44861111111111102</v>
      </c>
      <c r="C136" s="3" t="s">
        <v>309</v>
      </c>
      <c r="D136" s="3">
        <f t="shared" si="8"/>
        <v>0.1520833333333334</v>
      </c>
      <c r="E136" s="4">
        <f t="shared" si="9"/>
        <v>219.00000000000011</v>
      </c>
      <c r="F136">
        <v>4091</v>
      </c>
      <c r="G136">
        <f t="shared" si="10"/>
        <v>3546</v>
      </c>
      <c r="H136">
        <f t="shared" si="11"/>
        <v>16.191780821917799</v>
      </c>
    </row>
    <row r="137" spans="1:8" x14ac:dyDescent="0.2">
      <c r="A137" s="2" t="s">
        <v>131</v>
      </c>
      <c r="B137" s="3">
        <v>0.44930555555555557</v>
      </c>
      <c r="C137" s="3" t="s">
        <v>310</v>
      </c>
      <c r="D137" s="3">
        <f t="shared" si="8"/>
        <v>0.15208333333333329</v>
      </c>
      <c r="E137" s="4">
        <f t="shared" si="9"/>
        <v>218.99999999999994</v>
      </c>
      <c r="F137">
        <v>3755</v>
      </c>
      <c r="G137">
        <f t="shared" si="10"/>
        <v>3210</v>
      </c>
      <c r="H137">
        <f t="shared" si="11"/>
        <v>14.657534246575347</v>
      </c>
    </row>
    <row r="138" spans="1:8" x14ac:dyDescent="0.2">
      <c r="A138" s="2" t="s">
        <v>132</v>
      </c>
      <c r="B138" s="3">
        <v>0.44930555555555557</v>
      </c>
      <c r="C138" s="3" t="s">
        <v>311</v>
      </c>
      <c r="D138" s="3">
        <f t="shared" si="8"/>
        <v>0.15277777777777773</v>
      </c>
      <c r="E138" s="4">
        <f t="shared" si="9"/>
        <v>219.99999999999994</v>
      </c>
      <c r="F138">
        <v>559</v>
      </c>
      <c r="G138">
        <f t="shared" si="10"/>
        <v>14</v>
      </c>
      <c r="H138">
        <f t="shared" si="11"/>
        <v>6.3636363636363658E-2</v>
      </c>
    </row>
    <row r="139" spans="1:8" x14ac:dyDescent="0.2">
      <c r="A139" s="2" t="s">
        <v>133</v>
      </c>
      <c r="B139" s="3">
        <v>0.44930555555555601</v>
      </c>
      <c r="C139" s="3" t="s">
        <v>311</v>
      </c>
      <c r="D139" s="3">
        <f t="shared" si="8"/>
        <v>0.15277777777777729</v>
      </c>
      <c r="E139" s="4">
        <f t="shared" si="9"/>
        <v>219.99999999999929</v>
      </c>
      <c r="F139">
        <v>509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0.44930555555555601</v>
      </c>
      <c r="C140" s="3" t="s">
        <v>312</v>
      </c>
      <c r="D140" s="3">
        <f t="shared" si="8"/>
        <v>0.15347222222222173</v>
      </c>
      <c r="E140" s="4">
        <f t="shared" si="9"/>
        <v>220.99999999999929</v>
      </c>
      <c r="F140">
        <v>519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0.44930555555555601</v>
      </c>
      <c r="C141" s="3" t="s">
        <v>313</v>
      </c>
      <c r="D141" s="3">
        <f t="shared" si="8"/>
        <v>0.15416666666666617</v>
      </c>
      <c r="E141" s="4">
        <f t="shared" si="9"/>
        <v>221.99999999999929</v>
      </c>
      <c r="F141">
        <v>535</v>
      </c>
      <c r="G141">
        <v>0</v>
      </c>
      <c r="H141">
        <f t="shared" si="11"/>
        <v>0</v>
      </c>
    </row>
    <row r="142" spans="1:8" x14ac:dyDescent="0.2">
      <c r="A142" s="2" t="s">
        <v>136</v>
      </c>
      <c r="B142" s="3">
        <v>0.44930555555555601</v>
      </c>
      <c r="C142" s="3" t="s">
        <v>314</v>
      </c>
      <c r="D142" s="3">
        <f t="shared" si="8"/>
        <v>0.15486111111111062</v>
      </c>
      <c r="E142" s="4">
        <f t="shared" si="9"/>
        <v>222.99999999999929</v>
      </c>
      <c r="F142">
        <v>508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0.37708333333333338</v>
      </c>
      <c r="C143" s="3" t="s">
        <v>379</v>
      </c>
      <c r="D143" s="3">
        <f t="shared" si="8"/>
        <v>0.15486111111111106</v>
      </c>
      <c r="E143" s="4">
        <f t="shared" si="9"/>
        <v>222.99999999999991</v>
      </c>
      <c r="F143">
        <v>5161</v>
      </c>
      <c r="G143">
        <f t="shared" si="10"/>
        <v>4616</v>
      </c>
      <c r="H143">
        <f t="shared" si="11"/>
        <v>20.699551569506735</v>
      </c>
    </row>
    <row r="144" spans="1:8" x14ac:dyDescent="0.2">
      <c r="A144" s="2" t="s">
        <v>138</v>
      </c>
      <c r="B144" s="3">
        <v>0.37708333333333338</v>
      </c>
      <c r="C144" s="3" t="s">
        <v>262</v>
      </c>
      <c r="D144" s="3">
        <f t="shared" si="8"/>
        <v>0.1555555555555555</v>
      </c>
      <c r="E144" s="4">
        <f t="shared" si="9"/>
        <v>223.99999999999991</v>
      </c>
      <c r="F144">
        <v>6305</v>
      </c>
      <c r="G144">
        <f t="shared" si="10"/>
        <v>5760</v>
      </c>
      <c r="H144">
        <f t="shared" si="11"/>
        <v>25.714285714285722</v>
      </c>
    </row>
    <row r="145" spans="1:8" x14ac:dyDescent="0.2">
      <c r="A145" s="2" t="s">
        <v>139</v>
      </c>
      <c r="B145" s="3">
        <v>0.37708333333333299</v>
      </c>
      <c r="C145" s="3" t="s">
        <v>263</v>
      </c>
      <c r="D145" s="3">
        <f t="shared" si="8"/>
        <v>0.15625000000000033</v>
      </c>
      <c r="E145" s="4">
        <f t="shared" si="9"/>
        <v>225.00000000000048</v>
      </c>
      <c r="F145">
        <v>4104</v>
      </c>
      <c r="G145">
        <f t="shared" si="10"/>
        <v>3559</v>
      </c>
      <c r="H145">
        <f t="shared" si="11"/>
        <v>15.817777777777744</v>
      </c>
    </row>
    <row r="146" spans="1:8" x14ac:dyDescent="0.2">
      <c r="A146" s="2" t="s">
        <v>140</v>
      </c>
      <c r="B146" s="3">
        <v>0.37708333333333299</v>
      </c>
      <c r="C146" s="3" t="s">
        <v>263</v>
      </c>
      <c r="D146" s="3">
        <f t="shared" si="8"/>
        <v>0.15625000000000033</v>
      </c>
      <c r="E146" s="4">
        <f t="shared" si="9"/>
        <v>225.00000000000048</v>
      </c>
      <c r="F146">
        <v>5270</v>
      </c>
      <c r="G146">
        <f t="shared" si="10"/>
        <v>4725</v>
      </c>
      <c r="H146">
        <f t="shared" si="11"/>
        <v>20.999999999999954</v>
      </c>
    </row>
    <row r="147" spans="1:8" x14ac:dyDescent="0.2">
      <c r="A147" s="2" t="s">
        <v>141</v>
      </c>
      <c r="B147" s="3">
        <v>0.37708333333333299</v>
      </c>
      <c r="C147" s="3" t="s">
        <v>264</v>
      </c>
      <c r="D147" s="3">
        <f t="shared" si="8"/>
        <v>0.15694444444444478</v>
      </c>
      <c r="E147" s="4">
        <f t="shared" si="9"/>
        <v>226.00000000000048</v>
      </c>
      <c r="F147">
        <v>5851</v>
      </c>
      <c r="G147">
        <f t="shared" si="10"/>
        <v>5306</v>
      </c>
      <c r="H147">
        <f t="shared" si="11"/>
        <v>23.477876106194639</v>
      </c>
    </row>
    <row r="148" spans="1:8" x14ac:dyDescent="0.2">
      <c r="A148" s="2" t="s">
        <v>142</v>
      </c>
      <c r="B148" s="3">
        <v>0.37708333333333299</v>
      </c>
      <c r="C148" s="3" t="s">
        <v>265</v>
      </c>
      <c r="D148" s="3">
        <f t="shared" si="8"/>
        <v>0.15763888888888922</v>
      </c>
      <c r="E148" s="4">
        <f t="shared" si="9"/>
        <v>227.00000000000048</v>
      </c>
      <c r="F148">
        <v>7583</v>
      </c>
      <c r="G148">
        <f t="shared" si="10"/>
        <v>7038</v>
      </c>
      <c r="H148">
        <f t="shared" si="11"/>
        <v>31.004405286343545</v>
      </c>
    </row>
    <row r="149" spans="1:8" x14ac:dyDescent="0.2">
      <c r="A149" s="2" t="s">
        <v>143</v>
      </c>
      <c r="B149" s="3">
        <v>0.37708333333333299</v>
      </c>
      <c r="C149" s="3" t="s">
        <v>265</v>
      </c>
      <c r="D149" s="3">
        <f t="shared" si="8"/>
        <v>0.15763888888888922</v>
      </c>
      <c r="E149" s="4">
        <f t="shared" si="9"/>
        <v>227.00000000000048</v>
      </c>
      <c r="F149">
        <v>4972</v>
      </c>
      <c r="G149">
        <f t="shared" si="10"/>
        <v>4427</v>
      </c>
      <c r="H149">
        <f t="shared" si="11"/>
        <v>19.502202643171763</v>
      </c>
    </row>
    <row r="150" spans="1:8" x14ac:dyDescent="0.2">
      <c r="A150" s="2" t="s">
        <v>144</v>
      </c>
      <c r="B150" s="3">
        <v>0.37708333333333299</v>
      </c>
      <c r="C150" s="3" t="s">
        <v>283</v>
      </c>
      <c r="D150" s="3">
        <f t="shared" si="8"/>
        <v>0.15833333333333366</v>
      </c>
      <c r="E150" s="4">
        <f t="shared" si="9"/>
        <v>228.00000000000045</v>
      </c>
      <c r="F150">
        <v>6837</v>
      </c>
      <c r="G150">
        <f t="shared" si="10"/>
        <v>6292</v>
      </c>
      <c r="H150">
        <f t="shared" si="11"/>
        <v>27.596491228070121</v>
      </c>
    </row>
    <row r="151" spans="1:8" x14ac:dyDescent="0.2">
      <c r="A151" s="2" t="s">
        <v>145</v>
      </c>
      <c r="B151" s="3">
        <v>0.37777777777777777</v>
      </c>
      <c r="C151" s="3" t="s">
        <v>284</v>
      </c>
      <c r="D151" s="3">
        <f t="shared" si="8"/>
        <v>0.15833333333333333</v>
      </c>
      <c r="E151" s="4">
        <f t="shared" si="9"/>
        <v>228</v>
      </c>
      <c r="F151">
        <v>6905</v>
      </c>
      <c r="G151">
        <f t="shared" si="10"/>
        <v>6360</v>
      </c>
      <c r="H151">
        <f t="shared" si="11"/>
        <v>27.894736842105264</v>
      </c>
    </row>
    <row r="152" spans="1:8" x14ac:dyDescent="0.2">
      <c r="A152" s="2" t="s">
        <v>146</v>
      </c>
      <c r="B152" s="3">
        <v>0.37777777777777777</v>
      </c>
      <c r="C152" s="3" t="s">
        <v>284</v>
      </c>
      <c r="D152" s="3">
        <f t="shared" si="8"/>
        <v>0.15833333333333333</v>
      </c>
      <c r="E152" s="4">
        <f t="shared" si="9"/>
        <v>228</v>
      </c>
      <c r="F152">
        <v>7128</v>
      </c>
      <c r="G152">
        <f t="shared" si="10"/>
        <v>6583</v>
      </c>
      <c r="H152">
        <f t="shared" si="11"/>
        <v>28.87280701754386</v>
      </c>
    </row>
    <row r="153" spans="1:8" x14ac:dyDescent="0.2">
      <c r="A153" s="2" t="s">
        <v>147</v>
      </c>
      <c r="B153" s="3">
        <v>0.37777777777777799</v>
      </c>
      <c r="C153" s="3" t="s">
        <v>285</v>
      </c>
      <c r="D153" s="3">
        <f t="shared" si="8"/>
        <v>0.15902777777777755</v>
      </c>
      <c r="E153" s="4">
        <f t="shared" si="9"/>
        <v>228.99999999999966</v>
      </c>
      <c r="F153">
        <v>4458</v>
      </c>
      <c r="G153">
        <f t="shared" si="10"/>
        <v>3913</v>
      </c>
      <c r="H153">
        <f t="shared" si="11"/>
        <v>17.087336244541511</v>
      </c>
    </row>
    <row r="154" spans="1:8" x14ac:dyDescent="0.2">
      <c r="A154" s="2" t="s">
        <v>148</v>
      </c>
      <c r="B154" s="3">
        <v>0.37777777777777799</v>
      </c>
      <c r="C154" s="3" t="s">
        <v>286</v>
      </c>
      <c r="D154" s="3">
        <f t="shared" si="8"/>
        <v>0.15972222222222199</v>
      </c>
      <c r="E154" s="4">
        <f t="shared" si="9"/>
        <v>229.99999999999966</v>
      </c>
      <c r="F154">
        <v>1186</v>
      </c>
      <c r="G154">
        <f t="shared" si="10"/>
        <v>641</v>
      </c>
      <c r="H154">
        <f t="shared" si="11"/>
        <v>2.7869565217391346</v>
      </c>
    </row>
    <row r="155" spans="1:8" x14ac:dyDescent="0.2">
      <c r="A155" s="2" t="s">
        <v>149</v>
      </c>
      <c r="B155" s="3">
        <v>0.37777777777777799</v>
      </c>
      <c r="C155" s="3" t="s">
        <v>286</v>
      </c>
      <c r="D155" s="3">
        <f t="shared" si="8"/>
        <v>0.15972222222222199</v>
      </c>
      <c r="E155" s="4">
        <f t="shared" si="9"/>
        <v>229.99999999999966</v>
      </c>
      <c r="F155">
        <v>4536</v>
      </c>
      <c r="G155">
        <f t="shared" si="10"/>
        <v>3991</v>
      </c>
      <c r="H155">
        <f t="shared" si="11"/>
        <v>17.352173913043504</v>
      </c>
    </row>
    <row r="156" spans="1:8" x14ac:dyDescent="0.2">
      <c r="A156" s="2" t="s">
        <v>150</v>
      </c>
      <c r="B156" s="3">
        <v>0.37777777777777799</v>
      </c>
      <c r="C156" s="3" t="s">
        <v>287</v>
      </c>
      <c r="D156" s="3">
        <f t="shared" si="8"/>
        <v>0.16041666666666643</v>
      </c>
      <c r="E156" s="4">
        <f t="shared" si="9"/>
        <v>230.99999999999966</v>
      </c>
      <c r="F156">
        <v>5961</v>
      </c>
      <c r="G156">
        <f t="shared" si="10"/>
        <v>5416</v>
      </c>
      <c r="H156">
        <f t="shared" si="11"/>
        <v>23.445887445887479</v>
      </c>
    </row>
    <row r="157" spans="1:8" x14ac:dyDescent="0.2">
      <c r="A157" s="2" t="s">
        <v>151</v>
      </c>
      <c r="B157" s="3">
        <v>0.37777777777777799</v>
      </c>
      <c r="C157" s="3" t="s">
        <v>288</v>
      </c>
      <c r="D157" s="3">
        <f t="shared" si="8"/>
        <v>0.16111111111111087</v>
      </c>
      <c r="E157" s="4">
        <f t="shared" si="9"/>
        <v>231.99999999999966</v>
      </c>
      <c r="F157">
        <v>658</v>
      </c>
      <c r="G157">
        <f t="shared" si="10"/>
        <v>113</v>
      </c>
      <c r="H157">
        <f t="shared" si="11"/>
        <v>0.4870689655172421</v>
      </c>
    </row>
    <row r="158" spans="1:8" x14ac:dyDescent="0.2">
      <c r="A158" s="2" t="s">
        <v>152</v>
      </c>
      <c r="B158" s="3">
        <v>0.37777777777777799</v>
      </c>
      <c r="C158" s="3" t="s">
        <v>289</v>
      </c>
      <c r="D158" s="3">
        <f t="shared" si="8"/>
        <v>0.16180555555555531</v>
      </c>
      <c r="E158" s="4">
        <f t="shared" si="9"/>
        <v>232.99999999999966</v>
      </c>
      <c r="F158">
        <v>5638</v>
      </c>
      <c r="G158">
        <f t="shared" si="10"/>
        <v>5093</v>
      </c>
      <c r="H158">
        <f t="shared" si="11"/>
        <v>21.85836909871248</v>
      </c>
    </row>
    <row r="159" spans="1:8" x14ac:dyDescent="0.2">
      <c r="A159" s="2" t="s">
        <v>153</v>
      </c>
      <c r="B159" s="3">
        <v>0.37847222222222227</v>
      </c>
      <c r="C159" s="3" t="s">
        <v>289</v>
      </c>
      <c r="D159" s="3">
        <f t="shared" si="8"/>
        <v>0.16111111111111104</v>
      </c>
      <c r="E159" s="4">
        <f t="shared" si="9"/>
        <v>231.99999999999989</v>
      </c>
      <c r="F159">
        <v>5869</v>
      </c>
      <c r="G159">
        <f t="shared" si="10"/>
        <v>5324</v>
      </c>
      <c r="H159">
        <f t="shared" si="11"/>
        <v>22.948275862068975</v>
      </c>
    </row>
    <row r="160" spans="1:8" x14ac:dyDescent="0.2">
      <c r="A160" s="2" t="s">
        <v>154</v>
      </c>
      <c r="B160" s="3">
        <v>0.37847222222222227</v>
      </c>
      <c r="C160" s="3" t="s">
        <v>290</v>
      </c>
      <c r="D160" s="3">
        <f t="shared" si="8"/>
        <v>0.16180555555555548</v>
      </c>
      <c r="E160" s="4">
        <f t="shared" si="9"/>
        <v>232.99999999999989</v>
      </c>
      <c r="F160">
        <v>7066</v>
      </c>
      <c r="G160">
        <f t="shared" si="10"/>
        <v>6521</v>
      </c>
      <c r="H160">
        <f t="shared" si="11"/>
        <v>27.987124463519326</v>
      </c>
    </row>
    <row r="161" spans="1:8" x14ac:dyDescent="0.2">
      <c r="A161" s="2" t="s">
        <v>155</v>
      </c>
      <c r="B161" s="3">
        <v>0.37847222222222199</v>
      </c>
      <c r="C161" s="3" t="s">
        <v>290</v>
      </c>
      <c r="D161" s="3">
        <f t="shared" si="8"/>
        <v>0.16180555555555576</v>
      </c>
      <c r="E161" s="4">
        <f t="shared" si="9"/>
        <v>233.00000000000028</v>
      </c>
      <c r="F161">
        <v>6861</v>
      </c>
      <c r="G161">
        <f t="shared" si="10"/>
        <v>6316</v>
      </c>
      <c r="H161">
        <f t="shared" si="11"/>
        <v>27.107296137339024</v>
      </c>
    </row>
    <row r="162" spans="1:8" x14ac:dyDescent="0.2">
      <c r="A162" s="2" t="s">
        <v>156</v>
      </c>
      <c r="B162" s="3">
        <v>0.37847222222222199</v>
      </c>
      <c r="C162" s="3" t="s">
        <v>291</v>
      </c>
      <c r="D162" s="3">
        <f t="shared" si="8"/>
        <v>0.1625000000000002</v>
      </c>
      <c r="E162" s="4">
        <f t="shared" si="9"/>
        <v>234.00000000000028</v>
      </c>
      <c r="F162">
        <v>6452</v>
      </c>
      <c r="G162">
        <f t="shared" si="10"/>
        <v>5907</v>
      </c>
      <c r="H162">
        <f t="shared" si="11"/>
        <v>25.243589743589713</v>
      </c>
    </row>
    <row r="163" spans="1:8" x14ac:dyDescent="0.2">
      <c r="A163" s="2" t="s">
        <v>157</v>
      </c>
      <c r="B163" s="3">
        <v>0.37847222222222199</v>
      </c>
      <c r="C163" s="3" t="s">
        <v>292</v>
      </c>
      <c r="D163" s="3">
        <f t="shared" si="8"/>
        <v>0.16319444444444464</v>
      </c>
      <c r="E163" s="4">
        <f t="shared" si="9"/>
        <v>235.00000000000028</v>
      </c>
      <c r="F163">
        <v>5804</v>
      </c>
      <c r="G163">
        <f t="shared" si="10"/>
        <v>5259</v>
      </c>
      <c r="H163">
        <f t="shared" si="11"/>
        <v>22.378723404255293</v>
      </c>
    </row>
    <row r="164" spans="1:8" x14ac:dyDescent="0.2">
      <c r="A164" s="2" t="s">
        <v>212</v>
      </c>
      <c r="B164" s="3">
        <v>0.37847222222222199</v>
      </c>
      <c r="C164" s="3" t="s">
        <v>293</v>
      </c>
      <c r="D164" s="3">
        <f t="shared" si="8"/>
        <v>0.16388888888888919</v>
      </c>
      <c r="E164" s="4">
        <f t="shared" si="9"/>
        <v>236.00000000000045</v>
      </c>
      <c r="F164">
        <v>5157</v>
      </c>
      <c r="G164">
        <f t="shared" si="10"/>
        <v>4612</v>
      </c>
      <c r="H164">
        <f t="shared" si="11"/>
        <v>19.542372881355895</v>
      </c>
    </row>
    <row r="165" spans="1:8" x14ac:dyDescent="0.2">
      <c r="A165" s="2" t="s">
        <v>158</v>
      </c>
      <c r="B165" s="3">
        <v>0.37847222222222199</v>
      </c>
      <c r="C165" s="3" t="s">
        <v>293</v>
      </c>
      <c r="D165" s="3">
        <f t="shared" si="8"/>
        <v>0.16388888888888919</v>
      </c>
      <c r="E165" s="4">
        <f t="shared" si="9"/>
        <v>236.00000000000045</v>
      </c>
      <c r="F165">
        <v>5817</v>
      </c>
      <c r="G165">
        <f t="shared" si="10"/>
        <v>5272</v>
      </c>
      <c r="H165">
        <f t="shared" si="11"/>
        <v>22.338983050847414</v>
      </c>
    </row>
    <row r="166" spans="1:8" x14ac:dyDescent="0.2">
      <c r="A166" s="2" t="s">
        <v>159</v>
      </c>
      <c r="B166" s="3">
        <v>0.37847222222222199</v>
      </c>
      <c r="C166" s="3" t="s">
        <v>294</v>
      </c>
      <c r="D166" s="3">
        <f t="shared" si="8"/>
        <v>0.16458333333333353</v>
      </c>
      <c r="E166" s="4">
        <f t="shared" si="9"/>
        <v>237.00000000000028</v>
      </c>
      <c r="F166">
        <v>5098</v>
      </c>
      <c r="G166">
        <f t="shared" si="10"/>
        <v>4553</v>
      </c>
      <c r="H166">
        <f t="shared" si="11"/>
        <v>19.210970464134999</v>
      </c>
    </row>
    <row r="167" spans="1:8" x14ac:dyDescent="0.2">
      <c r="A167" s="2" t="s">
        <v>160</v>
      </c>
      <c r="B167" s="3">
        <v>0.37847222222222227</v>
      </c>
      <c r="C167" s="3" t="s">
        <v>295</v>
      </c>
      <c r="D167" s="3">
        <f t="shared" si="8"/>
        <v>0.1652777777777778</v>
      </c>
      <c r="E167" s="4">
        <f t="shared" si="9"/>
        <v>238.00000000000003</v>
      </c>
      <c r="F167">
        <v>603</v>
      </c>
      <c r="G167">
        <f t="shared" si="10"/>
        <v>58</v>
      </c>
      <c r="H167">
        <f t="shared" si="11"/>
        <v>0.24369747899159661</v>
      </c>
    </row>
    <row r="168" spans="1:8" x14ac:dyDescent="0.2">
      <c r="A168" s="2" t="s">
        <v>161</v>
      </c>
      <c r="B168" s="3">
        <v>0.37847222222222227</v>
      </c>
      <c r="C168" s="3" t="s">
        <v>296</v>
      </c>
      <c r="D168" s="3">
        <f t="shared" si="8"/>
        <v>0.16597222222222213</v>
      </c>
      <c r="E168" s="4">
        <f t="shared" si="9"/>
        <v>238.99999999999986</v>
      </c>
      <c r="F168">
        <v>5917</v>
      </c>
      <c r="G168">
        <f t="shared" si="10"/>
        <v>5372</v>
      </c>
      <c r="H168">
        <f t="shared" si="11"/>
        <v>22.476987447698757</v>
      </c>
    </row>
    <row r="169" spans="1:8" x14ac:dyDescent="0.2">
      <c r="A169" s="2" t="s">
        <v>162</v>
      </c>
      <c r="B169" s="3">
        <v>0.37847222222222199</v>
      </c>
      <c r="C169" s="3" t="s">
        <v>296</v>
      </c>
      <c r="D169" s="3">
        <f t="shared" si="8"/>
        <v>0.16597222222222241</v>
      </c>
      <c r="E169" s="4">
        <f t="shared" si="9"/>
        <v>239.00000000000028</v>
      </c>
      <c r="F169">
        <v>5064</v>
      </c>
      <c r="G169">
        <f t="shared" si="10"/>
        <v>4519</v>
      </c>
      <c r="H169">
        <f t="shared" si="11"/>
        <v>18.907949790794955</v>
      </c>
    </row>
    <row r="170" spans="1:8" x14ac:dyDescent="0.2">
      <c r="A170" s="2" t="s">
        <v>163</v>
      </c>
      <c r="B170" s="3">
        <v>0.37847222222222199</v>
      </c>
      <c r="C170" s="3" t="s">
        <v>297</v>
      </c>
      <c r="D170" s="3">
        <f t="shared" si="8"/>
        <v>0.16666666666666696</v>
      </c>
      <c r="E170" s="4">
        <f t="shared" si="9"/>
        <v>240.00000000000043</v>
      </c>
      <c r="F170">
        <v>5895</v>
      </c>
      <c r="G170">
        <f t="shared" si="10"/>
        <v>5350</v>
      </c>
      <c r="H170">
        <f t="shared" si="11"/>
        <v>22.291666666666629</v>
      </c>
    </row>
    <row r="171" spans="1:8" x14ac:dyDescent="0.2">
      <c r="A171" s="2" t="s">
        <v>164</v>
      </c>
      <c r="B171" s="3">
        <v>0.37847222222222199</v>
      </c>
      <c r="C171" s="3" t="s">
        <v>298</v>
      </c>
      <c r="D171" s="3">
        <f t="shared" si="8"/>
        <v>0.16736111111111129</v>
      </c>
      <c r="E171" s="4">
        <f t="shared" si="9"/>
        <v>241.00000000000026</v>
      </c>
      <c r="F171">
        <v>6647</v>
      </c>
      <c r="G171">
        <f t="shared" si="10"/>
        <v>6102</v>
      </c>
      <c r="H171">
        <f t="shared" si="11"/>
        <v>25.319502074688771</v>
      </c>
    </row>
    <row r="172" spans="1:8" x14ac:dyDescent="0.2">
      <c r="A172" s="2" t="s">
        <v>165</v>
      </c>
      <c r="B172" s="3">
        <v>0.37847222222222199</v>
      </c>
      <c r="C172" s="3" t="s">
        <v>298</v>
      </c>
      <c r="D172" s="3">
        <f t="shared" si="8"/>
        <v>0.16736111111111129</v>
      </c>
      <c r="E172" s="4">
        <f t="shared" si="9"/>
        <v>241.00000000000026</v>
      </c>
      <c r="F172">
        <v>655</v>
      </c>
      <c r="G172">
        <f t="shared" si="10"/>
        <v>110</v>
      </c>
      <c r="H172">
        <f t="shared" si="11"/>
        <v>0.45643153526970903</v>
      </c>
    </row>
    <row r="173" spans="1:8" x14ac:dyDescent="0.2">
      <c r="A173" s="2" t="s">
        <v>166</v>
      </c>
      <c r="B173" s="3">
        <v>0.37847222222222199</v>
      </c>
      <c r="C173" s="3" t="s">
        <v>316</v>
      </c>
      <c r="D173" s="3">
        <f t="shared" si="8"/>
        <v>0.16805555555555585</v>
      </c>
      <c r="E173" s="4">
        <f t="shared" si="9"/>
        <v>242.00000000000043</v>
      </c>
      <c r="F173">
        <v>605</v>
      </c>
      <c r="G173">
        <f t="shared" si="10"/>
        <v>60</v>
      </c>
      <c r="H173">
        <f t="shared" si="11"/>
        <v>0.24793388429752022</v>
      </c>
    </row>
    <row r="174" spans="1:8" x14ac:dyDescent="0.2">
      <c r="A174" s="2" t="s">
        <v>167</v>
      </c>
      <c r="B174" s="3">
        <v>0.37847222222222199</v>
      </c>
      <c r="C174" s="3" t="s">
        <v>317</v>
      </c>
      <c r="D174" s="3">
        <f t="shared" si="8"/>
        <v>0.16875000000000018</v>
      </c>
      <c r="E174" s="4">
        <f t="shared" si="9"/>
        <v>243.00000000000026</v>
      </c>
      <c r="F174">
        <v>577</v>
      </c>
      <c r="G174">
        <f t="shared" si="10"/>
        <v>32</v>
      </c>
      <c r="H174">
        <f t="shared" si="11"/>
        <v>0.13168724279835378</v>
      </c>
    </row>
    <row r="175" spans="1:8" x14ac:dyDescent="0.2">
      <c r="A175" s="2" t="s">
        <v>168</v>
      </c>
      <c r="B175" s="3">
        <v>0.37916666666666665</v>
      </c>
      <c r="C175" s="3" t="s">
        <v>317</v>
      </c>
      <c r="D175" s="3">
        <f t="shared" si="8"/>
        <v>0.16805555555555551</v>
      </c>
      <c r="E175" s="4">
        <f t="shared" si="9"/>
        <v>241.99999999999994</v>
      </c>
      <c r="F175">
        <v>610</v>
      </c>
      <c r="G175">
        <f t="shared" si="10"/>
        <v>65</v>
      </c>
      <c r="H175">
        <f t="shared" si="11"/>
        <v>0.2685950413223141</v>
      </c>
    </row>
    <row r="176" spans="1:8" x14ac:dyDescent="0.2">
      <c r="A176" s="2" t="s">
        <v>169</v>
      </c>
      <c r="B176" s="3">
        <v>0.37916666666666665</v>
      </c>
      <c r="C176" s="3" t="s">
        <v>318</v>
      </c>
      <c r="D176" s="3">
        <f t="shared" si="8"/>
        <v>0.16875000000000007</v>
      </c>
      <c r="E176" s="4">
        <f t="shared" si="9"/>
        <v>243.00000000000009</v>
      </c>
      <c r="F176">
        <v>574</v>
      </c>
      <c r="G176">
        <f t="shared" si="10"/>
        <v>29</v>
      </c>
      <c r="H176">
        <f t="shared" si="11"/>
        <v>0.11934156378600819</v>
      </c>
    </row>
    <row r="177" spans="1:8" x14ac:dyDescent="0.2">
      <c r="A177" s="2" t="s">
        <v>170</v>
      </c>
      <c r="B177" s="3">
        <v>0.37916666666666698</v>
      </c>
      <c r="C177" s="3" t="s">
        <v>319</v>
      </c>
      <c r="D177" s="3">
        <f t="shared" si="8"/>
        <v>0.16944444444444406</v>
      </c>
      <c r="E177" s="4">
        <f t="shared" si="9"/>
        <v>243.99999999999946</v>
      </c>
      <c r="F177">
        <v>592</v>
      </c>
      <c r="G177">
        <f t="shared" si="10"/>
        <v>47</v>
      </c>
      <c r="H177">
        <f t="shared" si="11"/>
        <v>0.19262295081967257</v>
      </c>
    </row>
    <row r="178" spans="1:8" x14ac:dyDescent="0.2">
      <c r="A178" s="2" t="s">
        <v>171</v>
      </c>
      <c r="B178" s="3">
        <v>0.37916666666666698</v>
      </c>
      <c r="C178" s="3" t="s">
        <v>320</v>
      </c>
      <c r="D178" s="3">
        <f t="shared" si="8"/>
        <v>0.17013888888888862</v>
      </c>
      <c r="E178" s="4">
        <f t="shared" si="9"/>
        <v>244.9999999999996</v>
      </c>
      <c r="F178">
        <v>577</v>
      </c>
      <c r="G178">
        <f t="shared" si="10"/>
        <v>32</v>
      </c>
      <c r="H178">
        <f t="shared" si="11"/>
        <v>0.13061224489795939</v>
      </c>
    </row>
    <row r="179" spans="1:8" x14ac:dyDescent="0.2">
      <c r="A179" s="2" t="s">
        <v>172</v>
      </c>
      <c r="B179" s="3">
        <v>0.37916666666666698</v>
      </c>
      <c r="C179" s="3" t="s">
        <v>320</v>
      </c>
      <c r="D179" s="3">
        <f t="shared" si="8"/>
        <v>0.17013888888888862</v>
      </c>
      <c r="E179" s="4">
        <f t="shared" si="9"/>
        <v>244.9999999999996</v>
      </c>
      <c r="F179">
        <v>6671</v>
      </c>
      <c r="G179">
        <f t="shared" si="10"/>
        <v>6126</v>
      </c>
      <c r="H179">
        <f t="shared" si="11"/>
        <v>25.004081632653101</v>
      </c>
    </row>
    <row r="180" spans="1:8" x14ac:dyDescent="0.2">
      <c r="A180" s="2" t="s">
        <v>173</v>
      </c>
      <c r="B180" s="3">
        <v>0.37916666666666698</v>
      </c>
      <c r="C180" s="3" t="s">
        <v>321</v>
      </c>
      <c r="D180" s="3">
        <f t="shared" si="8"/>
        <v>0.17083333333333295</v>
      </c>
      <c r="E180" s="4">
        <f t="shared" si="9"/>
        <v>245.99999999999943</v>
      </c>
      <c r="F180">
        <v>6237</v>
      </c>
      <c r="G180">
        <f t="shared" si="10"/>
        <v>5692</v>
      </c>
      <c r="H180">
        <f t="shared" si="11"/>
        <v>23.138211382113873</v>
      </c>
    </row>
    <row r="181" spans="1:8" x14ac:dyDescent="0.2">
      <c r="A181" s="2" t="s">
        <v>174</v>
      </c>
      <c r="B181" s="3">
        <v>0.37916666666666698</v>
      </c>
      <c r="C181" s="3" t="s">
        <v>322</v>
      </c>
      <c r="D181" s="3">
        <f t="shared" si="8"/>
        <v>0.1715277777777775</v>
      </c>
      <c r="E181" s="4">
        <f t="shared" si="9"/>
        <v>246.9999999999996</v>
      </c>
      <c r="F181">
        <v>5659</v>
      </c>
      <c r="G181">
        <f t="shared" si="10"/>
        <v>5114</v>
      </c>
      <c r="H181">
        <f t="shared" si="11"/>
        <v>20.704453441295581</v>
      </c>
    </row>
    <row r="182" spans="1:8" x14ac:dyDescent="0.2">
      <c r="A182" s="2" t="s">
        <v>175</v>
      </c>
      <c r="B182" s="3">
        <v>0.37916666666666698</v>
      </c>
      <c r="C182" s="3" t="s">
        <v>322</v>
      </c>
      <c r="D182" s="3">
        <f t="shared" si="8"/>
        <v>0.1715277777777775</v>
      </c>
      <c r="E182" s="4">
        <f t="shared" si="9"/>
        <v>246.9999999999996</v>
      </c>
      <c r="F182">
        <v>6464</v>
      </c>
      <c r="G182">
        <f t="shared" si="10"/>
        <v>5919</v>
      </c>
      <c r="H182">
        <f t="shared" si="11"/>
        <v>23.963562753036477</v>
      </c>
    </row>
    <row r="183" spans="1:8" x14ac:dyDescent="0.2">
      <c r="A183" s="2" t="s">
        <v>176</v>
      </c>
      <c r="B183" s="3">
        <v>0.37986111111111115</v>
      </c>
      <c r="C183" s="3" t="s">
        <v>323</v>
      </c>
      <c r="D183" s="3">
        <f t="shared" si="8"/>
        <v>0.17152777777777767</v>
      </c>
      <c r="E183" s="4">
        <f t="shared" si="9"/>
        <v>246.99999999999983</v>
      </c>
      <c r="F183">
        <v>4260</v>
      </c>
      <c r="G183">
        <f t="shared" si="10"/>
        <v>3715</v>
      </c>
      <c r="H183">
        <f t="shared" si="11"/>
        <v>15.040485829959525</v>
      </c>
    </row>
    <row r="184" spans="1:8" x14ac:dyDescent="0.2">
      <c r="A184" s="2" t="s">
        <v>177</v>
      </c>
      <c r="B184" s="3">
        <v>0.37986111111111115</v>
      </c>
      <c r="C184" s="3" t="s">
        <v>324</v>
      </c>
      <c r="D184" s="3">
        <f t="shared" si="8"/>
        <v>0.17222222222222222</v>
      </c>
      <c r="E184" s="4">
        <f t="shared" si="9"/>
        <v>248</v>
      </c>
      <c r="F184">
        <v>6578</v>
      </c>
      <c r="G184">
        <f t="shared" si="10"/>
        <v>6033</v>
      </c>
      <c r="H184">
        <f t="shared" si="11"/>
        <v>24.326612903225808</v>
      </c>
    </row>
    <row r="185" spans="1:8" x14ac:dyDescent="0.2">
      <c r="A185" s="2" t="s">
        <v>178</v>
      </c>
      <c r="B185" s="3">
        <v>0.37986111111111098</v>
      </c>
      <c r="C185" s="3" t="s">
        <v>324</v>
      </c>
      <c r="D185" s="3">
        <f t="shared" si="8"/>
        <v>0.17222222222222239</v>
      </c>
      <c r="E185" s="4">
        <f t="shared" si="9"/>
        <v>248.00000000000023</v>
      </c>
      <c r="F185">
        <v>6042</v>
      </c>
      <c r="G185">
        <f t="shared" si="10"/>
        <v>5497</v>
      </c>
      <c r="H185">
        <f t="shared" si="11"/>
        <v>22.165322580645142</v>
      </c>
    </row>
    <row r="186" spans="1:8" x14ac:dyDescent="0.2">
      <c r="A186" s="2" t="s">
        <v>179</v>
      </c>
      <c r="B186" s="3">
        <v>0.37986111111111098</v>
      </c>
      <c r="C186" s="3" t="s">
        <v>325</v>
      </c>
      <c r="D186" s="3">
        <f t="shared" si="8"/>
        <v>0.17291666666666683</v>
      </c>
      <c r="E186" s="4">
        <f t="shared" si="9"/>
        <v>249.00000000000023</v>
      </c>
      <c r="F186">
        <v>6563</v>
      </c>
      <c r="G186">
        <f t="shared" si="10"/>
        <v>6018</v>
      </c>
      <c r="H186">
        <f t="shared" si="11"/>
        <v>24.168674698795158</v>
      </c>
    </row>
    <row r="187" spans="1:8" x14ac:dyDescent="0.2">
      <c r="A187" s="2" t="s">
        <v>180</v>
      </c>
      <c r="B187" s="3">
        <v>0.37986111111111098</v>
      </c>
      <c r="C187" s="3" t="s">
        <v>326</v>
      </c>
      <c r="D187" s="3">
        <f t="shared" si="8"/>
        <v>0.17361111111111127</v>
      </c>
      <c r="E187" s="4">
        <f t="shared" si="9"/>
        <v>250.00000000000023</v>
      </c>
      <c r="F187">
        <v>7179</v>
      </c>
      <c r="G187">
        <f t="shared" si="10"/>
        <v>6634</v>
      </c>
      <c r="H187">
        <f t="shared" si="11"/>
        <v>26.535999999999976</v>
      </c>
    </row>
    <row r="188" spans="1:8" x14ac:dyDescent="0.2">
      <c r="A188" s="2" t="s">
        <v>181</v>
      </c>
      <c r="B188" s="3">
        <v>0.37986111111111098</v>
      </c>
      <c r="C188" s="3" t="s">
        <v>326</v>
      </c>
      <c r="D188" s="3">
        <f t="shared" si="8"/>
        <v>0.17361111111111127</v>
      </c>
      <c r="E188" s="4">
        <f t="shared" si="9"/>
        <v>250.00000000000023</v>
      </c>
      <c r="F188">
        <v>5731</v>
      </c>
      <c r="G188">
        <f t="shared" si="10"/>
        <v>5186</v>
      </c>
      <c r="H188">
        <f t="shared" si="11"/>
        <v>20.743999999999982</v>
      </c>
    </row>
    <row r="189" spans="1:8" x14ac:dyDescent="0.2">
      <c r="A189" s="2" t="s">
        <v>182</v>
      </c>
      <c r="B189" s="3">
        <v>0.37986111111111098</v>
      </c>
      <c r="C189" s="3" t="s">
        <v>327</v>
      </c>
      <c r="D189" s="3">
        <f t="shared" si="8"/>
        <v>0.17430555555555571</v>
      </c>
      <c r="E189" s="4">
        <f t="shared" si="9"/>
        <v>251.00000000000023</v>
      </c>
      <c r="F189">
        <v>643</v>
      </c>
      <c r="G189">
        <f t="shared" si="10"/>
        <v>98</v>
      </c>
      <c r="H189">
        <f t="shared" si="11"/>
        <v>0.39043824701195184</v>
      </c>
    </row>
    <row r="190" spans="1:8" x14ac:dyDescent="0.2">
      <c r="A190" s="2" t="s">
        <v>183</v>
      </c>
      <c r="B190" s="3">
        <v>0.37986111111111115</v>
      </c>
      <c r="C190" s="3" t="s">
        <v>328</v>
      </c>
      <c r="D190" s="3">
        <f t="shared" si="8"/>
        <v>0.17499999999999999</v>
      </c>
      <c r="E190" s="4">
        <f t="shared" si="9"/>
        <v>251.99999999999997</v>
      </c>
      <c r="F190">
        <v>4995</v>
      </c>
      <c r="G190">
        <f t="shared" si="10"/>
        <v>4450</v>
      </c>
      <c r="H190">
        <f t="shared" si="11"/>
        <v>17.658730158730162</v>
      </c>
    </row>
    <row r="191" spans="1:8" x14ac:dyDescent="0.2">
      <c r="A191" s="2" t="s">
        <v>184</v>
      </c>
      <c r="B191" s="3">
        <v>0.44930555555555557</v>
      </c>
      <c r="C191" s="3" t="s">
        <v>315</v>
      </c>
      <c r="D191" s="3">
        <f t="shared" si="8"/>
        <v>0.15555555555555561</v>
      </c>
      <c r="E191" s="4">
        <f t="shared" si="9"/>
        <v>224.00000000000009</v>
      </c>
      <c r="F191">
        <v>6123</v>
      </c>
      <c r="G191">
        <f t="shared" si="10"/>
        <v>5578</v>
      </c>
      <c r="H191">
        <f t="shared" si="11"/>
        <v>24.901785714285705</v>
      </c>
    </row>
    <row r="192" spans="1:8" x14ac:dyDescent="0.2">
      <c r="A192" s="2" t="s">
        <v>185</v>
      </c>
      <c r="B192" s="3">
        <v>0.44930555555555557</v>
      </c>
      <c r="C192" s="3" t="s">
        <v>315</v>
      </c>
      <c r="D192" s="3">
        <f t="shared" si="8"/>
        <v>0.15555555555555561</v>
      </c>
      <c r="E192" s="4">
        <f t="shared" si="9"/>
        <v>224.00000000000009</v>
      </c>
      <c r="F192">
        <v>5442</v>
      </c>
      <c r="G192">
        <f t="shared" si="10"/>
        <v>4897</v>
      </c>
      <c r="H192">
        <f t="shared" si="11"/>
        <v>21.861607142857135</v>
      </c>
    </row>
    <row r="193" spans="1:8" x14ac:dyDescent="0.2">
      <c r="A193" s="2" t="s">
        <v>186</v>
      </c>
      <c r="B193" s="3">
        <v>0.44930555555555601</v>
      </c>
      <c r="C193" s="3" t="s">
        <v>333</v>
      </c>
      <c r="D193" s="3">
        <f t="shared" si="8"/>
        <v>0.1562499999999995</v>
      </c>
      <c r="E193" s="4">
        <f t="shared" si="9"/>
        <v>224.99999999999929</v>
      </c>
      <c r="F193">
        <v>6261</v>
      </c>
      <c r="G193">
        <f t="shared" si="10"/>
        <v>5716</v>
      </c>
      <c r="H193">
        <f t="shared" si="11"/>
        <v>25.404444444444525</v>
      </c>
    </row>
    <row r="194" spans="1:8" x14ac:dyDescent="0.2">
      <c r="A194" s="2" t="s">
        <v>187</v>
      </c>
      <c r="B194" s="3">
        <v>0.44930555555555601</v>
      </c>
      <c r="C194" s="3" t="s">
        <v>333</v>
      </c>
      <c r="D194" s="3">
        <f t="shared" si="8"/>
        <v>0.1562499999999995</v>
      </c>
      <c r="E194" s="4">
        <f t="shared" si="9"/>
        <v>224.99999999999929</v>
      </c>
      <c r="F194">
        <v>6584</v>
      </c>
      <c r="G194">
        <f t="shared" si="10"/>
        <v>6039</v>
      </c>
      <c r="H194">
        <f t="shared" si="11"/>
        <v>26.840000000000085</v>
      </c>
    </row>
    <row r="195" spans="1:8" x14ac:dyDescent="0.2">
      <c r="A195" s="2" t="s">
        <v>188</v>
      </c>
      <c r="B195" s="3">
        <v>0.44930555555555601</v>
      </c>
      <c r="C195" s="3" t="s">
        <v>334</v>
      </c>
      <c r="D195" s="3">
        <f t="shared" si="8"/>
        <v>0.15694444444444405</v>
      </c>
      <c r="E195" s="4">
        <f t="shared" si="9"/>
        <v>225.99999999999943</v>
      </c>
      <c r="F195">
        <v>8210</v>
      </c>
      <c r="G195">
        <f t="shared" si="10"/>
        <v>7665</v>
      </c>
      <c r="H195">
        <f t="shared" si="11"/>
        <v>33.91592920353991</v>
      </c>
    </row>
    <row r="196" spans="1:8" x14ac:dyDescent="0.2">
      <c r="A196" s="2" t="s">
        <v>189</v>
      </c>
      <c r="B196" s="3">
        <v>0.44930555555555601</v>
      </c>
      <c r="C196" s="3" t="s">
        <v>335</v>
      </c>
      <c r="D196" s="3">
        <f t="shared" ref="D196:D212" si="12">C196-B196</f>
        <v>0.15763888888888838</v>
      </c>
      <c r="E196" s="4">
        <f t="shared" ref="E196:E212" si="13">D196*1440</f>
        <v>226.99999999999926</v>
      </c>
      <c r="F196">
        <v>4910</v>
      </c>
      <c r="G196">
        <f t="shared" ref="G196:G212" si="14">F196-545</f>
        <v>4365</v>
      </c>
      <c r="H196">
        <f t="shared" ref="H196:H212" si="15">G196/E196</f>
        <v>19.229074889867903</v>
      </c>
    </row>
    <row r="197" spans="1:8" x14ac:dyDescent="0.2">
      <c r="A197" s="2" t="s">
        <v>190</v>
      </c>
      <c r="B197" s="3">
        <v>0.44930555555555601</v>
      </c>
      <c r="C197" s="3" t="s">
        <v>335</v>
      </c>
      <c r="D197" s="3">
        <f t="shared" si="12"/>
        <v>0.15763888888888838</v>
      </c>
      <c r="E197" s="4">
        <f t="shared" si="13"/>
        <v>226.99999999999926</v>
      </c>
      <c r="F197">
        <v>6730</v>
      </c>
      <c r="G197">
        <f t="shared" si="14"/>
        <v>6185</v>
      </c>
      <c r="H197">
        <f t="shared" si="15"/>
        <v>27.24669603524238</v>
      </c>
    </row>
    <row r="198" spans="1:8" x14ac:dyDescent="0.2">
      <c r="A198" s="2" t="s">
        <v>191</v>
      </c>
      <c r="B198" s="3">
        <v>0.44930555555555601</v>
      </c>
      <c r="C198" s="3" t="s">
        <v>336</v>
      </c>
      <c r="D198" s="3">
        <f t="shared" si="12"/>
        <v>0.15833333333333294</v>
      </c>
      <c r="E198" s="4">
        <f t="shared" si="13"/>
        <v>227.99999999999943</v>
      </c>
      <c r="F198">
        <v>6810</v>
      </c>
      <c r="G198">
        <f t="shared" si="14"/>
        <v>6265</v>
      </c>
      <c r="H198">
        <f t="shared" si="15"/>
        <v>27.478070175438663</v>
      </c>
    </row>
    <row r="199" spans="1:8" x14ac:dyDescent="0.2">
      <c r="A199" s="2" t="s">
        <v>213</v>
      </c>
      <c r="B199" s="3">
        <v>0.45</v>
      </c>
      <c r="C199" s="3" t="s">
        <v>337</v>
      </c>
      <c r="D199" s="3">
        <f t="shared" si="12"/>
        <v>0.15833333333333327</v>
      </c>
      <c r="E199" s="4">
        <f t="shared" si="13"/>
        <v>227.99999999999991</v>
      </c>
      <c r="F199">
        <v>6913</v>
      </c>
      <c r="G199">
        <f t="shared" si="14"/>
        <v>6368</v>
      </c>
      <c r="H199">
        <f t="shared" si="15"/>
        <v>27.929824561403521</v>
      </c>
    </row>
    <row r="200" spans="1:8" x14ac:dyDescent="0.2">
      <c r="A200" s="2" t="s">
        <v>192</v>
      </c>
      <c r="B200" s="3">
        <v>0.45</v>
      </c>
      <c r="C200" s="3" t="s">
        <v>338</v>
      </c>
      <c r="D200" s="3">
        <f t="shared" si="12"/>
        <v>0.15902777777777782</v>
      </c>
      <c r="E200" s="4">
        <f t="shared" si="13"/>
        <v>229.00000000000006</v>
      </c>
      <c r="F200">
        <v>5903</v>
      </c>
      <c r="G200">
        <f t="shared" si="14"/>
        <v>5358</v>
      </c>
      <c r="H200">
        <f t="shared" si="15"/>
        <v>23.397379912663748</v>
      </c>
    </row>
    <row r="201" spans="1:8" x14ac:dyDescent="0.2">
      <c r="A201" s="2" t="s">
        <v>193</v>
      </c>
      <c r="B201" s="3">
        <v>0.45</v>
      </c>
      <c r="C201" s="3" t="s">
        <v>338</v>
      </c>
      <c r="D201" s="3">
        <f t="shared" si="12"/>
        <v>0.15902777777777782</v>
      </c>
      <c r="E201" s="4">
        <f t="shared" si="13"/>
        <v>229.00000000000006</v>
      </c>
      <c r="F201">
        <v>4292</v>
      </c>
      <c r="G201">
        <f t="shared" si="14"/>
        <v>3747</v>
      </c>
      <c r="H201">
        <f t="shared" si="15"/>
        <v>16.362445414847159</v>
      </c>
    </row>
    <row r="202" spans="1:8" x14ac:dyDescent="0.2">
      <c r="A202" s="2" t="s">
        <v>194</v>
      </c>
      <c r="B202" s="3">
        <v>0.45</v>
      </c>
      <c r="C202" s="3" t="s">
        <v>339</v>
      </c>
      <c r="D202" s="3">
        <f t="shared" si="12"/>
        <v>0.15972222222222215</v>
      </c>
      <c r="E202" s="4">
        <f t="shared" si="13"/>
        <v>229.99999999999991</v>
      </c>
      <c r="F202">
        <v>607</v>
      </c>
      <c r="G202">
        <f t="shared" si="14"/>
        <v>62</v>
      </c>
      <c r="H202">
        <f t="shared" si="15"/>
        <v>0.26956521739130446</v>
      </c>
    </row>
    <row r="203" spans="1:8" x14ac:dyDescent="0.2">
      <c r="A203" s="2" t="s">
        <v>195</v>
      </c>
      <c r="B203" s="3">
        <v>0.45</v>
      </c>
      <c r="C203" s="3" t="s">
        <v>340</v>
      </c>
      <c r="D203" s="3">
        <f t="shared" si="12"/>
        <v>0.16041666666666671</v>
      </c>
      <c r="E203" s="4">
        <f t="shared" si="13"/>
        <v>231.00000000000006</v>
      </c>
      <c r="F203">
        <v>5326</v>
      </c>
      <c r="G203">
        <f t="shared" si="14"/>
        <v>4781</v>
      </c>
      <c r="H203">
        <f t="shared" si="15"/>
        <v>20.696969696969692</v>
      </c>
    </row>
    <row r="204" spans="1:8" x14ac:dyDescent="0.2">
      <c r="A204" s="2" t="s">
        <v>196</v>
      </c>
      <c r="B204" s="3">
        <v>0.45</v>
      </c>
      <c r="C204" s="3" t="s">
        <v>340</v>
      </c>
      <c r="D204" s="3">
        <f t="shared" si="12"/>
        <v>0.16041666666666671</v>
      </c>
      <c r="E204" s="4">
        <f t="shared" si="13"/>
        <v>231.00000000000006</v>
      </c>
      <c r="F204">
        <v>5926</v>
      </c>
      <c r="G204">
        <f t="shared" si="14"/>
        <v>5381</v>
      </c>
      <c r="H204">
        <f t="shared" si="15"/>
        <v>23.294372294372288</v>
      </c>
    </row>
    <row r="205" spans="1:8" x14ac:dyDescent="0.2">
      <c r="A205" s="2" t="s">
        <v>197</v>
      </c>
      <c r="B205" s="3">
        <v>0.45</v>
      </c>
      <c r="C205" s="3" t="s">
        <v>341</v>
      </c>
      <c r="D205" s="3">
        <f t="shared" si="12"/>
        <v>0.16111111111111104</v>
      </c>
      <c r="E205" s="4">
        <f t="shared" si="13"/>
        <v>231.99999999999989</v>
      </c>
      <c r="F205">
        <v>6247</v>
      </c>
      <c r="G205">
        <f t="shared" si="14"/>
        <v>5702</v>
      </c>
      <c r="H205">
        <f t="shared" si="15"/>
        <v>24.577586206896562</v>
      </c>
    </row>
    <row r="206" spans="1:8" x14ac:dyDescent="0.2">
      <c r="A206" s="2" t="s">
        <v>198</v>
      </c>
      <c r="B206" s="3">
        <v>0.45</v>
      </c>
      <c r="C206" s="3" t="s">
        <v>342</v>
      </c>
      <c r="D206" s="3">
        <f t="shared" si="12"/>
        <v>0.16180555555555559</v>
      </c>
      <c r="E206" s="4">
        <f t="shared" si="13"/>
        <v>233.00000000000006</v>
      </c>
      <c r="F206">
        <v>6883</v>
      </c>
      <c r="G206">
        <f t="shared" si="14"/>
        <v>6338</v>
      </c>
      <c r="H206">
        <f t="shared" si="15"/>
        <v>27.201716738197419</v>
      </c>
    </row>
    <row r="207" spans="1:8" x14ac:dyDescent="0.2">
      <c r="A207" s="2" t="s">
        <v>199</v>
      </c>
      <c r="B207" s="3">
        <v>0.45069444444444445</v>
      </c>
      <c r="C207" s="3" t="s">
        <v>342</v>
      </c>
      <c r="D207" s="3">
        <f t="shared" si="12"/>
        <v>0.16111111111111115</v>
      </c>
      <c r="E207" s="4">
        <f t="shared" si="13"/>
        <v>232.00000000000006</v>
      </c>
      <c r="F207">
        <v>5455</v>
      </c>
      <c r="G207">
        <f t="shared" si="14"/>
        <v>4910</v>
      </c>
      <c r="H207">
        <f t="shared" si="15"/>
        <v>21.16379310344827</v>
      </c>
    </row>
    <row r="208" spans="1:8" x14ac:dyDescent="0.2">
      <c r="A208" s="2" t="s">
        <v>200</v>
      </c>
      <c r="B208" s="3">
        <v>0.45069444444444445</v>
      </c>
      <c r="C208" s="3" t="s">
        <v>343</v>
      </c>
      <c r="D208" s="3">
        <f t="shared" si="12"/>
        <v>0.16180555555555548</v>
      </c>
      <c r="E208" s="4">
        <f t="shared" si="13"/>
        <v>232.99999999999989</v>
      </c>
      <c r="F208">
        <v>625</v>
      </c>
      <c r="G208">
        <f t="shared" si="14"/>
        <v>80</v>
      </c>
      <c r="H208">
        <f t="shared" si="15"/>
        <v>0.34334763948497871</v>
      </c>
    </row>
    <row r="209" spans="1:8" x14ac:dyDescent="0.2">
      <c r="A209" s="2" t="s">
        <v>201</v>
      </c>
      <c r="B209" s="3">
        <v>0.45069444444444401</v>
      </c>
      <c r="C209" s="3" t="s">
        <v>343</v>
      </c>
      <c r="D209" s="3">
        <f t="shared" si="12"/>
        <v>0.16180555555555592</v>
      </c>
      <c r="E209" s="4">
        <f t="shared" si="13"/>
        <v>233.00000000000054</v>
      </c>
      <c r="F209">
        <v>560</v>
      </c>
      <c r="G209">
        <f t="shared" si="14"/>
        <v>15</v>
      </c>
      <c r="H209">
        <f t="shared" si="15"/>
        <v>6.4377682403433334E-2</v>
      </c>
    </row>
    <row r="210" spans="1:8" x14ac:dyDescent="0.2">
      <c r="A210" s="2" t="s">
        <v>202</v>
      </c>
      <c r="B210" s="3">
        <v>0.45069444444444401</v>
      </c>
      <c r="C210" s="3" t="s">
        <v>344</v>
      </c>
      <c r="D210" s="3">
        <f t="shared" si="12"/>
        <v>0.16250000000000048</v>
      </c>
      <c r="E210" s="4">
        <f t="shared" si="13"/>
        <v>234.00000000000068</v>
      </c>
      <c r="F210">
        <v>589</v>
      </c>
      <c r="G210">
        <f t="shared" si="14"/>
        <v>44</v>
      </c>
      <c r="H210">
        <f t="shared" si="15"/>
        <v>0.18803418803418748</v>
      </c>
    </row>
    <row r="211" spans="1:8" x14ac:dyDescent="0.2">
      <c r="A211" s="2" t="s">
        <v>203</v>
      </c>
      <c r="B211" s="3">
        <v>0.45069444444444401</v>
      </c>
      <c r="C211" s="3" t="s">
        <v>345</v>
      </c>
      <c r="D211" s="3">
        <f t="shared" si="12"/>
        <v>0.16319444444444481</v>
      </c>
      <c r="E211" s="4">
        <f t="shared" si="13"/>
        <v>235.00000000000051</v>
      </c>
      <c r="F211">
        <v>554</v>
      </c>
      <c r="G211">
        <f t="shared" si="14"/>
        <v>9</v>
      </c>
      <c r="H211">
        <f t="shared" si="15"/>
        <v>3.8297872340425448E-2</v>
      </c>
    </row>
    <row r="212" spans="1:8" x14ac:dyDescent="0.2">
      <c r="A212" s="2" t="s">
        <v>204</v>
      </c>
      <c r="B212" s="3">
        <v>0.45069444444444401</v>
      </c>
      <c r="C212" s="3" t="s">
        <v>346</v>
      </c>
      <c r="D212" s="3">
        <f t="shared" si="12"/>
        <v>0.16388888888888936</v>
      </c>
      <c r="E212" s="4">
        <f t="shared" si="13"/>
        <v>236.00000000000068</v>
      </c>
      <c r="F212">
        <v>585</v>
      </c>
      <c r="G212">
        <f t="shared" si="14"/>
        <v>40</v>
      </c>
      <c r="H212">
        <f t="shared" si="15"/>
        <v>0.16949152542372833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DD81-447A-2C4A-9D1D-EFE09D9CD5E0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sheetData>
    <row r="1" spans="1:8" x14ac:dyDescent="0.2">
      <c r="E1" t="s">
        <v>441</v>
      </c>
    </row>
    <row r="2" spans="1:8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0.37708333333333338</v>
      </c>
      <c r="C3" s="3" t="s">
        <v>367</v>
      </c>
      <c r="D3" s="3">
        <f>C3-B3</f>
        <v>0.12499999999999994</v>
      </c>
      <c r="E3" s="4">
        <f>D3*1440</f>
        <v>179.99999999999991</v>
      </c>
      <c r="F3">
        <v>1897</v>
      </c>
      <c r="G3">
        <f>F3-626</f>
        <v>1271</v>
      </c>
      <c r="H3">
        <f>G3/E3</f>
        <v>7.0611111111111144</v>
      </c>
    </row>
    <row r="4" spans="1:8" x14ac:dyDescent="0.2">
      <c r="A4" s="2" t="s">
        <v>36</v>
      </c>
      <c r="B4" s="3">
        <v>0.37708333333333338</v>
      </c>
      <c r="C4" s="3" t="s">
        <v>368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3152</v>
      </c>
      <c r="G4">
        <f t="shared" ref="G4:G67" si="2">F4-626</f>
        <v>2526</v>
      </c>
      <c r="H4">
        <f t="shared" ref="H4:H67" si="3">G4/E4</f>
        <v>13.955801104972382</v>
      </c>
    </row>
    <row r="5" spans="1:8" x14ac:dyDescent="0.2">
      <c r="A5" s="2" t="s">
        <v>37</v>
      </c>
      <c r="B5" s="3">
        <v>0.37708333333333299</v>
      </c>
      <c r="C5" s="3" t="s">
        <v>369</v>
      </c>
      <c r="D5" s="3">
        <f t="shared" si="0"/>
        <v>0.12638888888888922</v>
      </c>
      <c r="E5" s="4">
        <f t="shared" si="1"/>
        <v>182.00000000000048</v>
      </c>
      <c r="F5">
        <v>2616</v>
      </c>
      <c r="G5">
        <f t="shared" si="2"/>
        <v>1990</v>
      </c>
      <c r="H5">
        <f t="shared" si="3"/>
        <v>10.934065934065906</v>
      </c>
    </row>
    <row r="6" spans="1:8" x14ac:dyDescent="0.2">
      <c r="A6" s="2" t="s">
        <v>38</v>
      </c>
      <c r="B6" s="3">
        <v>0.37708333333333299</v>
      </c>
      <c r="C6" s="3" t="s">
        <v>369</v>
      </c>
      <c r="D6" s="3">
        <f t="shared" si="0"/>
        <v>0.12638888888888922</v>
      </c>
      <c r="E6" s="4">
        <f t="shared" si="1"/>
        <v>182.00000000000048</v>
      </c>
      <c r="F6">
        <v>2532</v>
      </c>
      <c r="G6">
        <f t="shared" si="2"/>
        <v>1906</v>
      </c>
      <c r="H6">
        <f t="shared" si="3"/>
        <v>10.472527472527444</v>
      </c>
    </row>
    <row r="7" spans="1:8" x14ac:dyDescent="0.2">
      <c r="A7" s="2" t="s">
        <v>39</v>
      </c>
      <c r="B7" s="3">
        <v>0.37708333333333299</v>
      </c>
      <c r="C7" s="3" t="s">
        <v>370</v>
      </c>
      <c r="D7" s="3">
        <f t="shared" si="0"/>
        <v>0.12708333333333366</v>
      </c>
      <c r="E7" s="4">
        <f t="shared" si="1"/>
        <v>183.00000000000045</v>
      </c>
      <c r="F7">
        <v>3103</v>
      </c>
      <c r="G7">
        <f t="shared" si="2"/>
        <v>2477</v>
      </c>
      <c r="H7">
        <f t="shared" si="3"/>
        <v>13.535519125683026</v>
      </c>
    </row>
    <row r="8" spans="1:8" x14ac:dyDescent="0.2">
      <c r="A8" s="2" t="s">
        <v>40</v>
      </c>
      <c r="B8" s="3">
        <v>0.37708333333333299</v>
      </c>
      <c r="C8" s="3" t="s">
        <v>371</v>
      </c>
      <c r="D8" s="3">
        <f t="shared" si="0"/>
        <v>0.1277777777777781</v>
      </c>
      <c r="E8" s="4">
        <f t="shared" si="1"/>
        <v>184.00000000000045</v>
      </c>
      <c r="F8">
        <v>2059</v>
      </c>
      <c r="G8">
        <f t="shared" si="2"/>
        <v>1433</v>
      </c>
      <c r="H8">
        <f t="shared" si="3"/>
        <v>7.7880434782608505</v>
      </c>
    </row>
    <row r="9" spans="1:8" x14ac:dyDescent="0.2">
      <c r="A9" s="2" t="s">
        <v>41</v>
      </c>
      <c r="B9" s="3">
        <v>0.37708333333333299</v>
      </c>
      <c r="C9" s="3" t="s">
        <v>371</v>
      </c>
      <c r="D9" s="3">
        <f t="shared" si="0"/>
        <v>0.1277777777777781</v>
      </c>
      <c r="E9" s="4">
        <f t="shared" si="1"/>
        <v>184.00000000000045</v>
      </c>
      <c r="F9">
        <v>2169</v>
      </c>
      <c r="G9">
        <f t="shared" si="2"/>
        <v>1543</v>
      </c>
      <c r="H9">
        <f t="shared" si="3"/>
        <v>8.3858695652173711</v>
      </c>
    </row>
    <row r="10" spans="1:8" x14ac:dyDescent="0.2">
      <c r="A10" s="2" t="s">
        <v>42</v>
      </c>
      <c r="B10" s="3">
        <v>0.37708333333333299</v>
      </c>
      <c r="C10" s="3" t="s">
        <v>372</v>
      </c>
      <c r="D10" s="3">
        <f t="shared" si="0"/>
        <v>0.12847222222222254</v>
      </c>
      <c r="E10" s="4">
        <f t="shared" si="1"/>
        <v>185.00000000000045</v>
      </c>
      <c r="F10">
        <v>2593</v>
      </c>
      <c r="G10">
        <f t="shared" si="2"/>
        <v>1967</v>
      </c>
      <c r="H10">
        <f t="shared" si="3"/>
        <v>10.632432432432406</v>
      </c>
    </row>
    <row r="11" spans="1:8" x14ac:dyDescent="0.2">
      <c r="A11" s="2" t="s">
        <v>43</v>
      </c>
      <c r="B11" s="3">
        <v>0.37777777777777777</v>
      </c>
      <c r="C11" s="3" t="s">
        <v>373</v>
      </c>
      <c r="D11" s="3">
        <f t="shared" si="0"/>
        <v>0.12847222222222221</v>
      </c>
      <c r="E11" s="4">
        <f t="shared" si="1"/>
        <v>184.99999999999997</v>
      </c>
      <c r="F11">
        <v>2746</v>
      </c>
      <c r="G11">
        <f t="shared" si="2"/>
        <v>2120</v>
      </c>
      <c r="H11">
        <f t="shared" si="3"/>
        <v>11.459459459459461</v>
      </c>
    </row>
    <row r="12" spans="1:8" x14ac:dyDescent="0.2">
      <c r="A12" s="2" t="s">
        <v>44</v>
      </c>
      <c r="B12" s="3">
        <v>0.37777777777777777</v>
      </c>
      <c r="C12" s="3" t="s">
        <v>373</v>
      </c>
      <c r="D12" s="3">
        <f t="shared" si="0"/>
        <v>0.12847222222222221</v>
      </c>
      <c r="E12" s="4">
        <f t="shared" si="1"/>
        <v>184.99999999999997</v>
      </c>
      <c r="F12">
        <v>2765</v>
      </c>
      <c r="G12">
        <f t="shared" si="2"/>
        <v>2139</v>
      </c>
      <c r="H12">
        <f t="shared" si="3"/>
        <v>11.562162162162164</v>
      </c>
    </row>
    <row r="13" spans="1:8" x14ac:dyDescent="0.2">
      <c r="A13" s="2" t="s">
        <v>45</v>
      </c>
      <c r="B13" s="3">
        <v>0.37777777777777799</v>
      </c>
      <c r="C13" s="3" t="s">
        <v>374</v>
      </c>
      <c r="D13" s="3">
        <f t="shared" si="0"/>
        <v>0.12916666666666643</v>
      </c>
      <c r="E13" s="4">
        <f t="shared" si="1"/>
        <v>185.99999999999966</v>
      </c>
      <c r="F13">
        <v>2762</v>
      </c>
      <c r="G13">
        <f t="shared" si="2"/>
        <v>2136</v>
      </c>
      <c r="H13">
        <f t="shared" si="3"/>
        <v>11.483870967741957</v>
      </c>
    </row>
    <row r="14" spans="1:8" x14ac:dyDescent="0.2">
      <c r="A14" s="2" t="s">
        <v>46</v>
      </c>
      <c r="B14" s="3">
        <v>0.37777777777777799</v>
      </c>
      <c r="C14" s="3" t="s">
        <v>375</v>
      </c>
      <c r="D14" s="3">
        <f t="shared" si="0"/>
        <v>0.12986111111111087</v>
      </c>
      <c r="E14" s="4">
        <f t="shared" si="1"/>
        <v>186.99999999999966</v>
      </c>
      <c r="F14">
        <v>2674</v>
      </c>
      <c r="G14">
        <f t="shared" si="2"/>
        <v>2048</v>
      </c>
      <c r="H14">
        <f t="shared" si="3"/>
        <v>10.951871657754031</v>
      </c>
    </row>
    <row r="15" spans="1:8" x14ac:dyDescent="0.2">
      <c r="A15" s="2" t="s">
        <v>47</v>
      </c>
      <c r="B15" s="3">
        <v>0.37777777777777799</v>
      </c>
      <c r="C15" s="3" t="s">
        <v>375</v>
      </c>
      <c r="D15" s="3">
        <f t="shared" si="0"/>
        <v>0.12986111111111087</v>
      </c>
      <c r="E15" s="4">
        <f t="shared" si="1"/>
        <v>186.99999999999966</v>
      </c>
      <c r="F15">
        <v>2818</v>
      </c>
      <c r="G15">
        <f t="shared" si="2"/>
        <v>2192</v>
      </c>
      <c r="H15">
        <f t="shared" si="3"/>
        <v>11.721925133689862</v>
      </c>
    </row>
    <row r="16" spans="1:8" x14ac:dyDescent="0.2">
      <c r="A16" s="2" t="s">
        <v>48</v>
      </c>
      <c r="B16" s="3">
        <v>0.37777777777777799</v>
      </c>
      <c r="C16" s="3" t="s">
        <v>376</v>
      </c>
      <c r="D16" s="3">
        <f t="shared" si="0"/>
        <v>0.13055555555555531</v>
      </c>
      <c r="E16" s="4">
        <f t="shared" si="1"/>
        <v>187.99999999999966</v>
      </c>
      <c r="F16">
        <v>2227</v>
      </c>
      <c r="G16">
        <f t="shared" si="2"/>
        <v>1601</v>
      </c>
      <c r="H16">
        <f t="shared" si="3"/>
        <v>8.5159574468085264</v>
      </c>
    </row>
    <row r="17" spans="1:8" x14ac:dyDescent="0.2">
      <c r="A17" s="2" t="s">
        <v>49</v>
      </c>
      <c r="B17" s="3">
        <v>0.37777777777777799</v>
      </c>
      <c r="C17" s="3" t="s">
        <v>214</v>
      </c>
      <c r="D17" s="3">
        <f t="shared" si="0"/>
        <v>0.13124999999999976</v>
      </c>
      <c r="E17" s="4">
        <f t="shared" si="1"/>
        <v>188.99999999999966</v>
      </c>
      <c r="F17">
        <v>2957</v>
      </c>
      <c r="G17">
        <f t="shared" si="2"/>
        <v>2331</v>
      </c>
      <c r="H17">
        <f t="shared" si="3"/>
        <v>12.333333333333355</v>
      </c>
    </row>
    <row r="18" spans="1:8" x14ac:dyDescent="0.2">
      <c r="A18" s="2" t="s">
        <v>50</v>
      </c>
      <c r="B18" s="3">
        <v>0.37777777777777799</v>
      </c>
      <c r="C18" s="3" t="s">
        <v>214</v>
      </c>
      <c r="D18" s="3">
        <f t="shared" si="0"/>
        <v>0.13124999999999976</v>
      </c>
      <c r="E18" s="4">
        <f t="shared" si="1"/>
        <v>188.99999999999966</v>
      </c>
      <c r="F18">
        <v>3241</v>
      </c>
      <c r="G18">
        <f t="shared" si="2"/>
        <v>2615</v>
      </c>
      <c r="H18">
        <f t="shared" si="3"/>
        <v>13.83597883597886</v>
      </c>
    </row>
    <row r="19" spans="1:8" x14ac:dyDescent="0.2">
      <c r="A19" s="2" t="s">
        <v>51</v>
      </c>
      <c r="B19" s="3">
        <v>0.37847222222222227</v>
      </c>
      <c r="C19" s="3" t="s">
        <v>215</v>
      </c>
      <c r="D19" s="3">
        <f t="shared" si="0"/>
        <v>0.13124999999999992</v>
      </c>
      <c r="E19" s="4">
        <f t="shared" si="1"/>
        <v>188.99999999999989</v>
      </c>
      <c r="F19">
        <v>3609</v>
      </c>
      <c r="G19">
        <f t="shared" si="2"/>
        <v>2983</v>
      </c>
      <c r="H19">
        <f t="shared" si="3"/>
        <v>15.783068783068792</v>
      </c>
    </row>
    <row r="20" spans="1:8" x14ac:dyDescent="0.2">
      <c r="A20" s="2" t="s">
        <v>52</v>
      </c>
      <c r="B20" s="3">
        <v>0.37847222222222227</v>
      </c>
      <c r="C20" s="3" t="s">
        <v>216</v>
      </c>
      <c r="D20" s="3">
        <f t="shared" si="0"/>
        <v>0.13194444444444436</v>
      </c>
      <c r="E20" s="4">
        <f t="shared" si="1"/>
        <v>189.99999999999989</v>
      </c>
      <c r="F20">
        <v>2813</v>
      </c>
      <c r="G20">
        <f t="shared" si="2"/>
        <v>2187</v>
      </c>
      <c r="H20">
        <f t="shared" si="3"/>
        <v>11.51052631578948</v>
      </c>
    </row>
    <row r="21" spans="1:8" x14ac:dyDescent="0.2">
      <c r="A21" s="2" t="s">
        <v>53</v>
      </c>
      <c r="B21" s="3">
        <v>0.37847222222222199</v>
      </c>
      <c r="C21" s="3" t="s">
        <v>216</v>
      </c>
      <c r="D21" s="3">
        <f t="shared" si="0"/>
        <v>0.13194444444444464</v>
      </c>
      <c r="E21" s="4">
        <f t="shared" si="1"/>
        <v>190.00000000000028</v>
      </c>
      <c r="F21">
        <v>2918</v>
      </c>
      <c r="G21">
        <f t="shared" si="2"/>
        <v>2292</v>
      </c>
      <c r="H21">
        <f t="shared" si="3"/>
        <v>12.063157894736824</v>
      </c>
    </row>
    <row r="22" spans="1:8" x14ac:dyDescent="0.2">
      <c r="A22" s="2" t="s">
        <v>54</v>
      </c>
      <c r="B22" s="3">
        <v>0.37847222222222199</v>
      </c>
      <c r="C22" s="3" t="s">
        <v>217</v>
      </c>
      <c r="D22" s="3">
        <f t="shared" si="0"/>
        <v>0.13263888888888919</v>
      </c>
      <c r="E22" s="4">
        <f t="shared" si="1"/>
        <v>191.00000000000045</v>
      </c>
      <c r="F22">
        <v>2567</v>
      </c>
      <c r="G22">
        <f t="shared" si="2"/>
        <v>1941</v>
      </c>
      <c r="H22">
        <f t="shared" si="3"/>
        <v>10.162303664921442</v>
      </c>
    </row>
    <row r="23" spans="1:8" x14ac:dyDescent="0.2">
      <c r="A23" s="2" t="s">
        <v>55</v>
      </c>
      <c r="B23" s="3">
        <v>0.37847222222222199</v>
      </c>
      <c r="C23" s="3" t="s">
        <v>218</v>
      </c>
      <c r="D23" s="3">
        <f t="shared" si="0"/>
        <v>0.13333333333333353</v>
      </c>
      <c r="E23" s="4">
        <f t="shared" si="1"/>
        <v>192.00000000000028</v>
      </c>
      <c r="F23">
        <v>2394</v>
      </c>
      <c r="G23">
        <f t="shared" si="2"/>
        <v>1768</v>
      </c>
      <c r="H23">
        <f t="shared" si="3"/>
        <v>9.2083333333333197</v>
      </c>
    </row>
    <row r="24" spans="1:8" x14ac:dyDescent="0.2">
      <c r="A24" s="2" t="s">
        <v>209</v>
      </c>
      <c r="B24" s="3">
        <v>0.37847222222222199</v>
      </c>
      <c r="C24" s="3" t="s">
        <v>219</v>
      </c>
      <c r="D24" s="3">
        <f t="shared" si="0"/>
        <v>0.13402777777777808</v>
      </c>
      <c r="E24" s="4">
        <f t="shared" si="1"/>
        <v>193.00000000000043</v>
      </c>
      <c r="F24">
        <v>2716</v>
      </c>
      <c r="G24">
        <f t="shared" si="2"/>
        <v>2090</v>
      </c>
      <c r="H24">
        <f t="shared" si="3"/>
        <v>10.829015544041427</v>
      </c>
    </row>
    <row r="25" spans="1:8" x14ac:dyDescent="0.2">
      <c r="A25" s="2" t="s">
        <v>56</v>
      </c>
      <c r="B25" s="3">
        <v>0.37847222222222199</v>
      </c>
      <c r="C25" s="3" t="s">
        <v>219</v>
      </c>
      <c r="D25" s="3">
        <f t="shared" si="0"/>
        <v>0.13402777777777808</v>
      </c>
      <c r="E25" s="4">
        <f t="shared" si="1"/>
        <v>193.00000000000043</v>
      </c>
      <c r="F25">
        <v>2205</v>
      </c>
      <c r="G25">
        <f t="shared" si="2"/>
        <v>1579</v>
      </c>
      <c r="H25">
        <f t="shared" si="3"/>
        <v>8.1813471502590485</v>
      </c>
    </row>
    <row r="26" spans="1:8" x14ac:dyDescent="0.2">
      <c r="A26" s="2" t="s">
        <v>57</v>
      </c>
      <c r="B26" s="3">
        <v>0.37847222222222199</v>
      </c>
      <c r="C26" s="3" t="s">
        <v>220</v>
      </c>
      <c r="D26" s="3">
        <f t="shared" si="0"/>
        <v>0.13472222222222241</v>
      </c>
      <c r="E26" s="4">
        <f t="shared" si="1"/>
        <v>194.00000000000028</v>
      </c>
      <c r="F26">
        <v>2340</v>
      </c>
      <c r="G26">
        <f t="shared" si="2"/>
        <v>1714</v>
      </c>
      <c r="H26">
        <f t="shared" si="3"/>
        <v>8.835051546391739</v>
      </c>
    </row>
    <row r="27" spans="1:8" x14ac:dyDescent="0.2">
      <c r="A27" s="2" t="s">
        <v>58</v>
      </c>
      <c r="B27" s="3">
        <v>0.37847222222222227</v>
      </c>
      <c r="C27" s="3" t="s">
        <v>221</v>
      </c>
      <c r="D27" s="3">
        <f t="shared" si="0"/>
        <v>0.13541666666666669</v>
      </c>
      <c r="E27" s="4">
        <f t="shared" si="1"/>
        <v>195.00000000000003</v>
      </c>
      <c r="F27">
        <v>2513</v>
      </c>
      <c r="G27">
        <f t="shared" si="2"/>
        <v>1887</v>
      </c>
      <c r="H27">
        <f t="shared" si="3"/>
        <v>9.6769230769230763</v>
      </c>
    </row>
    <row r="28" spans="1:8" x14ac:dyDescent="0.2">
      <c r="A28" s="2" t="s">
        <v>59</v>
      </c>
      <c r="B28" s="3">
        <v>0.37847222222222227</v>
      </c>
      <c r="C28" s="3" t="s">
        <v>221</v>
      </c>
      <c r="D28" s="3">
        <f t="shared" si="0"/>
        <v>0.13541666666666669</v>
      </c>
      <c r="E28" s="4">
        <f t="shared" si="1"/>
        <v>195.00000000000003</v>
      </c>
      <c r="F28">
        <v>2316</v>
      </c>
      <c r="G28">
        <f t="shared" si="2"/>
        <v>1690</v>
      </c>
      <c r="H28">
        <f t="shared" si="3"/>
        <v>8.6666666666666661</v>
      </c>
    </row>
    <row r="29" spans="1:8" x14ac:dyDescent="0.2">
      <c r="A29" s="2" t="s">
        <v>60</v>
      </c>
      <c r="B29" s="3">
        <v>0.37916666666666665</v>
      </c>
      <c r="C29" s="3" t="s">
        <v>222</v>
      </c>
      <c r="D29" s="3">
        <f t="shared" si="0"/>
        <v>0.13541666666666663</v>
      </c>
      <c r="E29" s="4">
        <f t="shared" si="1"/>
        <v>194.99999999999994</v>
      </c>
      <c r="F29">
        <v>1921</v>
      </c>
      <c r="G29">
        <f t="shared" si="2"/>
        <v>1295</v>
      </c>
      <c r="H29">
        <f t="shared" si="3"/>
        <v>6.6410256410256432</v>
      </c>
    </row>
    <row r="30" spans="1:8" x14ac:dyDescent="0.2">
      <c r="A30" s="2" t="s">
        <v>61</v>
      </c>
      <c r="B30" s="3">
        <v>0.37916666666666665</v>
      </c>
      <c r="C30" s="3" t="s">
        <v>223</v>
      </c>
      <c r="D30" s="3">
        <f t="shared" si="0"/>
        <v>0.13611111111111118</v>
      </c>
      <c r="E30" s="4">
        <f t="shared" si="1"/>
        <v>196.00000000000011</v>
      </c>
      <c r="F30">
        <v>2479</v>
      </c>
      <c r="G30">
        <f t="shared" si="2"/>
        <v>1853</v>
      </c>
      <c r="H30">
        <f t="shared" si="3"/>
        <v>9.4540816326530557</v>
      </c>
    </row>
    <row r="31" spans="1:8" x14ac:dyDescent="0.2">
      <c r="A31" s="2" t="s">
        <v>62</v>
      </c>
      <c r="B31" s="3">
        <v>0.37916666666666698</v>
      </c>
      <c r="C31" s="3" t="s">
        <v>223</v>
      </c>
      <c r="D31" s="3">
        <f t="shared" si="0"/>
        <v>0.13611111111111085</v>
      </c>
      <c r="E31" s="4">
        <f t="shared" si="1"/>
        <v>195.99999999999963</v>
      </c>
      <c r="F31">
        <v>2301</v>
      </c>
      <c r="G31">
        <f t="shared" si="2"/>
        <v>1675</v>
      </c>
      <c r="H31">
        <f t="shared" si="3"/>
        <v>8.545918367346955</v>
      </c>
    </row>
    <row r="32" spans="1:8" x14ac:dyDescent="0.2">
      <c r="A32" s="2" t="s">
        <v>63</v>
      </c>
      <c r="B32" s="3">
        <v>0.37916666666666698</v>
      </c>
      <c r="C32" s="3" t="s">
        <v>224</v>
      </c>
      <c r="D32" s="3">
        <f t="shared" si="0"/>
        <v>0.13680555555555518</v>
      </c>
      <c r="E32" s="4">
        <f t="shared" si="1"/>
        <v>196.99999999999946</v>
      </c>
      <c r="F32">
        <v>3441</v>
      </c>
      <c r="G32">
        <f t="shared" si="2"/>
        <v>2815</v>
      </c>
      <c r="H32">
        <f t="shared" si="3"/>
        <v>14.289340101522882</v>
      </c>
    </row>
    <row r="33" spans="1:8" x14ac:dyDescent="0.2">
      <c r="A33" s="2" t="s">
        <v>64</v>
      </c>
      <c r="B33" s="3">
        <v>0.37916666666666698</v>
      </c>
      <c r="C33" s="3" t="s">
        <v>225</v>
      </c>
      <c r="D33" s="3">
        <f t="shared" si="0"/>
        <v>0.13749999999999973</v>
      </c>
      <c r="E33" s="4">
        <f t="shared" si="1"/>
        <v>197.9999999999996</v>
      </c>
      <c r="F33">
        <v>631</v>
      </c>
      <c r="G33">
        <f t="shared" si="2"/>
        <v>5</v>
      </c>
      <c r="H33">
        <f t="shared" si="3"/>
        <v>2.5252525252525304E-2</v>
      </c>
    </row>
    <row r="34" spans="1:8" x14ac:dyDescent="0.2">
      <c r="A34" s="2" t="s">
        <v>65</v>
      </c>
      <c r="B34" s="3">
        <v>0.37916666666666698</v>
      </c>
      <c r="C34" s="3" t="s">
        <v>226</v>
      </c>
      <c r="D34" s="3">
        <f t="shared" si="0"/>
        <v>0.13819444444444406</v>
      </c>
      <c r="E34" s="4">
        <f t="shared" si="1"/>
        <v>198.99999999999946</v>
      </c>
      <c r="F34">
        <v>590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0.37916666666666698</v>
      </c>
      <c r="C35" s="3" t="s">
        <v>226</v>
      </c>
      <c r="D35" s="3">
        <f t="shared" si="0"/>
        <v>0.13819444444444406</v>
      </c>
      <c r="E35" s="4">
        <f t="shared" si="1"/>
        <v>198.99999999999946</v>
      </c>
      <c r="F35">
        <v>606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0.37916666666666698</v>
      </c>
      <c r="C36" s="3" t="s">
        <v>227</v>
      </c>
      <c r="D36" s="3">
        <f t="shared" si="0"/>
        <v>0.13888888888888862</v>
      </c>
      <c r="E36" s="4">
        <f t="shared" si="1"/>
        <v>199.9999999999996</v>
      </c>
      <c r="F36">
        <v>637</v>
      </c>
      <c r="G36">
        <f t="shared" si="2"/>
        <v>11</v>
      </c>
      <c r="H36">
        <f t="shared" si="3"/>
        <v>5.5000000000000111E-2</v>
      </c>
    </row>
    <row r="37" spans="1:8" x14ac:dyDescent="0.2">
      <c r="A37" s="2" t="s">
        <v>68</v>
      </c>
      <c r="B37" s="3">
        <v>0.37916666666666665</v>
      </c>
      <c r="C37" s="3" t="s">
        <v>228</v>
      </c>
      <c r="D37" s="3">
        <f t="shared" si="0"/>
        <v>0.13958333333333328</v>
      </c>
      <c r="E37" s="4">
        <f t="shared" si="1"/>
        <v>200.99999999999991</v>
      </c>
      <c r="F37">
        <v>588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0.37986111111111115</v>
      </c>
      <c r="C38" s="3" t="s">
        <v>229</v>
      </c>
      <c r="D38" s="3">
        <f t="shared" si="0"/>
        <v>0.13958333333333334</v>
      </c>
      <c r="E38" s="4">
        <f t="shared" si="1"/>
        <v>201</v>
      </c>
      <c r="F38">
        <v>3949</v>
      </c>
      <c r="G38">
        <f t="shared" si="2"/>
        <v>3323</v>
      </c>
      <c r="H38">
        <f t="shared" si="3"/>
        <v>16.53233830845771</v>
      </c>
    </row>
    <row r="39" spans="1:8" x14ac:dyDescent="0.2">
      <c r="A39" s="2" t="s">
        <v>104</v>
      </c>
      <c r="B39" s="3">
        <v>0.37986111111111115</v>
      </c>
      <c r="C39" s="3" t="s">
        <v>230</v>
      </c>
      <c r="D39" s="3">
        <f t="shared" si="0"/>
        <v>0.14027777777777767</v>
      </c>
      <c r="E39" s="4">
        <f t="shared" si="1"/>
        <v>201.99999999999983</v>
      </c>
      <c r="F39">
        <v>4340</v>
      </c>
      <c r="G39">
        <f t="shared" si="2"/>
        <v>3714</v>
      </c>
      <c r="H39">
        <f t="shared" si="3"/>
        <v>18.386138613861402</v>
      </c>
    </row>
    <row r="40" spans="1:8" x14ac:dyDescent="0.2">
      <c r="A40" s="2" t="s">
        <v>105</v>
      </c>
      <c r="B40" s="3">
        <v>0.37986111111111098</v>
      </c>
      <c r="C40" s="3" t="s">
        <v>230</v>
      </c>
      <c r="D40" s="3">
        <f t="shared" si="0"/>
        <v>0.14027777777777783</v>
      </c>
      <c r="E40" s="4">
        <f t="shared" si="1"/>
        <v>202.00000000000009</v>
      </c>
      <c r="F40">
        <v>3055</v>
      </c>
      <c r="G40">
        <f t="shared" si="2"/>
        <v>2429</v>
      </c>
      <c r="H40">
        <f t="shared" si="3"/>
        <v>12.024752475247519</v>
      </c>
    </row>
    <row r="41" spans="1:8" x14ac:dyDescent="0.2">
      <c r="A41" s="2" t="s">
        <v>106</v>
      </c>
      <c r="B41" s="3">
        <v>0.37986111111111098</v>
      </c>
      <c r="C41" s="3" t="s">
        <v>231</v>
      </c>
      <c r="D41" s="3">
        <f t="shared" si="0"/>
        <v>0.14097222222222239</v>
      </c>
      <c r="E41" s="4">
        <f t="shared" si="1"/>
        <v>203.00000000000023</v>
      </c>
      <c r="F41">
        <v>3298</v>
      </c>
      <c r="G41">
        <f t="shared" si="2"/>
        <v>2672</v>
      </c>
      <c r="H41">
        <f t="shared" si="3"/>
        <v>13.162561576354666</v>
      </c>
    </row>
    <row r="42" spans="1:8" x14ac:dyDescent="0.2">
      <c r="A42" s="2" t="s">
        <v>107</v>
      </c>
      <c r="B42" s="3">
        <v>0.37986111111111098</v>
      </c>
      <c r="C42" s="3" t="s">
        <v>378</v>
      </c>
      <c r="D42" s="3">
        <f t="shared" si="0"/>
        <v>0.14166666666666683</v>
      </c>
      <c r="E42" s="4">
        <f t="shared" si="1"/>
        <v>204.00000000000023</v>
      </c>
      <c r="F42">
        <v>3087</v>
      </c>
      <c r="G42">
        <f t="shared" si="2"/>
        <v>2461</v>
      </c>
      <c r="H42">
        <f t="shared" si="3"/>
        <v>12.063725490196065</v>
      </c>
    </row>
    <row r="43" spans="1:8" x14ac:dyDescent="0.2">
      <c r="A43" s="2" t="s">
        <v>108</v>
      </c>
      <c r="B43" s="3">
        <v>0.37986111111111098</v>
      </c>
      <c r="C43" s="3" t="s">
        <v>378</v>
      </c>
      <c r="D43" s="3">
        <f t="shared" si="0"/>
        <v>0.14166666666666683</v>
      </c>
      <c r="E43" s="4">
        <f t="shared" si="1"/>
        <v>204.00000000000023</v>
      </c>
      <c r="F43">
        <v>4219</v>
      </c>
      <c r="G43">
        <f t="shared" si="2"/>
        <v>3593</v>
      </c>
      <c r="H43">
        <f t="shared" si="3"/>
        <v>17.612745098039195</v>
      </c>
    </row>
    <row r="44" spans="1:8" x14ac:dyDescent="0.2">
      <c r="A44" s="2" t="s">
        <v>109</v>
      </c>
      <c r="B44" s="3">
        <v>0.37986111111111098</v>
      </c>
      <c r="C44" s="3" t="s">
        <v>248</v>
      </c>
      <c r="D44" s="3">
        <f t="shared" si="0"/>
        <v>0.14236111111111127</v>
      </c>
      <c r="E44" s="4">
        <f t="shared" si="1"/>
        <v>205.00000000000023</v>
      </c>
      <c r="F44">
        <v>3939</v>
      </c>
      <c r="G44">
        <f t="shared" si="2"/>
        <v>3313</v>
      </c>
      <c r="H44">
        <f t="shared" si="3"/>
        <v>16.160975609756079</v>
      </c>
    </row>
    <row r="45" spans="1:8" x14ac:dyDescent="0.2">
      <c r="A45" s="2" t="s">
        <v>110</v>
      </c>
      <c r="B45" s="3">
        <v>0.37986111111111098</v>
      </c>
      <c r="C45" s="3" t="s">
        <v>249</v>
      </c>
      <c r="D45" s="3">
        <f t="shared" si="0"/>
        <v>0.14305555555555571</v>
      </c>
      <c r="E45" s="4">
        <f t="shared" si="1"/>
        <v>206.00000000000023</v>
      </c>
      <c r="F45">
        <v>3254</v>
      </c>
      <c r="G45">
        <f t="shared" si="2"/>
        <v>2628</v>
      </c>
      <c r="H45">
        <f t="shared" si="3"/>
        <v>12.757281553398045</v>
      </c>
    </row>
    <row r="46" spans="1:8" x14ac:dyDescent="0.2">
      <c r="A46" s="2" t="s">
        <v>111</v>
      </c>
      <c r="B46" s="3">
        <v>0.38055555555555554</v>
      </c>
      <c r="C46" s="3" t="s">
        <v>249</v>
      </c>
      <c r="D46" s="3">
        <f t="shared" si="0"/>
        <v>0.14236111111111116</v>
      </c>
      <c r="E46" s="4">
        <f t="shared" si="1"/>
        <v>205.00000000000006</v>
      </c>
      <c r="F46">
        <v>3033</v>
      </c>
      <c r="G46">
        <f t="shared" si="2"/>
        <v>2407</v>
      </c>
      <c r="H46">
        <f t="shared" si="3"/>
        <v>11.741463414634143</v>
      </c>
    </row>
    <row r="47" spans="1:8" x14ac:dyDescent="0.2">
      <c r="A47" s="2" t="s">
        <v>112</v>
      </c>
      <c r="B47" s="3">
        <v>0.38055555555555554</v>
      </c>
      <c r="C47" s="3" t="s">
        <v>250</v>
      </c>
      <c r="D47" s="3">
        <f t="shared" si="0"/>
        <v>0.1430555555555556</v>
      </c>
      <c r="E47" s="4">
        <f t="shared" si="1"/>
        <v>206.00000000000006</v>
      </c>
      <c r="F47">
        <v>3509</v>
      </c>
      <c r="G47">
        <f t="shared" si="2"/>
        <v>2883</v>
      </c>
      <c r="H47">
        <f t="shared" si="3"/>
        <v>13.995145631067958</v>
      </c>
    </row>
    <row r="48" spans="1:8" x14ac:dyDescent="0.2">
      <c r="A48" s="2" t="s">
        <v>113</v>
      </c>
      <c r="B48" s="3">
        <v>0.38055555555555598</v>
      </c>
      <c r="C48" s="3" t="s">
        <v>251</v>
      </c>
      <c r="D48" s="3">
        <f t="shared" si="0"/>
        <v>0.1437499999999996</v>
      </c>
      <c r="E48" s="4">
        <f t="shared" si="1"/>
        <v>206.99999999999943</v>
      </c>
      <c r="F48">
        <v>3423</v>
      </c>
      <c r="G48">
        <f t="shared" si="2"/>
        <v>2797</v>
      </c>
      <c r="H48">
        <f t="shared" si="3"/>
        <v>13.512077294686028</v>
      </c>
    </row>
    <row r="49" spans="1:8" x14ac:dyDescent="0.2">
      <c r="A49" s="2" t="s">
        <v>114</v>
      </c>
      <c r="B49" s="3">
        <v>0.38055555555555598</v>
      </c>
      <c r="C49" s="3" t="s">
        <v>252</v>
      </c>
      <c r="D49" s="3">
        <f t="shared" si="0"/>
        <v>0.14444444444444404</v>
      </c>
      <c r="E49" s="4">
        <f t="shared" si="1"/>
        <v>207.99999999999943</v>
      </c>
      <c r="F49">
        <v>2906</v>
      </c>
      <c r="G49">
        <f t="shared" si="2"/>
        <v>2280</v>
      </c>
      <c r="H49">
        <f t="shared" si="3"/>
        <v>10.961538461538492</v>
      </c>
    </row>
    <row r="50" spans="1:8" x14ac:dyDescent="0.2">
      <c r="A50" s="2" t="s">
        <v>115</v>
      </c>
      <c r="B50" s="3">
        <v>0.38055555555555598</v>
      </c>
      <c r="C50" s="3" t="s">
        <v>252</v>
      </c>
      <c r="D50" s="3">
        <f t="shared" si="0"/>
        <v>0.14444444444444404</v>
      </c>
      <c r="E50" s="4">
        <f t="shared" si="1"/>
        <v>207.99999999999943</v>
      </c>
      <c r="F50">
        <v>3103</v>
      </c>
      <c r="G50">
        <f t="shared" si="2"/>
        <v>2477</v>
      </c>
      <c r="H50">
        <f t="shared" si="3"/>
        <v>11.908653846153879</v>
      </c>
    </row>
    <row r="51" spans="1:8" x14ac:dyDescent="0.2">
      <c r="A51" s="2" t="s">
        <v>116</v>
      </c>
      <c r="B51" s="3">
        <v>0.38055555555555598</v>
      </c>
      <c r="C51" s="3" t="s">
        <v>253</v>
      </c>
      <c r="D51" s="3">
        <f t="shared" si="0"/>
        <v>0.14513888888888848</v>
      </c>
      <c r="E51" s="4">
        <f t="shared" si="1"/>
        <v>208.99999999999943</v>
      </c>
      <c r="F51">
        <v>2980</v>
      </c>
      <c r="G51">
        <f t="shared" si="2"/>
        <v>2354</v>
      </c>
      <c r="H51">
        <f t="shared" si="3"/>
        <v>11.263157894736873</v>
      </c>
    </row>
    <row r="52" spans="1:8" x14ac:dyDescent="0.2">
      <c r="A52" s="2" t="s">
        <v>117</v>
      </c>
      <c r="B52" s="3">
        <v>0.38055555555555598</v>
      </c>
      <c r="C52" s="3" t="s">
        <v>254</v>
      </c>
      <c r="D52" s="3">
        <f t="shared" si="0"/>
        <v>0.14583333333333293</v>
      </c>
      <c r="E52" s="4">
        <f t="shared" si="1"/>
        <v>209.9999999999994</v>
      </c>
      <c r="F52">
        <v>4079</v>
      </c>
      <c r="G52">
        <f t="shared" si="2"/>
        <v>3453</v>
      </c>
      <c r="H52">
        <f t="shared" si="3"/>
        <v>16.442857142857189</v>
      </c>
    </row>
    <row r="53" spans="1:8" x14ac:dyDescent="0.2">
      <c r="A53" s="2" t="s">
        <v>118</v>
      </c>
      <c r="B53" s="3">
        <v>0.38055555555555598</v>
      </c>
      <c r="C53" s="3" t="s">
        <v>254</v>
      </c>
      <c r="D53" s="3">
        <f t="shared" si="0"/>
        <v>0.14583333333333293</v>
      </c>
      <c r="E53" s="4">
        <f t="shared" si="1"/>
        <v>209.9999999999994</v>
      </c>
      <c r="F53">
        <v>3913</v>
      </c>
      <c r="G53">
        <f t="shared" si="2"/>
        <v>3287</v>
      </c>
      <c r="H53">
        <f t="shared" si="3"/>
        <v>15.652380952380996</v>
      </c>
    </row>
    <row r="54" spans="1:8" x14ac:dyDescent="0.2">
      <c r="A54" s="2" t="s">
        <v>119</v>
      </c>
      <c r="B54" s="3">
        <v>0.38125000000000003</v>
      </c>
      <c r="C54" s="3" t="s">
        <v>255</v>
      </c>
      <c r="D54" s="3">
        <f t="shared" si="0"/>
        <v>0.14583333333333331</v>
      </c>
      <c r="E54" s="4">
        <f t="shared" si="1"/>
        <v>209.99999999999997</v>
      </c>
      <c r="F54">
        <v>3483</v>
      </c>
      <c r="G54">
        <f t="shared" si="2"/>
        <v>2857</v>
      </c>
      <c r="H54">
        <f t="shared" si="3"/>
        <v>13.604761904761906</v>
      </c>
    </row>
    <row r="55" spans="1:8" x14ac:dyDescent="0.2">
      <c r="A55" s="2" t="s">
        <v>120</v>
      </c>
      <c r="B55" s="3">
        <v>0.38125000000000003</v>
      </c>
      <c r="C55" s="3" t="s">
        <v>256</v>
      </c>
      <c r="D55" s="3">
        <f t="shared" si="0"/>
        <v>0.14652777777777776</v>
      </c>
      <c r="E55" s="4">
        <f t="shared" si="1"/>
        <v>210.99999999999997</v>
      </c>
      <c r="F55">
        <v>4197</v>
      </c>
      <c r="G55">
        <f t="shared" si="2"/>
        <v>3571</v>
      </c>
      <c r="H55">
        <f t="shared" si="3"/>
        <v>16.924170616113745</v>
      </c>
    </row>
    <row r="56" spans="1:8" x14ac:dyDescent="0.2">
      <c r="A56" s="2" t="s">
        <v>121</v>
      </c>
      <c r="B56" s="3">
        <v>0.38124999999999998</v>
      </c>
      <c r="C56" s="3" t="s">
        <v>256</v>
      </c>
      <c r="D56" s="3">
        <f t="shared" si="0"/>
        <v>0.14652777777777781</v>
      </c>
      <c r="E56" s="4">
        <f t="shared" si="1"/>
        <v>211.00000000000006</v>
      </c>
      <c r="F56">
        <v>3612</v>
      </c>
      <c r="G56">
        <f t="shared" si="2"/>
        <v>2986</v>
      </c>
      <c r="H56">
        <f t="shared" si="3"/>
        <v>14.151658767772508</v>
      </c>
    </row>
    <row r="57" spans="1:8" x14ac:dyDescent="0.2">
      <c r="A57" s="2" t="s">
        <v>122</v>
      </c>
      <c r="B57" s="3">
        <v>0.38124999999999998</v>
      </c>
      <c r="C57" s="3" t="s">
        <v>257</v>
      </c>
      <c r="D57" s="3">
        <f t="shared" si="0"/>
        <v>0.14722222222222225</v>
      </c>
      <c r="E57" s="4">
        <f t="shared" si="1"/>
        <v>212.00000000000006</v>
      </c>
      <c r="F57">
        <v>3331</v>
      </c>
      <c r="G57">
        <f t="shared" si="2"/>
        <v>2705</v>
      </c>
      <c r="H57">
        <f t="shared" si="3"/>
        <v>12.759433962264147</v>
      </c>
    </row>
    <row r="58" spans="1:8" x14ac:dyDescent="0.2">
      <c r="A58" s="2" t="s">
        <v>123</v>
      </c>
      <c r="B58" s="3">
        <v>0.38124999999999998</v>
      </c>
      <c r="C58" s="3" t="s">
        <v>258</v>
      </c>
      <c r="D58" s="3">
        <f t="shared" si="0"/>
        <v>0.1479166666666667</v>
      </c>
      <c r="E58" s="4">
        <f t="shared" si="1"/>
        <v>213.00000000000006</v>
      </c>
      <c r="F58">
        <v>3290</v>
      </c>
      <c r="G58">
        <f t="shared" si="2"/>
        <v>2664</v>
      </c>
      <c r="H58">
        <f t="shared" si="3"/>
        <v>12.507042253521124</v>
      </c>
    </row>
    <row r="59" spans="1:8" x14ac:dyDescent="0.2">
      <c r="A59" s="2" t="s">
        <v>211</v>
      </c>
      <c r="B59" s="3">
        <v>0.38124999999999998</v>
      </c>
      <c r="C59" s="3" t="s">
        <v>259</v>
      </c>
      <c r="D59" s="3">
        <f t="shared" si="0"/>
        <v>0.14861111111111114</v>
      </c>
      <c r="E59" s="4">
        <f t="shared" si="1"/>
        <v>214.00000000000003</v>
      </c>
      <c r="F59">
        <v>4399</v>
      </c>
      <c r="G59">
        <f t="shared" si="2"/>
        <v>3773</v>
      </c>
      <c r="H59">
        <f t="shared" si="3"/>
        <v>17.630841121495326</v>
      </c>
    </row>
    <row r="60" spans="1:8" x14ac:dyDescent="0.2">
      <c r="A60" s="2" t="s">
        <v>124</v>
      </c>
      <c r="B60" s="3">
        <v>0.38124999999999998</v>
      </c>
      <c r="C60" s="3" t="s">
        <v>259</v>
      </c>
      <c r="D60" s="3">
        <f t="shared" si="0"/>
        <v>0.14861111111111114</v>
      </c>
      <c r="E60" s="4">
        <f t="shared" si="1"/>
        <v>214.00000000000003</v>
      </c>
      <c r="F60">
        <v>3100</v>
      </c>
      <c r="G60">
        <f t="shared" si="2"/>
        <v>2474</v>
      </c>
      <c r="H60">
        <f t="shared" si="3"/>
        <v>11.5607476635514</v>
      </c>
    </row>
    <row r="61" spans="1:8" x14ac:dyDescent="0.2">
      <c r="A61" s="2" t="s">
        <v>125</v>
      </c>
      <c r="B61" s="3">
        <v>0.38125000000000003</v>
      </c>
      <c r="C61" s="3" t="s">
        <v>260</v>
      </c>
      <c r="D61" s="3">
        <f t="shared" si="0"/>
        <v>0.14930555555555552</v>
      </c>
      <c r="E61" s="4">
        <f t="shared" si="1"/>
        <v>214.99999999999994</v>
      </c>
      <c r="F61">
        <v>3212</v>
      </c>
      <c r="G61">
        <f t="shared" si="2"/>
        <v>2586</v>
      </c>
      <c r="H61">
        <f t="shared" si="3"/>
        <v>12.027906976744189</v>
      </c>
    </row>
    <row r="62" spans="1:8" x14ac:dyDescent="0.2">
      <c r="A62" s="2" t="s">
        <v>126</v>
      </c>
      <c r="B62" s="3">
        <v>0.38125000000000003</v>
      </c>
      <c r="C62" s="3" t="s">
        <v>261</v>
      </c>
      <c r="D62" s="3">
        <f t="shared" si="0"/>
        <v>0.14999999999999997</v>
      </c>
      <c r="E62" s="4">
        <f t="shared" si="1"/>
        <v>215.99999999999994</v>
      </c>
      <c r="F62">
        <v>3474</v>
      </c>
      <c r="G62">
        <f t="shared" si="2"/>
        <v>2848</v>
      </c>
      <c r="H62">
        <f t="shared" si="3"/>
        <v>13.185185185185189</v>
      </c>
    </row>
    <row r="63" spans="1:8" x14ac:dyDescent="0.2">
      <c r="A63" s="2" t="s">
        <v>127</v>
      </c>
      <c r="B63" s="3">
        <v>0.38125000000000003</v>
      </c>
      <c r="C63" s="3" t="s">
        <v>261</v>
      </c>
      <c r="D63" s="3">
        <f t="shared" si="0"/>
        <v>0.14999999999999997</v>
      </c>
      <c r="E63" s="4">
        <f t="shared" si="1"/>
        <v>215.99999999999994</v>
      </c>
      <c r="F63">
        <v>3301</v>
      </c>
      <c r="G63">
        <f t="shared" si="2"/>
        <v>2675</v>
      </c>
      <c r="H63">
        <f t="shared" si="3"/>
        <v>12.384259259259263</v>
      </c>
    </row>
    <row r="64" spans="1:8" x14ac:dyDescent="0.2">
      <c r="A64" s="2" t="s">
        <v>128</v>
      </c>
      <c r="B64" s="3">
        <v>0.38124999999999998</v>
      </c>
      <c r="C64" s="3" t="s">
        <v>379</v>
      </c>
      <c r="D64" s="3">
        <f t="shared" si="0"/>
        <v>0.15069444444444446</v>
      </c>
      <c r="E64" s="4">
        <f t="shared" si="1"/>
        <v>217.00000000000003</v>
      </c>
      <c r="F64">
        <v>4144</v>
      </c>
      <c r="G64">
        <f t="shared" si="2"/>
        <v>3518</v>
      </c>
      <c r="H64">
        <f t="shared" si="3"/>
        <v>16.211981566820274</v>
      </c>
    </row>
    <row r="65" spans="1:8" x14ac:dyDescent="0.2">
      <c r="A65" s="2" t="s">
        <v>129</v>
      </c>
      <c r="B65" s="3">
        <v>0.38124999999999998</v>
      </c>
      <c r="C65" s="3" t="s">
        <v>262</v>
      </c>
      <c r="D65" s="3">
        <f t="shared" si="0"/>
        <v>0.15138888888888891</v>
      </c>
      <c r="E65" s="4">
        <f t="shared" si="1"/>
        <v>218.00000000000003</v>
      </c>
      <c r="F65">
        <v>3520</v>
      </c>
      <c r="G65">
        <f t="shared" si="2"/>
        <v>2894</v>
      </c>
      <c r="H65">
        <f t="shared" si="3"/>
        <v>13.275229357798164</v>
      </c>
    </row>
    <row r="66" spans="1:8" x14ac:dyDescent="0.2">
      <c r="A66" s="2" t="s">
        <v>130</v>
      </c>
      <c r="B66" s="3">
        <v>0.38124999999999998</v>
      </c>
      <c r="C66" s="3" t="s">
        <v>262</v>
      </c>
      <c r="D66" s="3">
        <f t="shared" si="0"/>
        <v>0.15138888888888891</v>
      </c>
      <c r="E66" s="4">
        <f t="shared" si="1"/>
        <v>218.00000000000003</v>
      </c>
      <c r="F66">
        <v>3796</v>
      </c>
      <c r="G66">
        <f t="shared" si="2"/>
        <v>3170</v>
      </c>
      <c r="H66">
        <f t="shared" si="3"/>
        <v>14.541284403669723</v>
      </c>
    </row>
    <row r="67" spans="1:8" x14ac:dyDescent="0.2">
      <c r="A67" s="2" t="s">
        <v>131</v>
      </c>
      <c r="B67" s="3">
        <v>0.38194444444444442</v>
      </c>
      <c r="C67" s="3" t="s">
        <v>263</v>
      </c>
      <c r="D67" s="3">
        <f t="shared" si="0"/>
        <v>0.15138888888888891</v>
      </c>
      <c r="E67" s="4">
        <f t="shared" si="1"/>
        <v>218.00000000000003</v>
      </c>
      <c r="F67">
        <v>3407</v>
      </c>
      <c r="G67">
        <f t="shared" si="2"/>
        <v>2781</v>
      </c>
      <c r="H67">
        <f t="shared" si="3"/>
        <v>12.756880733944952</v>
      </c>
    </row>
    <row r="68" spans="1:8" x14ac:dyDescent="0.2">
      <c r="A68" s="2" t="s">
        <v>132</v>
      </c>
      <c r="B68" s="3">
        <v>0.38194444444444442</v>
      </c>
      <c r="C68" s="3" t="s">
        <v>264</v>
      </c>
      <c r="D68" s="3">
        <f t="shared" ref="D68:D107" si="4">C68-B68</f>
        <v>0.15208333333333335</v>
      </c>
      <c r="E68" s="4">
        <f t="shared" ref="E68:E107" si="5">D68*1440</f>
        <v>219.00000000000003</v>
      </c>
      <c r="F68">
        <v>638</v>
      </c>
      <c r="G68">
        <f t="shared" ref="G68:G107" si="6">F68-626</f>
        <v>12</v>
      </c>
      <c r="H68">
        <f t="shared" ref="H68:H107" si="7">G68/E68</f>
        <v>5.4794520547945195E-2</v>
      </c>
    </row>
    <row r="69" spans="1:8" x14ac:dyDescent="0.2">
      <c r="A69" s="2" t="s">
        <v>133</v>
      </c>
      <c r="B69" s="3">
        <v>0.38194444444444398</v>
      </c>
      <c r="C69" s="3" t="s">
        <v>264</v>
      </c>
      <c r="D69" s="3">
        <f t="shared" si="4"/>
        <v>0.15208333333333379</v>
      </c>
      <c r="E69" s="4">
        <f t="shared" si="5"/>
        <v>219.00000000000065</v>
      </c>
      <c r="F69">
        <v>608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0.38194444444444398</v>
      </c>
      <c r="C70" s="3" t="s">
        <v>265</v>
      </c>
      <c r="D70" s="3">
        <f t="shared" si="4"/>
        <v>0.15277777777777823</v>
      </c>
      <c r="E70" s="4">
        <f t="shared" si="5"/>
        <v>220.00000000000065</v>
      </c>
      <c r="F70">
        <v>616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0.38194444444444398</v>
      </c>
      <c r="C71" s="3" t="s">
        <v>283</v>
      </c>
      <c r="D71" s="3">
        <f t="shared" si="4"/>
        <v>0.15347222222222268</v>
      </c>
      <c r="E71" s="4">
        <f t="shared" si="5"/>
        <v>221.00000000000065</v>
      </c>
      <c r="F71">
        <v>611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0.38194444444444398</v>
      </c>
      <c r="C72" s="3" t="s">
        <v>284</v>
      </c>
      <c r="D72" s="3">
        <f t="shared" si="4"/>
        <v>0.15416666666666712</v>
      </c>
      <c r="E72" s="4">
        <f t="shared" si="5"/>
        <v>222.00000000000065</v>
      </c>
      <c r="F72">
        <v>604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0.38194444444444442</v>
      </c>
      <c r="C73" s="3" t="s">
        <v>284</v>
      </c>
      <c r="D73" s="3">
        <f t="shared" si="4"/>
        <v>0.15416666666666667</v>
      </c>
      <c r="E73" s="4">
        <f t="shared" si="5"/>
        <v>222</v>
      </c>
      <c r="F73">
        <v>604</v>
      </c>
      <c r="G73">
        <v>0</v>
      </c>
      <c r="H73">
        <f t="shared" si="7"/>
        <v>0</v>
      </c>
    </row>
    <row r="74" spans="1:8" x14ac:dyDescent="0.2">
      <c r="A74" s="2" t="s">
        <v>172</v>
      </c>
      <c r="B74" s="3">
        <v>0.38194444444444442</v>
      </c>
      <c r="C74" s="3" t="s">
        <v>285</v>
      </c>
      <c r="D74" s="3">
        <f t="shared" si="4"/>
        <v>0.15486111111111112</v>
      </c>
      <c r="E74" s="4">
        <f t="shared" si="5"/>
        <v>223</v>
      </c>
      <c r="F74">
        <v>4233</v>
      </c>
      <c r="G74">
        <f t="shared" si="6"/>
        <v>3607</v>
      </c>
      <c r="H74">
        <f t="shared" si="7"/>
        <v>16.174887892376681</v>
      </c>
    </row>
    <row r="75" spans="1:8" x14ac:dyDescent="0.2">
      <c r="A75" s="2" t="s">
        <v>173</v>
      </c>
      <c r="B75" s="3">
        <v>0.38194444444444398</v>
      </c>
      <c r="C75" s="3" t="s">
        <v>286</v>
      </c>
      <c r="D75" s="3">
        <f t="shared" si="4"/>
        <v>0.155555555555556</v>
      </c>
      <c r="E75" s="4">
        <f t="shared" si="5"/>
        <v>224.00000000000065</v>
      </c>
      <c r="F75">
        <v>4156</v>
      </c>
      <c r="G75">
        <f t="shared" si="6"/>
        <v>3530</v>
      </c>
      <c r="H75">
        <f t="shared" si="7"/>
        <v>15.758928571428525</v>
      </c>
    </row>
    <row r="76" spans="1:8" x14ac:dyDescent="0.2">
      <c r="A76" s="2" t="s">
        <v>174</v>
      </c>
      <c r="B76" s="3">
        <v>0.38194444444444398</v>
      </c>
      <c r="C76" s="3" t="s">
        <v>287</v>
      </c>
      <c r="D76" s="3">
        <f t="shared" si="4"/>
        <v>0.15625000000000044</v>
      </c>
      <c r="E76" s="4">
        <f t="shared" si="5"/>
        <v>225.00000000000063</v>
      </c>
      <c r="F76">
        <v>4082</v>
      </c>
      <c r="G76">
        <f t="shared" si="6"/>
        <v>3456</v>
      </c>
      <c r="H76">
        <f t="shared" si="7"/>
        <v>15.359999999999957</v>
      </c>
    </row>
    <row r="77" spans="1:8" x14ac:dyDescent="0.2">
      <c r="A77" s="2" t="s">
        <v>175</v>
      </c>
      <c r="B77" s="3">
        <v>0.38194444444444398</v>
      </c>
      <c r="C77" s="3" t="s">
        <v>287</v>
      </c>
      <c r="D77" s="3">
        <f t="shared" si="4"/>
        <v>0.15625000000000044</v>
      </c>
      <c r="E77" s="4">
        <f t="shared" si="5"/>
        <v>225.00000000000063</v>
      </c>
      <c r="F77">
        <v>4630</v>
      </c>
      <c r="G77">
        <f t="shared" si="6"/>
        <v>4004</v>
      </c>
      <c r="H77">
        <f t="shared" si="7"/>
        <v>17.795555555555506</v>
      </c>
    </row>
    <row r="78" spans="1:8" x14ac:dyDescent="0.2">
      <c r="A78" s="2" t="s">
        <v>176</v>
      </c>
      <c r="B78" s="3">
        <v>0.38194444444444398</v>
      </c>
      <c r="C78" s="3" t="s">
        <v>288</v>
      </c>
      <c r="D78" s="3">
        <f t="shared" si="4"/>
        <v>0.15694444444444489</v>
      </c>
      <c r="E78" s="4">
        <f t="shared" si="5"/>
        <v>226.00000000000063</v>
      </c>
      <c r="F78">
        <v>3360</v>
      </c>
      <c r="G78">
        <f t="shared" si="6"/>
        <v>2734</v>
      </c>
      <c r="H78">
        <f t="shared" si="7"/>
        <v>12.09734513274333</v>
      </c>
    </row>
    <row r="79" spans="1:8" x14ac:dyDescent="0.2">
      <c r="A79" s="2" t="s">
        <v>177</v>
      </c>
      <c r="B79" s="3">
        <v>0.38194444444444398</v>
      </c>
      <c r="C79" s="3" t="s">
        <v>289</v>
      </c>
      <c r="D79" s="3">
        <f t="shared" si="4"/>
        <v>0.15763888888888933</v>
      </c>
      <c r="E79" s="4">
        <f t="shared" si="5"/>
        <v>227.00000000000063</v>
      </c>
      <c r="F79">
        <v>3644</v>
      </c>
      <c r="G79">
        <f t="shared" si="6"/>
        <v>3018</v>
      </c>
      <c r="H79">
        <f t="shared" si="7"/>
        <v>13.295154185021989</v>
      </c>
    </row>
    <row r="80" spans="1:8" x14ac:dyDescent="0.2">
      <c r="A80" s="2" t="s">
        <v>178</v>
      </c>
      <c r="B80" s="3">
        <v>0.38194444444444398</v>
      </c>
      <c r="C80" s="3" t="s">
        <v>289</v>
      </c>
      <c r="D80" s="3">
        <f t="shared" si="4"/>
        <v>0.15763888888888933</v>
      </c>
      <c r="E80" s="4">
        <f t="shared" si="5"/>
        <v>227.00000000000063</v>
      </c>
      <c r="F80">
        <v>5047</v>
      </c>
      <c r="G80">
        <f t="shared" si="6"/>
        <v>4421</v>
      </c>
      <c r="H80">
        <f t="shared" si="7"/>
        <v>19.47577092511008</v>
      </c>
    </row>
    <row r="81" spans="1:8" x14ac:dyDescent="0.2">
      <c r="A81" s="2" t="s">
        <v>179</v>
      </c>
      <c r="B81" s="3">
        <v>0.38263888888888892</v>
      </c>
      <c r="C81" s="3" t="s">
        <v>290</v>
      </c>
      <c r="D81" s="3">
        <f t="shared" si="4"/>
        <v>0.15763888888888883</v>
      </c>
      <c r="E81" s="4">
        <f t="shared" si="5"/>
        <v>226.99999999999991</v>
      </c>
      <c r="F81">
        <v>4002</v>
      </c>
      <c r="G81">
        <f t="shared" si="6"/>
        <v>3376</v>
      </c>
      <c r="H81">
        <f t="shared" si="7"/>
        <v>14.872246696035248</v>
      </c>
    </row>
    <row r="82" spans="1:8" x14ac:dyDescent="0.2">
      <c r="A82" s="2" t="s">
        <v>180</v>
      </c>
      <c r="B82" s="3">
        <v>0.38263888888888892</v>
      </c>
      <c r="C82" s="3" t="s">
        <v>291</v>
      </c>
      <c r="D82" s="3">
        <f t="shared" si="4"/>
        <v>0.15833333333333327</v>
      </c>
      <c r="E82" s="4">
        <f t="shared" si="5"/>
        <v>227.99999999999991</v>
      </c>
      <c r="F82">
        <v>5681</v>
      </c>
      <c r="G82">
        <f t="shared" si="6"/>
        <v>5055</v>
      </c>
      <c r="H82">
        <f t="shared" si="7"/>
        <v>22.171052631578956</v>
      </c>
    </row>
    <row r="83" spans="1:8" x14ac:dyDescent="0.2">
      <c r="A83" s="2" t="s">
        <v>181</v>
      </c>
      <c r="B83" s="3">
        <v>0.38263888888888897</v>
      </c>
      <c r="C83" s="3" t="s">
        <v>291</v>
      </c>
      <c r="D83" s="3">
        <f t="shared" si="4"/>
        <v>0.15833333333333321</v>
      </c>
      <c r="E83" s="4">
        <f t="shared" si="5"/>
        <v>227.99999999999983</v>
      </c>
      <c r="F83">
        <v>3841</v>
      </c>
      <c r="G83">
        <f t="shared" si="6"/>
        <v>3215</v>
      </c>
      <c r="H83">
        <f t="shared" si="7"/>
        <v>14.100877192982466</v>
      </c>
    </row>
    <row r="84" spans="1:8" x14ac:dyDescent="0.2">
      <c r="A84" s="2" t="s">
        <v>182</v>
      </c>
      <c r="B84" s="3">
        <v>0.38263888888888897</v>
      </c>
      <c r="C84" s="3" t="s">
        <v>292</v>
      </c>
      <c r="D84" s="3">
        <f t="shared" si="4"/>
        <v>0.15902777777777766</v>
      </c>
      <c r="E84" s="4">
        <f t="shared" si="5"/>
        <v>228.99999999999983</v>
      </c>
      <c r="F84">
        <v>690</v>
      </c>
      <c r="G84">
        <f t="shared" si="6"/>
        <v>64</v>
      </c>
      <c r="H84">
        <f t="shared" si="7"/>
        <v>0.2794759825327513</v>
      </c>
    </row>
    <row r="85" spans="1:8" x14ac:dyDescent="0.2">
      <c r="A85" s="2" t="s">
        <v>183</v>
      </c>
      <c r="B85" s="3">
        <v>0.38263888888888897</v>
      </c>
      <c r="C85" s="3" t="s">
        <v>293</v>
      </c>
      <c r="D85" s="3">
        <f t="shared" si="4"/>
        <v>0.15972222222222221</v>
      </c>
      <c r="E85" s="4">
        <f t="shared" si="5"/>
        <v>229.99999999999997</v>
      </c>
      <c r="F85">
        <v>3594</v>
      </c>
      <c r="G85">
        <f t="shared" si="6"/>
        <v>2968</v>
      </c>
      <c r="H85">
        <f t="shared" si="7"/>
        <v>12.904347826086958</v>
      </c>
    </row>
    <row r="86" spans="1:8" x14ac:dyDescent="0.2">
      <c r="A86" s="2" t="s">
        <v>184</v>
      </c>
      <c r="B86" s="3">
        <v>0.38263888888888897</v>
      </c>
      <c r="C86" s="3" t="s">
        <v>293</v>
      </c>
      <c r="D86" s="3">
        <f t="shared" si="4"/>
        <v>0.15972222222222221</v>
      </c>
      <c r="E86" s="4">
        <f t="shared" si="5"/>
        <v>229.99999999999997</v>
      </c>
      <c r="F86">
        <v>3811</v>
      </c>
      <c r="G86">
        <f t="shared" si="6"/>
        <v>3185</v>
      </c>
      <c r="H86">
        <f t="shared" si="7"/>
        <v>13.847826086956523</v>
      </c>
    </row>
    <row r="87" spans="1:8" x14ac:dyDescent="0.2">
      <c r="A87" s="2" t="s">
        <v>185</v>
      </c>
      <c r="B87" s="3">
        <v>0.38263888888888897</v>
      </c>
      <c r="C87" s="3" t="s">
        <v>294</v>
      </c>
      <c r="D87" s="3">
        <f t="shared" si="4"/>
        <v>0.16041666666666654</v>
      </c>
      <c r="E87" s="4">
        <f t="shared" si="5"/>
        <v>230.99999999999983</v>
      </c>
      <c r="F87">
        <v>5666</v>
      </c>
      <c r="G87">
        <f t="shared" si="6"/>
        <v>5040</v>
      </c>
      <c r="H87">
        <f t="shared" si="7"/>
        <v>21.818181818181834</v>
      </c>
    </row>
    <row r="88" spans="1:8" x14ac:dyDescent="0.2">
      <c r="A88" s="2" t="s">
        <v>186</v>
      </c>
      <c r="B88" s="3">
        <v>0.38263888888888897</v>
      </c>
      <c r="C88" s="3" t="s">
        <v>295</v>
      </c>
      <c r="D88" s="3">
        <f t="shared" si="4"/>
        <v>0.16111111111111109</v>
      </c>
      <c r="E88" s="4">
        <f t="shared" si="5"/>
        <v>231.99999999999997</v>
      </c>
      <c r="F88">
        <v>3729</v>
      </c>
      <c r="G88">
        <f t="shared" si="6"/>
        <v>3103</v>
      </c>
      <c r="H88">
        <f t="shared" si="7"/>
        <v>13.375000000000002</v>
      </c>
    </row>
    <row r="89" spans="1:8" x14ac:dyDescent="0.2">
      <c r="A89" s="2" t="s">
        <v>187</v>
      </c>
      <c r="B89" s="3">
        <v>0.3833333333333333</v>
      </c>
      <c r="C89" s="3" t="s">
        <v>295</v>
      </c>
      <c r="D89" s="3">
        <f t="shared" si="4"/>
        <v>0.16041666666666676</v>
      </c>
      <c r="E89" s="4">
        <f t="shared" si="5"/>
        <v>231.00000000000014</v>
      </c>
      <c r="F89">
        <v>3579</v>
      </c>
      <c r="G89">
        <f t="shared" si="6"/>
        <v>2953</v>
      </c>
      <c r="H89">
        <f t="shared" si="7"/>
        <v>12.783549783549775</v>
      </c>
    </row>
    <row r="90" spans="1:8" x14ac:dyDescent="0.2">
      <c r="A90" s="2" t="s">
        <v>188</v>
      </c>
      <c r="B90" s="3">
        <v>0.3833333333333333</v>
      </c>
      <c r="C90" s="3" t="s">
        <v>296</v>
      </c>
      <c r="D90" s="3">
        <f t="shared" si="4"/>
        <v>0.16111111111111109</v>
      </c>
      <c r="E90" s="4">
        <f t="shared" si="5"/>
        <v>231.99999999999997</v>
      </c>
      <c r="F90">
        <v>4350</v>
      </c>
      <c r="G90">
        <f t="shared" si="6"/>
        <v>3724</v>
      </c>
      <c r="H90">
        <f t="shared" si="7"/>
        <v>16.051724137931036</v>
      </c>
    </row>
    <row r="91" spans="1:8" x14ac:dyDescent="0.2">
      <c r="A91" s="2" t="s">
        <v>189</v>
      </c>
      <c r="B91" s="3">
        <v>0.38333333333333303</v>
      </c>
      <c r="C91" s="3" t="s">
        <v>297</v>
      </c>
      <c r="D91" s="3">
        <f t="shared" si="4"/>
        <v>0.16180555555555592</v>
      </c>
      <c r="E91" s="4">
        <f t="shared" si="5"/>
        <v>233.00000000000054</v>
      </c>
      <c r="F91">
        <v>4387</v>
      </c>
      <c r="G91">
        <f t="shared" si="6"/>
        <v>3761</v>
      </c>
      <c r="H91">
        <f t="shared" si="7"/>
        <v>16.141630901287517</v>
      </c>
    </row>
    <row r="92" spans="1:8" x14ac:dyDescent="0.2">
      <c r="A92" s="2" t="s">
        <v>190</v>
      </c>
      <c r="B92" s="3">
        <v>0.38333333333333303</v>
      </c>
      <c r="C92" s="3" t="s">
        <v>298</v>
      </c>
      <c r="D92" s="3">
        <f t="shared" si="4"/>
        <v>0.16250000000000026</v>
      </c>
      <c r="E92" s="4">
        <f t="shared" si="5"/>
        <v>234.00000000000037</v>
      </c>
      <c r="F92">
        <v>3932</v>
      </c>
      <c r="G92">
        <f t="shared" si="6"/>
        <v>3306</v>
      </c>
      <c r="H92">
        <f t="shared" si="7"/>
        <v>14.128205128205106</v>
      </c>
    </row>
    <row r="93" spans="1:8" x14ac:dyDescent="0.2">
      <c r="A93" s="2" t="s">
        <v>191</v>
      </c>
      <c r="B93" s="3">
        <v>0.38333333333333303</v>
      </c>
      <c r="C93" s="3" t="s">
        <v>316</v>
      </c>
      <c r="D93" s="3">
        <f t="shared" si="4"/>
        <v>0.16319444444444481</v>
      </c>
      <c r="E93" s="4">
        <f t="shared" si="5"/>
        <v>235.00000000000051</v>
      </c>
      <c r="F93">
        <v>3949</v>
      </c>
      <c r="G93">
        <f t="shared" si="6"/>
        <v>3323</v>
      </c>
      <c r="H93">
        <f t="shared" si="7"/>
        <v>14.140425531914863</v>
      </c>
    </row>
    <row r="94" spans="1:8" x14ac:dyDescent="0.2">
      <c r="A94" s="2" t="s">
        <v>213</v>
      </c>
      <c r="B94" s="3">
        <v>0.38333333333333303</v>
      </c>
      <c r="C94" s="3" t="s">
        <v>316</v>
      </c>
      <c r="D94" s="3">
        <f t="shared" si="4"/>
        <v>0.16319444444444481</v>
      </c>
      <c r="E94" s="4">
        <f t="shared" si="5"/>
        <v>235.00000000000051</v>
      </c>
      <c r="F94">
        <v>3401</v>
      </c>
      <c r="G94">
        <f t="shared" si="6"/>
        <v>2775</v>
      </c>
      <c r="H94">
        <f t="shared" si="7"/>
        <v>11.808510638297847</v>
      </c>
    </row>
    <row r="95" spans="1:8" x14ac:dyDescent="0.2">
      <c r="A95" s="2" t="s">
        <v>192</v>
      </c>
      <c r="B95" s="3">
        <v>0.38333333333333303</v>
      </c>
      <c r="C95" s="3" t="s">
        <v>317</v>
      </c>
      <c r="D95" s="3">
        <f t="shared" si="4"/>
        <v>0.16388888888888914</v>
      </c>
      <c r="E95" s="4">
        <f t="shared" si="5"/>
        <v>236.00000000000037</v>
      </c>
      <c r="F95">
        <v>4054</v>
      </c>
      <c r="G95">
        <f t="shared" si="6"/>
        <v>3428</v>
      </c>
      <c r="H95">
        <f t="shared" si="7"/>
        <v>14.525423728813536</v>
      </c>
    </row>
    <row r="96" spans="1:8" x14ac:dyDescent="0.2">
      <c r="A96" s="2" t="s">
        <v>193</v>
      </c>
      <c r="B96" s="3">
        <v>0.38333333333333303</v>
      </c>
      <c r="C96" s="3" t="s">
        <v>318</v>
      </c>
      <c r="D96" s="3">
        <f t="shared" si="4"/>
        <v>0.16458333333333369</v>
      </c>
      <c r="E96" s="4">
        <f t="shared" si="5"/>
        <v>237.00000000000051</v>
      </c>
      <c r="F96">
        <v>3807</v>
      </c>
      <c r="G96">
        <f t="shared" si="6"/>
        <v>3181</v>
      </c>
      <c r="H96">
        <f t="shared" si="7"/>
        <v>13.421940928270013</v>
      </c>
    </row>
    <row r="97" spans="1:8" x14ac:dyDescent="0.2">
      <c r="A97" s="2" t="s">
        <v>194</v>
      </c>
      <c r="B97" s="3">
        <v>0.3840277777777778</v>
      </c>
      <c r="C97" s="3" t="s">
        <v>319</v>
      </c>
      <c r="D97" s="3">
        <f t="shared" si="4"/>
        <v>0.16458333333333325</v>
      </c>
      <c r="E97" s="4">
        <f t="shared" si="5"/>
        <v>236.99999999999989</v>
      </c>
      <c r="F97">
        <v>674</v>
      </c>
      <c r="G97">
        <f t="shared" si="6"/>
        <v>48</v>
      </c>
      <c r="H97">
        <f t="shared" si="7"/>
        <v>0.20253164556962036</v>
      </c>
    </row>
    <row r="98" spans="1:8" x14ac:dyDescent="0.2">
      <c r="A98" s="2" t="s">
        <v>195</v>
      </c>
      <c r="B98" s="3">
        <v>0.3840277777777778</v>
      </c>
      <c r="C98" s="3" t="s">
        <v>319</v>
      </c>
      <c r="D98" s="3">
        <f t="shared" si="4"/>
        <v>0.16458333333333325</v>
      </c>
      <c r="E98" s="4">
        <f t="shared" si="5"/>
        <v>236.99999999999989</v>
      </c>
      <c r="F98">
        <v>4165</v>
      </c>
      <c r="G98">
        <f t="shared" si="6"/>
        <v>3539</v>
      </c>
      <c r="H98">
        <f t="shared" si="7"/>
        <v>14.932489451476801</v>
      </c>
    </row>
    <row r="99" spans="1:8" x14ac:dyDescent="0.2">
      <c r="A99" s="2" t="s">
        <v>196</v>
      </c>
      <c r="B99" s="3">
        <v>0.38402777777777802</v>
      </c>
      <c r="C99" s="3" t="s">
        <v>320</v>
      </c>
      <c r="D99" s="3">
        <f t="shared" si="4"/>
        <v>0.16527777777777758</v>
      </c>
      <c r="E99" s="4">
        <f t="shared" si="5"/>
        <v>237.99999999999972</v>
      </c>
      <c r="F99">
        <v>3744</v>
      </c>
      <c r="G99">
        <f t="shared" si="6"/>
        <v>3118</v>
      </c>
      <c r="H99">
        <f t="shared" si="7"/>
        <v>13.100840336134469</v>
      </c>
    </row>
    <row r="100" spans="1:8" x14ac:dyDescent="0.2">
      <c r="A100" s="2" t="s">
        <v>197</v>
      </c>
      <c r="B100" s="3">
        <v>0.38402777777777802</v>
      </c>
      <c r="C100" s="3" t="s">
        <v>321</v>
      </c>
      <c r="D100" s="3">
        <f t="shared" si="4"/>
        <v>0.16597222222222191</v>
      </c>
      <c r="E100" s="4">
        <f t="shared" si="5"/>
        <v>238.99999999999955</v>
      </c>
      <c r="F100">
        <v>4458</v>
      </c>
      <c r="G100">
        <f t="shared" si="6"/>
        <v>3832</v>
      </c>
      <c r="H100">
        <f t="shared" si="7"/>
        <v>16.033472803347312</v>
      </c>
    </row>
    <row r="101" spans="1:8" x14ac:dyDescent="0.2">
      <c r="A101" s="2" t="s">
        <v>198</v>
      </c>
      <c r="B101" s="3">
        <v>0.38402777777777802</v>
      </c>
      <c r="C101" s="3" t="s">
        <v>321</v>
      </c>
      <c r="D101" s="3">
        <f t="shared" si="4"/>
        <v>0.16597222222222191</v>
      </c>
      <c r="E101" s="4">
        <f t="shared" si="5"/>
        <v>238.99999999999955</v>
      </c>
      <c r="F101">
        <v>3663</v>
      </c>
      <c r="G101">
        <f t="shared" si="6"/>
        <v>3037</v>
      </c>
      <c r="H101">
        <f t="shared" si="7"/>
        <v>12.707112970711322</v>
      </c>
    </row>
    <row r="102" spans="1:8" x14ac:dyDescent="0.2">
      <c r="A102" s="2" t="s">
        <v>199</v>
      </c>
      <c r="B102" s="3">
        <v>0.38472222222222219</v>
      </c>
      <c r="C102" s="3" t="s">
        <v>322</v>
      </c>
      <c r="D102" s="3">
        <f t="shared" si="4"/>
        <v>0.1659722222222223</v>
      </c>
      <c r="E102" s="4">
        <f t="shared" si="5"/>
        <v>239.00000000000011</v>
      </c>
      <c r="F102">
        <v>4141</v>
      </c>
      <c r="G102">
        <f t="shared" si="6"/>
        <v>3515</v>
      </c>
      <c r="H102">
        <f t="shared" si="7"/>
        <v>14.70711297071129</v>
      </c>
    </row>
    <row r="103" spans="1:8" x14ac:dyDescent="0.2">
      <c r="A103" s="2" t="s">
        <v>200</v>
      </c>
      <c r="B103" s="3">
        <v>0.38472222222222219</v>
      </c>
      <c r="C103" s="3" t="s">
        <v>323</v>
      </c>
      <c r="D103" s="3">
        <f t="shared" si="4"/>
        <v>0.16666666666666663</v>
      </c>
      <c r="E103" s="4">
        <f t="shared" si="5"/>
        <v>239.99999999999994</v>
      </c>
      <c r="F103">
        <v>677</v>
      </c>
      <c r="G103">
        <f t="shared" si="6"/>
        <v>51</v>
      </c>
      <c r="H103">
        <f t="shared" si="7"/>
        <v>0.21250000000000005</v>
      </c>
    </row>
    <row r="104" spans="1:8" x14ac:dyDescent="0.2">
      <c r="A104" s="2" t="s">
        <v>201</v>
      </c>
      <c r="B104" s="3">
        <v>0.38472222222222202</v>
      </c>
      <c r="C104" s="3" t="s">
        <v>324</v>
      </c>
      <c r="D104" s="3">
        <f t="shared" si="4"/>
        <v>0.16736111111111135</v>
      </c>
      <c r="E104" s="4">
        <f t="shared" si="5"/>
        <v>241.00000000000034</v>
      </c>
      <c r="F104">
        <v>624</v>
      </c>
      <c r="G104">
        <v>0</v>
      </c>
      <c r="H104">
        <f t="shared" si="7"/>
        <v>0</v>
      </c>
    </row>
    <row r="105" spans="1:8" x14ac:dyDescent="0.2">
      <c r="A105" s="2" t="s">
        <v>202</v>
      </c>
      <c r="B105" s="3">
        <v>0.38472222222222202</v>
      </c>
      <c r="C105" s="3" t="s">
        <v>324</v>
      </c>
      <c r="D105" s="3">
        <f t="shared" si="4"/>
        <v>0.16736111111111135</v>
      </c>
      <c r="E105" s="4">
        <f t="shared" si="5"/>
        <v>241.00000000000034</v>
      </c>
      <c r="F105">
        <v>662</v>
      </c>
      <c r="G105">
        <f t="shared" si="6"/>
        <v>36</v>
      </c>
      <c r="H105">
        <f t="shared" si="7"/>
        <v>0.14937759336099565</v>
      </c>
    </row>
    <row r="106" spans="1:8" x14ac:dyDescent="0.2">
      <c r="A106" s="2" t="s">
        <v>203</v>
      </c>
      <c r="B106" s="3">
        <v>0.38472222222222202</v>
      </c>
      <c r="C106" s="3" t="s">
        <v>325</v>
      </c>
      <c r="D106" s="3">
        <f t="shared" si="4"/>
        <v>0.16805555555555579</v>
      </c>
      <c r="E106" s="4">
        <f t="shared" si="5"/>
        <v>242.00000000000034</v>
      </c>
      <c r="F106">
        <v>635</v>
      </c>
      <c r="G106">
        <f t="shared" si="6"/>
        <v>9</v>
      </c>
      <c r="H106">
        <f t="shared" si="7"/>
        <v>3.7190082644628045E-2</v>
      </c>
    </row>
    <row r="107" spans="1:8" x14ac:dyDescent="0.2">
      <c r="A107" s="2" t="s">
        <v>204</v>
      </c>
      <c r="B107" s="3">
        <v>0.38472222222222202</v>
      </c>
      <c r="C107" s="3" t="s">
        <v>326</v>
      </c>
      <c r="D107" s="3">
        <f t="shared" si="4"/>
        <v>0.16875000000000023</v>
      </c>
      <c r="E107" s="4">
        <f t="shared" si="5"/>
        <v>243.00000000000034</v>
      </c>
      <c r="F107">
        <v>666</v>
      </c>
      <c r="G107">
        <f t="shared" si="6"/>
        <v>40</v>
      </c>
      <c r="H107">
        <f t="shared" si="7"/>
        <v>0.16460905349794216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7BBC-E9D6-984F-9F7D-056971471160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sheetData>
    <row r="1" spans="1:8" x14ac:dyDescent="0.2">
      <c r="E1" t="s">
        <v>442</v>
      </c>
    </row>
    <row r="2" spans="1:8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0.36944444444444446</v>
      </c>
      <c r="C3" s="3" t="s">
        <v>357</v>
      </c>
      <c r="D3" s="3">
        <f>C3-B3</f>
        <v>0.12569444444444439</v>
      </c>
      <c r="E3" s="4">
        <f>D3*1440</f>
        <v>180.99999999999991</v>
      </c>
      <c r="F3">
        <v>1567</v>
      </c>
      <c r="G3">
        <f>F3-528</f>
        <v>1039</v>
      </c>
      <c r="H3">
        <f>G3/E3</f>
        <v>5.74033149171271</v>
      </c>
    </row>
    <row r="4" spans="1:8" x14ac:dyDescent="0.2">
      <c r="A4" s="2" t="s">
        <v>36</v>
      </c>
      <c r="B4" s="3">
        <v>0.36944444444444446</v>
      </c>
      <c r="C4" s="3" t="s">
        <v>358</v>
      </c>
      <c r="D4" s="3">
        <f t="shared" ref="D4:D67" si="0">C4-B4</f>
        <v>0.12638888888888888</v>
      </c>
      <c r="E4" s="4">
        <f t="shared" ref="E4:E67" si="1">D4*1440</f>
        <v>182</v>
      </c>
      <c r="F4">
        <v>2714</v>
      </c>
      <c r="G4">
        <f t="shared" ref="G4:G67" si="2">F4-528</f>
        <v>2186</v>
      </c>
      <c r="H4">
        <f t="shared" ref="H4:H67" si="3">G4/E4</f>
        <v>12.010989010989011</v>
      </c>
    </row>
    <row r="5" spans="1:8" x14ac:dyDescent="0.2">
      <c r="A5" s="2" t="s">
        <v>37</v>
      </c>
      <c r="B5" s="3">
        <v>0.36944444444444402</v>
      </c>
      <c r="C5" s="3" t="s">
        <v>359</v>
      </c>
      <c r="D5" s="3">
        <f t="shared" si="0"/>
        <v>0.12708333333333371</v>
      </c>
      <c r="E5" s="4">
        <f t="shared" si="1"/>
        <v>183.00000000000054</v>
      </c>
      <c r="F5">
        <v>2220</v>
      </c>
      <c r="G5">
        <f t="shared" si="2"/>
        <v>1692</v>
      </c>
      <c r="H5">
        <f t="shared" si="3"/>
        <v>9.2459016393442344</v>
      </c>
    </row>
    <row r="6" spans="1:8" x14ac:dyDescent="0.2">
      <c r="A6" s="2" t="s">
        <v>38</v>
      </c>
      <c r="B6" s="3">
        <v>0.36944444444444402</v>
      </c>
      <c r="C6" s="3" t="s">
        <v>359</v>
      </c>
      <c r="D6" s="3">
        <f t="shared" si="0"/>
        <v>0.12708333333333371</v>
      </c>
      <c r="E6" s="4">
        <f t="shared" si="1"/>
        <v>183.00000000000054</v>
      </c>
      <c r="F6">
        <v>2338</v>
      </c>
      <c r="G6">
        <f t="shared" si="2"/>
        <v>1810</v>
      </c>
      <c r="H6">
        <f t="shared" si="3"/>
        <v>9.8907103825136318</v>
      </c>
    </row>
    <row r="7" spans="1:8" x14ac:dyDescent="0.2">
      <c r="A7" s="2" t="s">
        <v>39</v>
      </c>
      <c r="B7" s="3">
        <v>0.36944444444444402</v>
      </c>
      <c r="C7" s="3" t="s">
        <v>360</v>
      </c>
      <c r="D7" s="3">
        <f t="shared" si="0"/>
        <v>0.12777777777777821</v>
      </c>
      <c r="E7" s="4">
        <f t="shared" si="1"/>
        <v>184.00000000000063</v>
      </c>
      <c r="F7">
        <v>2517</v>
      </c>
      <c r="G7">
        <f t="shared" si="2"/>
        <v>1989</v>
      </c>
      <c r="H7">
        <f t="shared" si="3"/>
        <v>10.809782608695615</v>
      </c>
    </row>
    <row r="8" spans="1:8" x14ac:dyDescent="0.2">
      <c r="A8" s="2" t="s">
        <v>40</v>
      </c>
      <c r="B8" s="3">
        <v>0.36944444444444402</v>
      </c>
      <c r="C8" s="3" t="s">
        <v>361</v>
      </c>
      <c r="D8" s="3">
        <f t="shared" si="0"/>
        <v>0.1284722222222226</v>
      </c>
      <c r="E8" s="4">
        <f t="shared" si="1"/>
        <v>185.00000000000054</v>
      </c>
      <c r="F8">
        <v>1855</v>
      </c>
      <c r="G8">
        <f t="shared" si="2"/>
        <v>1327</v>
      </c>
      <c r="H8">
        <f t="shared" si="3"/>
        <v>7.1729729729729517</v>
      </c>
    </row>
    <row r="9" spans="1:8" x14ac:dyDescent="0.2">
      <c r="A9" s="2" t="s">
        <v>41</v>
      </c>
      <c r="B9" s="3">
        <v>0.36944444444444402</v>
      </c>
      <c r="C9" s="3" t="s">
        <v>361</v>
      </c>
      <c r="D9" s="3">
        <f t="shared" si="0"/>
        <v>0.1284722222222226</v>
      </c>
      <c r="E9" s="4">
        <f t="shared" si="1"/>
        <v>185.00000000000054</v>
      </c>
      <c r="F9">
        <v>1945</v>
      </c>
      <c r="G9">
        <f t="shared" si="2"/>
        <v>1417</v>
      </c>
      <c r="H9">
        <f t="shared" si="3"/>
        <v>7.6594594594594367</v>
      </c>
    </row>
    <row r="10" spans="1:8" x14ac:dyDescent="0.2">
      <c r="A10" s="2" t="s">
        <v>42</v>
      </c>
      <c r="B10" s="3">
        <v>0.36944444444444402</v>
      </c>
      <c r="C10" s="3" t="s">
        <v>362</v>
      </c>
      <c r="D10" s="3">
        <f t="shared" si="0"/>
        <v>0.1291666666666671</v>
      </c>
      <c r="E10" s="4">
        <f t="shared" si="1"/>
        <v>186.00000000000063</v>
      </c>
      <c r="F10">
        <v>2358</v>
      </c>
      <c r="G10">
        <f t="shared" si="2"/>
        <v>1830</v>
      </c>
      <c r="H10">
        <f t="shared" si="3"/>
        <v>9.8387096774193221</v>
      </c>
    </row>
    <row r="11" spans="1:8" x14ac:dyDescent="0.2">
      <c r="A11" s="2" t="s">
        <v>43</v>
      </c>
      <c r="B11" s="3">
        <v>0.37013888888888885</v>
      </c>
      <c r="C11" s="3" t="s">
        <v>363</v>
      </c>
      <c r="D11" s="3">
        <f t="shared" si="0"/>
        <v>0.12916666666666665</v>
      </c>
      <c r="E11" s="4">
        <f t="shared" si="1"/>
        <v>185.99999999999997</v>
      </c>
      <c r="F11">
        <v>2330</v>
      </c>
      <c r="G11">
        <f t="shared" si="2"/>
        <v>1802</v>
      </c>
      <c r="H11">
        <f t="shared" si="3"/>
        <v>9.6881720430107539</v>
      </c>
    </row>
    <row r="12" spans="1:8" x14ac:dyDescent="0.2">
      <c r="A12" s="2" t="s">
        <v>44</v>
      </c>
      <c r="B12" s="3">
        <v>0.37013888888888885</v>
      </c>
      <c r="C12" s="3" t="s">
        <v>363</v>
      </c>
      <c r="D12" s="3">
        <f t="shared" si="0"/>
        <v>0.12916666666666665</v>
      </c>
      <c r="E12" s="4">
        <f t="shared" si="1"/>
        <v>185.99999999999997</v>
      </c>
      <c r="F12">
        <v>2792</v>
      </c>
      <c r="G12">
        <f t="shared" si="2"/>
        <v>2264</v>
      </c>
      <c r="H12">
        <f t="shared" si="3"/>
        <v>12.17204301075269</v>
      </c>
    </row>
    <row r="13" spans="1:8" x14ac:dyDescent="0.2">
      <c r="A13" s="2" t="s">
        <v>45</v>
      </c>
      <c r="B13" s="3">
        <v>0.37013888888888902</v>
      </c>
      <c r="C13" s="3" t="s">
        <v>364</v>
      </c>
      <c r="D13" s="3">
        <f t="shared" si="0"/>
        <v>0.12986111111111098</v>
      </c>
      <c r="E13" s="4">
        <f t="shared" si="1"/>
        <v>186.99999999999983</v>
      </c>
      <c r="F13">
        <v>2401</v>
      </c>
      <c r="G13">
        <f t="shared" si="2"/>
        <v>1873</v>
      </c>
      <c r="H13">
        <f t="shared" si="3"/>
        <v>10.016042780748672</v>
      </c>
    </row>
    <row r="14" spans="1:8" x14ac:dyDescent="0.2">
      <c r="A14" s="2" t="s">
        <v>46</v>
      </c>
      <c r="B14" s="3">
        <v>0.37013888888888902</v>
      </c>
      <c r="C14" s="3" t="s">
        <v>365</v>
      </c>
      <c r="D14" s="3">
        <f t="shared" si="0"/>
        <v>0.13055555555555542</v>
      </c>
      <c r="E14" s="4">
        <f t="shared" si="1"/>
        <v>187.9999999999998</v>
      </c>
      <c r="F14">
        <v>2604</v>
      </c>
      <c r="G14">
        <f t="shared" si="2"/>
        <v>2076</v>
      </c>
      <c r="H14">
        <f t="shared" si="3"/>
        <v>11.042553191489374</v>
      </c>
    </row>
    <row r="15" spans="1:8" x14ac:dyDescent="0.2">
      <c r="A15" s="2" t="s">
        <v>47</v>
      </c>
      <c r="B15" s="3">
        <v>0.37013888888888902</v>
      </c>
      <c r="C15" s="3" t="s">
        <v>366</v>
      </c>
      <c r="D15" s="3">
        <f t="shared" si="0"/>
        <v>0.13124999999999987</v>
      </c>
      <c r="E15" s="4">
        <f t="shared" si="1"/>
        <v>188.9999999999998</v>
      </c>
      <c r="F15">
        <v>2268</v>
      </c>
      <c r="G15">
        <f t="shared" si="2"/>
        <v>1740</v>
      </c>
      <c r="H15">
        <f t="shared" si="3"/>
        <v>9.2063492063492163</v>
      </c>
    </row>
    <row r="16" spans="1:8" x14ac:dyDescent="0.2">
      <c r="A16" s="2" t="s">
        <v>48</v>
      </c>
      <c r="B16" s="3">
        <v>0.37013888888888902</v>
      </c>
      <c r="C16" s="3" t="s">
        <v>366</v>
      </c>
      <c r="D16" s="3">
        <f t="shared" si="0"/>
        <v>0.13124999999999987</v>
      </c>
      <c r="E16" s="4">
        <f t="shared" si="1"/>
        <v>188.9999999999998</v>
      </c>
      <c r="F16">
        <v>1935</v>
      </c>
      <c r="G16">
        <f t="shared" si="2"/>
        <v>1407</v>
      </c>
      <c r="H16">
        <f t="shared" si="3"/>
        <v>7.4444444444444526</v>
      </c>
    </row>
    <row r="17" spans="1:8" x14ac:dyDescent="0.2">
      <c r="A17" s="2" t="s">
        <v>49</v>
      </c>
      <c r="B17" s="3">
        <v>0.37013888888888902</v>
      </c>
      <c r="C17" s="3" t="s">
        <v>367</v>
      </c>
      <c r="D17" s="3">
        <f t="shared" si="0"/>
        <v>0.13194444444444431</v>
      </c>
      <c r="E17" s="4">
        <f t="shared" si="1"/>
        <v>189.9999999999998</v>
      </c>
      <c r="F17">
        <v>2494</v>
      </c>
      <c r="G17">
        <f t="shared" si="2"/>
        <v>1966</v>
      </c>
      <c r="H17">
        <f t="shared" si="3"/>
        <v>10.347368421052643</v>
      </c>
    </row>
    <row r="18" spans="1:8" x14ac:dyDescent="0.2">
      <c r="A18" s="2" t="s">
        <v>50</v>
      </c>
      <c r="B18" s="3">
        <v>0.37013888888888902</v>
      </c>
      <c r="C18" s="3" t="s">
        <v>368</v>
      </c>
      <c r="D18" s="3">
        <f t="shared" si="0"/>
        <v>0.13263888888888875</v>
      </c>
      <c r="E18" s="4">
        <f t="shared" si="1"/>
        <v>190.9999999999998</v>
      </c>
      <c r="F18">
        <v>2670</v>
      </c>
      <c r="G18">
        <f t="shared" si="2"/>
        <v>2142</v>
      </c>
      <c r="H18">
        <f t="shared" si="3"/>
        <v>11.214659685863886</v>
      </c>
    </row>
    <row r="19" spans="1:8" x14ac:dyDescent="0.2">
      <c r="A19" s="2" t="s">
        <v>51</v>
      </c>
      <c r="B19" s="3">
        <v>0.37083333333333335</v>
      </c>
      <c r="C19" s="3" t="s">
        <v>368</v>
      </c>
      <c r="D19" s="3">
        <f t="shared" si="0"/>
        <v>0.13194444444444442</v>
      </c>
      <c r="E19" s="4">
        <f t="shared" si="1"/>
        <v>189.99999999999997</v>
      </c>
      <c r="F19">
        <v>3198</v>
      </c>
      <c r="G19">
        <f t="shared" si="2"/>
        <v>2670</v>
      </c>
      <c r="H19">
        <f t="shared" si="3"/>
        <v>14.05263157894737</v>
      </c>
    </row>
    <row r="20" spans="1:8" x14ac:dyDescent="0.2">
      <c r="A20" s="2" t="s">
        <v>52</v>
      </c>
      <c r="B20" s="3">
        <v>0.37083333333333335</v>
      </c>
      <c r="C20" s="3" t="s">
        <v>369</v>
      </c>
      <c r="D20" s="3">
        <f t="shared" si="0"/>
        <v>0.13263888888888886</v>
      </c>
      <c r="E20" s="4">
        <f t="shared" si="1"/>
        <v>190.99999999999997</v>
      </c>
      <c r="F20">
        <v>2789</v>
      </c>
      <c r="G20">
        <f t="shared" si="2"/>
        <v>2261</v>
      </c>
      <c r="H20">
        <f t="shared" si="3"/>
        <v>11.837696335078535</v>
      </c>
    </row>
    <row r="21" spans="1:8" x14ac:dyDescent="0.2">
      <c r="A21" s="2" t="s">
        <v>53</v>
      </c>
      <c r="B21" s="3">
        <v>0.37083333333333302</v>
      </c>
      <c r="C21" s="3" t="s">
        <v>370</v>
      </c>
      <c r="D21" s="3">
        <f t="shared" si="0"/>
        <v>0.13333333333333364</v>
      </c>
      <c r="E21" s="4">
        <f t="shared" si="1"/>
        <v>192.00000000000043</v>
      </c>
      <c r="F21">
        <v>2748</v>
      </c>
      <c r="G21">
        <f t="shared" si="2"/>
        <v>2220</v>
      </c>
      <c r="H21">
        <f t="shared" si="3"/>
        <v>11.562499999999975</v>
      </c>
    </row>
    <row r="22" spans="1:8" x14ac:dyDescent="0.2">
      <c r="A22" s="2" t="s">
        <v>54</v>
      </c>
      <c r="B22" s="3">
        <v>0.37083333333333302</v>
      </c>
      <c r="C22" s="3" t="s">
        <v>370</v>
      </c>
      <c r="D22" s="3">
        <f t="shared" si="0"/>
        <v>0.13333333333333364</v>
      </c>
      <c r="E22" s="4">
        <f t="shared" si="1"/>
        <v>192.00000000000043</v>
      </c>
      <c r="F22">
        <v>2219</v>
      </c>
      <c r="G22">
        <f t="shared" si="2"/>
        <v>1691</v>
      </c>
      <c r="H22">
        <f t="shared" si="3"/>
        <v>8.8072916666666465</v>
      </c>
    </row>
    <row r="23" spans="1:8" x14ac:dyDescent="0.2">
      <c r="A23" s="2" t="s">
        <v>55</v>
      </c>
      <c r="B23" s="3">
        <v>0.37083333333333302</v>
      </c>
      <c r="C23" s="3" t="s">
        <v>371</v>
      </c>
      <c r="D23" s="3">
        <f t="shared" si="0"/>
        <v>0.13402777777777808</v>
      </c>
      <c r="E23" s="4">
        <f t="shared" si="1"/>
        <v>193.00000000000043</v>
      </c>
      <c r="F23">
        <v>2475</v>
      </c>
      <c r="G23">
        <f t="shared" si="2"/>
        <v>1947</v>
      </c>
      <c r="H23">
        <f t="shared" si="3"/>
        <v>10.088082901554381</v>
      </c>
    </row>
    <row r="24" spans="1:8" x14ac:dyDescent="0.2">
      <c r="A24" s="2" t="s">
        <v>209</v>
      </c>
      <c r="B24" s="3">
        <v>0.37083333333333302</v>
      </c>
      <c r="C24" s="3" t="s">
        <v>372</v>
      </c>
      <c r="D24" s="3">
        <f t="shared" si="0"/>
        <v>0.13472222222222252</v>
      </c>
      <c r="E24" s="4">
        <f t="shared" si="1"/>
        <v>194.00000000000043</v>
      </c>
      <c r="F24">
        <v>2346</v>
      </c>
      <c r="G24">
        <f t="shared" si="2"/>
        <v>1818</v>
      </c>
      <c r="H24">
        <f t="shared" si="3"/>
        <v>9.3711340206185358</v>
      </c>
    </row>
    <row r="25" spans="1:8" x14ac:dyDescent="0.2">
      <c r="A25" s="2" t="s">
        <v>56</v>
      </c>
      <c r="B25" s="3">
        <v>0.37083333333333302</v>
      </c>
      <c r="C25" s="3" t="s">
        <v>372</v>
      </c>
      <c r="D25" s="3">
        <f t="shared" si="0"/>
        <v>0.13472222222222252</v>
      </c>
      <c r="E25" s="4">
        <f t="shared" si="1"/>
        <v>194.00000000000043</v>
      </c>
      <c r="F25">
        <v>2151</v>
      </c>
      <c r="G25">
        <f t="shared" si="2"/>
        <v>1623</v>
      </c>
      <c r="H25">
        <f t="shared" si="3"/>
        <v>8.3659793814432799</v>
      </c>
    </row>
    <row r="26" spans="1:8" x14ac:dyDescent="0.2">
      <c r="A26" s="2" t="s">
        <v>57</v>
      </c>
      <c r="B26" s="3">
        <v>0.37083333333333302</v>
      </c>
      <c r="C26" s="3" t="s">
        <v>373</v>
      </c>
      <c r="D26" s="3">
        <f t="shared" si="0"/>
        <v>0.13541666666666696</v>
      </c>
      <c r="E26" s="4">
        <f t="shared" si="1"/>
        <v>195.00000000000043</v>
      </c>
      <c r="F26">
        <v>2256</v>
      </c>
      <c r="G26">
        <f t="shared" si="2"/>
        <v>1728</v>
      </c>
      <c r="H26">
        <f t="shared" si="3"/>
        <v>8.8615384615384425</v>
      </c>
    </row>
    <row r="27" spans="1:8" x14ac:dyDescent="0.2">
      <c r="A27" s="2" t="s">
        <v>58</v>
      </c>
      <c r="B27" s="3">
        <v>0.37152777777777773</v>
      </c>
      <c r="C27" s="3" t="s">
        <v>374</v>
      </c>
      <c r="D27" s="3">
        <f t="shared" si="0"/>
        <v>0.13541666666666669</v>
      </c>
      <c r="E27" s="4">
        <f t="shared" si="1"/>
        <v>195.00000000000003</v>
      </c>
      <c r="F27">
        <v>2091</v>
      </c>
      <c r="G27">
        <f t="shared" si="2"/>
        <v>1563</v>
      </c>
      <c r="H27">
        <f t="shared" si="3"/>
        <v>8.0153846153846136</v>
      </c>
    </row>
    <row r="28" spans="1:8" x14ac:dyDescent="0.2">
      <c r="A28" s="2" t="s">
        <v>59</v>
      </c>
      <c r="B28" s="3">
        <v>0.37152777777777773</v>
      </c>
      <c r="C28" s="3" t="s">
        <v>375</v>
      </c>
      <c r="D28" s="3">
        <f t="shared" si="0"/>
        <v>0.13611111111111113</v>
      </c>
      <c r="E28" s="4">
        <f t="shared" si="1"/>
        <v>196.00000000000003</v>
      </c>
      <c r="F28">
        <v>2328</v>
      </c>
      <c r="G28">
        <f t="shared" si="2"/>
        <v>1800</v>
      </c>
      <c r="H28">
        <f t="shared" si="3"/>
        <v>9.1836734693877542</v>
      </c>
    </row>
    <row r="29" spans="1:8" x14ac:dyDescent="0.2">
      <c r="A29" s="2" t="s">
        <v>60</v>
      </c>
      <c r="B29" s="3">
        <v>0.37152777777777801</v>
      </c>
      <c r="C29" s="3" t="s">
        <v>375</v>
      </c>
      <c r="D29" s="3">
        <f t="shared" si="0"/>
        <v>0.13611111111111085</v>
      </c>
      <c r="E29" s="4">
        <f t="shared" si="1"/>
        <v>195.99999999999963</v>
      </c>
      <c r="F29">
        <v>1885</v>
      </c>
      <c r="G29">
        <f t="shared" si="2"/>
        <v>1357</v>
      </c>
      <c r="H29">
        <f t="shared" si="3"/>
        <v>6.923469387755115</v>
      </c>
    </row>
    <row r="30" spans="1:8" x14ac:dyDescent="0.2">
      <c r="A30" s="2" t="s">
        <v>61</v>
      </c>
      <c r="B30" s="3">
        <v>0.37152777777777801</v>
      </c>
      <c r="C30" s="3" t="s">
        <v>376</v>
      </c>
      <c r="D30" s="3">
        <f t="shared" si="0"/>
        <v>0.13680555555555529</v>
      </c>
      <c r="E30" s="4">
        <f t="shared" si="1"/>
        <v>196.99999999999963</v>
      </c>
      <c r="F30">
        <v>2203</v>
      </c>
      <c r="G30">
        <f t="shared" si="2"/>
        <v>1675</v>
      </c>
      <c r="H30">
        <f t="shared" si="3"/>
        <v>8.5025380710660059</v>
      </c>
    </row>
    <row r="31" spans="1:8" x14ac:dyDescent="0.2">
      <c r="A31" s="2" t="s">
        <v>62</v>
      </c>
      <c r="B31" s="3">
        <v>0.37152777777777801</v>
      </c>
      <c r="C31" s="3" t="s">
        <v>214</v>
      </c>
      <c r="D31" s="3">
        <f t="shared" si="0"/>
        <v>0.13749999999999973</v>
      </c>
      <c r="E31" s="4">
        <f t="shared" si="1"/>
        <v>197.9999999999996</v>
      </c>
      <c r="F31">
        <v>2151</v>
      </c>
      <c r="G31">
        <f t="shared" si="2"/>
        <v>1623</v>
      </c>
      <c r="H31">
        <f t="shared" si="3"/>
        <v>8.1969696969697132</v>
      </c>
    </row>
    <row r="32" spans="1:8" x14ac:dyDescent="0.2">
      <c r="A32" s="2" t="s">
        <v>63</v>
      </c>
      <c r="B32" s="3">
        <v>0.37152777777777801</v>
      </c>
      <c r="C32" s="3" t="s">
        <v>214</v>
      </c>
      <c r="D32" s="3">
        <f t="shared" si="0"/>
        <v>0.13749999999999973</v>
      </c>
      <c r="E32" s="4">
        <f t="shared" si="1"/>
        <v>197.9999999999996</v>
      </c>
      <c r="F32">
        <v>2899</v>
      </c>
      <c r="G32">
        <f t="shared" si="2"/>
        <v>2371</v>
      </c>
      <c r="H32">
        <f t="shared" si="3"/>
        <v>11.974747474747499</v>
      </c>
    </row>
    <row r="33" spans="1:8" x14ac:dyDescent="0.2">
      <c r="A33" s="2" t="s">
        <v>64</v>
      </c>
      <c r="B33" s="3">
        <v>0.37222222222222223</v>
      </c>
      <c r="C33" s="3" t="s">
        <v>215</v>
      </c>
      <c r="D33" s="3">
        <f t="shared" si="0"/>
        <v>0.13749999999999996</v>
      </c>
      <c r="E33" s="4">
        <f t="shared" si="1"/>
        <v>197.99999999999994</v>
      </c>
      <c r="F33">
        <v>524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0.37222222222222223</v>
      </c>
      <c r="C34" s="3" t="s">
        <v>216</v>
      </c>
      <c r="D34" s="3">
        <f t="shared" si="0"/>
        <v>0.1381944444444444</v>
      </c>
      <c r="E34" s="4">
        <f t="shared" si="1"/>
        <v>198.99999999999994</v>
      </c>
      <c r="F34">
        <v>492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0.37222222222222201</v>
      </c>
      <c r="C35" s="3" t="s">
        <v>216</v>
      </c>
      <c r="D35" s="3">
        <f t="shared" si="0"/>
        <v>0.13819444444444462</v>
      </c>
      <c r="E35" s="4">
        <f t="shared" si="1"/>
        <v>199.00000000000026</v>
      </c>
      <c r="F35">
        <v>506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0.37222222222222201</v>
      </c>
      <c r="C36" s="3" t="s">
        <v>217</v>
      </c>
      <c r="D36" s="3">
        <f t="shared" si="0"/>
        <v>0.13888888888888917</v>
      </c>
      <c r="E36" s="4">
        <f t="shared" si="1"/>
        <v>200.0000000000004</v>
      </c>
      <c r="F36">
        <v>498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0.37222222222222201</v>
      </c>
      <c r="C37" s="3" t="s">
        <v>218</v>
      </c>
      <c r="D37" s="3">
        <f t="shared" si="0"/>
        <v>0.1395833333333335</v>
      </c>
      <c r="E37" s="4">
        <f t="shared" si="1"/>
        <v>201.00000000000026</v>
      </c>
      <c r="F37">
        <v>488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0.37361111111111112</v>
      </c>
      <c r="C38" s="3" t="s">
        <v>219</v>
      </c>
      <c r="D38" s="3">
        <f t="shared" si="0"/>
        <v>0.13888888888888895</v>
      </c>
      <c r="E38" s="4">
        <f t="shared" si="1"/>
        <v>200.00000000000009</v>
      </c>
      <c r="F38">
        <v>2423</v>
      </c>
      <c r="G38">
        <f t="shared" si="2"/>
        <v>1895</v>
      </c>
      <c r="H38">
        <f t="shared" si="3"/>
        <v>9.4749999999999961</v>
      </c>
    </row>
    <row r="39" spans="1:8" x14ac:dyDescent="0.2">
      <c r="A39" s="2" t="s">
        <v>104</v>
      </c>
      <c r="B39" s="3">
        <v>0.37361111111111112</v>
      </c>
      <c r="C39" s="3" t="s">
        <v>220</v>
      </c>
      <c r="D39" s="3">
        <f t="shared" si="0"/>
        <v>0.13958333333333328</v>
      </c>
      <c r="E39" s="4">
        <f t="shared" si="1"/>
        <v>200.99999999999991</v>
      </c>
      <c r="F39">
        <v>2808</v>
      </c>
      <c r="G39">
        <f t="shared" si="2"/>
        <v>2280</v>
      </c>
      <c r="H39">
        <f t="shared" si="3"/>
        <v>11.343283582089557</v>
      </c>
    </row>
    <row r="40" spans="1:8" x14ac:dyDescent="0.2">
      <c r="A40" s="2" t="s">
        <v>105</v>
      </c>
      <c r="B40" s="3">
        <v>0.37361111111111101</v>
      </c>
      <c r="C40" s="3" t="s">
        <v>221</v>
      </c>
      <c r="D40" s="3">
        <f t="shared" si="0"/>
        <v>0.14027777777777795</v>
      </c>
      <c r="E40" s="4">
        <f t="shared" si="1"/>
        <v>202.00000000000023</v>
      </c>
      <c r="F40">
        <v>2740</v>
      </c>
      <c r="G40">
        <f t="shared" si="2"/>
        <v>2212</v>
      </c>
      <c r="H40">
        <f t="shared" si="3"/>
        <v>10.950495049504939</v>
      </c>
    </row>
    <row r="41" spans="1:8" x14ac:dyDescent="0.2">
      <c r="A41" s="2" t="s">
        <v>106</v>
      </c>
      <c r="B41" s="3">
        <v>0.37361111111111101</v>
      </c>
      <c r="C41" s="3" t="s">
        <v>221</v>
      </c>
      <c r="D41" s="3">
        <f t="shared" si="0"/>
        <v>0.14027777777777795</v>
      </c>
      <c r="E41" s="4">
        <f t="shared" si="1"/>
        <v>202.00000000000023</v>
      </c>
      <c r="F41">
        <v>2022</v>
      </c>
      <c r="G41">
        <f t="shared" si="2"/>
        <v>1494</v>
      </c>
      <c r="H41">
        <f t="shared" si="3"/>
        <v>7.3960396039603875</v>
      </c>
    </row>
    <row r="42" spans="1:8" x14ac:dyDescent="0.2">
      <c r="A42" s="2" t="s">
        <v>107</v>
      </c>
      <c r="B42" s="3">
        <v>0.37361111111111101</v>
      </c>
      <c r="C42" s="3" t="s">
        <v>222</v>
      </c>
      <c r="D42" s="3">
        <f t="shared" si="0"/>
        <v>0.14097222222222228</v>
      </c>
      <c r="E42" s="4">
        <f t="shared" si="1"/>
        <v>203.00000000000009</v>
      </c>
      <c r="F42">
        <v>2514</v>
      </c>
      <c r="G42">
        <f t="shared" si="2"/>
        <v>1986</v>
      </c>
      <c r="H42">
        <f t="shared" si="3"/>
        <v>9.783251231527089</v>
      </c>
    </row>
    <row r="43" spans="1:8" x14ac:dyDescent="0.2">
      <c r="A43" s="2" t="s">
        <v>108</v>
      </c>
      <c r="B43" s="3">
        <v>0.37361111111111101</v>
      </c>
      <c r="C43" s="3" t="s">
        <v>223</v>
      </c>
      <c r="D43" s="3">
        <f t="shared" si="0"/>
        <v>0.14166666666666683</v>
      </c>
      <c r="E43" s="4">
        <f t="shared" si="1"/>
        <v>204.00000000000023</v>
      </c>
      <c r="F43">
        <v>2800</v>
      </c>
      <c r="G43">
        <f t="shared" si="2"/>
        <v>2272</v>
      </c>
      <c r="H43">
        <f t="shared" si="3"/>
        <v>11.137254901960771</v>
      </c>
    </row>
    <row r="44" spans="1:8" x14ac:dyDescent="0.2">
      <c r="A44" s="2" t="s">
        <v>109</v>
      </c>
      <c r="B44" s="3">
        <v>0.37361111111111101</v>
      </c>
      <c r="C44" s="3" t="s">
        <v>223</v>
      </c>
      <c r="D44" s="3">
        <f t="shared" si="0"/>
        <v>0.14166666666666683</v>
      </c>
      <c r="E44" s="4">
        <f t="shared" si="1"/>
        <v>204.00000000000023</v>
      </c>
      <c r="F44">
        <v>2377</v>
      </c>
      <c r="G44">
        <f t="shared" si="2"/>
        <v>1849</v>
      </c>
      <c r="H44">
        <f t="shared" si="3"/>
        <v>9.0637254901960684</v>
      </c>
    </row>
    <row r="45" spans="1:8" x14ac:dyDescent="0.2">
      <c r="A45" s="2" t="s">
        <v>110</v>
      </c>
      <c r="B45" s="3">
        <v>0.37361111111111101</v>
      </c>
      <c r="C45" s="3" t="s">
        <v>224</v>
      </c>
      <c r="D45" s="3">
        <f t="shared" si="0"/>
        <v>0.14236111111111116</v>
      </c>
      <c r="E45" s="4">
        <f t="shared" si="1"/>
        <v>205.00000000000006</v>
      </c>
      <c r="F45">
        <v>1911</v>
      </c>
      <c r="G45">
        <f t="shared" si="2"/>
        <v>1383</v>
      </c>
      <c r="H45">
        <f t="shared" si="3"/>
        <v>6.7463414634146321</v>
      </c>
    </row>
    <row r="46" spans="1:8" x14ac:dyDescent="0.2">
      <c r="A46" s="2" t="s">
        <v>111</v>
      </c>
      <c r="B46" s="3">
        <v>0.3743055555555555</v>
      </c>
      <c r="C46" s="3" t="s">
        <v>225</v>
      </c>
      <c r="D46" s="3">
        <f t="shared" si="0"/>
        <v>0.14236111111111122</v>
      </c>
      <c r="E46" s="4">
        <f t="shared" si="1"/>
        <v>205.00000000000014</v>
      </c>
      <c r="F46">
        <v>2431</v>
      </c>
      <c r="G46">
        <f t="shared" si="2"/>
        <v>1903</v>
      </c>
      <c r="H46">
        <f t="shared" si="3"/>
        <v>9.2829268292682858</v>
      </c>
    </row>
    <row r="47" spans="1:8" x14ac:dyDescent="0.2">
      <c r="A47" s="2" t="s">
        <v>112</v>
      </c>
      <c r="B47" s="3">
        <v>0.3743055555555555</v>
      </c>
      <c r="C47" s="3" t="s">
        <v>225</v>
      </c>
      <c r="D47" s="3">
        <f t="shared" si="0"/>
        <v>0.14236111111111122</v>
      </c>
      <c r="E47" s="4">
        <f t="shared" si="1"/>
        <v>205.00000000000014</v>
      </c>
      <c r="F47">
        <v>2296</v>
      </c>
      <c r="G47">
        <f t="shared" si="2"/>
        <v>1768</v>
      </c>
      <c r="H47">
        <f t="shared" si="3"/>
        <v>8.6243902439024325</v>
      </c>
    </row>
    <row r="48" spans="1:8" x14ac:dyDescent="0.2">
      <c r="A48" s="2" t="s">
        <v>113</v>
      </c>
      <c r="B48" s="3">
        <v>0.374305555555556</v>
      </c>
      <c r="C48" s="3" t="s">
        <v>226</v>
      </c>
      <c r="D48" s="3">
        <f t="shared" si="0"/>
        <v>0.14305555555555505</v>
      </c>
      <c r="E48" s="4">
        <f t="shared" si="1"/>
        <v>205.99999999999926</v>
      </c>
      <c r="F48">
        <v>2515</v>
      </c>
      <c r="G48">
        <f t="shared" si="2"/>
        <v>1987</v>
      </c>
      <c r="H48">
        <f t="shared" si="3"/>
        <v>9.6456310679611992</v>
      </c>
    </row>
    <row r="49" spans="1:8" x14ac:dyDescent="0.2">
      <c r="A49" s="2" t="s">
        <v>114</v>
      </c>
      <c r="B49" s="3">
        <v>0.374305555555556</v>
      </c>
      <c r="C49" s="3" t="s">
        <v>227</v>
      </c>
      <c r="D49" s="3">
        <f t="shared" si="0"/>
        <v>0.1437499999999996</v>
      </c>
      <c r="E49" s="4">
        <f t="shared" si="1"/>
        <v>206.99999999999943</v>
      </c>
      <c r="F49">
        <v>2484</v>
      </c>
      <c r="G49">
        <f t="shared" si="2"/>
        <v>1956</v>
      </c>
      <c r="H49">
        <f t="shared" si="3"/>
        <v>9.4492753623188666</v>
      </c>
    </row>
    <row r="50" spans="1:8" x14ac:dyDescent="0.2">
      <c r="A50" s="2" t="s">
        <v>115</v>
      </c>
      <c r="B50" s="3">
        <v>0.374305555555556</v>
      </c>
      <c r="C50" s="3" t="s">
        <v>228</v>
      </c>
      <c r="D50" s="3">
        <f t="shared" si="0"/>
        <v>0.14444444444444393</v>
      </c>
      <c r="E50" s="4">
        <f t="shared" si="1"/>
        <v>207.99999999999926</v>
      </c>
      <c r="F50">
        <v>2161</v>
      </c>
      <c r="G50">
        <f t="shared" si="2"/>
        <v>1633</v>
      </c>
      <c r="H50">
        <f t="shared" si="3"/>
        <v>7.8509615384615667</v>
      </c>
    </row>
    <row r="51" spans="1:8" x14ac:dyDescent="0.2">
      <c r="A51" s="2" t="s">
        <v>116</v>
      </c>
      <c r="B51" s="3">
        <v>0.374305555555556</v>
      </c>
      <c r="C51" s="3" t="s">
        <v>228</v>
      </c>
      <c r="D51" s="3">
        <f t="shared" si="0"/>
        <v>0.14444444444444393</v>
      </c>
      <c r="E51" s="4">
        <f t="shared" si="1"/>
        <v>207.99999999999926</v>
      </c>
      <c r="F51">
        <v>2516</v>
      </c>
      <c r="G51">
        <f t="shared" si="2"/>
        <v>1988</v>
      </c>
      <c r="H51">
        <f t="shared" si="3"/>
        <v>9.5576923076923421</v>
      </c>
    </row>
    <row r="52" spans="1:8" x14ac:dyDescent="0.2">
      <c r="A52" s="2" t="s">
        <v>117</v>
      </c>
      <c r="B52" s="3">
        <v>0.374305555555556</v>
      </c>
      <c r="C52" s="3" t="s">
        <v>229</v>
      </c>
      <c r="D52" s="3">
        <f t="shared" si="0"/>
        <v>0.14513888888888848</v>
      </c>
      <c r="E52" s="4">
        <f t="shared" si="1"/>
        <v>208.99999999999943</v>
      </c>
      <c r="F52">
        <v>2361</v>
      </c>
      <c r="G52">
        <f t="shared" si="2"/>
        <v>1833</v>
      </c>
      <c r="H52">
        <f t="shared" si="3"/>
        <v>8.7703349282296887</v>
      </c>
    </row>
    <row r="53" spans="1:8" x14ac:dyDescent="0.2">
      <c r="A53" s="2" t="s">
        <v>118</v>
      </c>
      <c r="B53" s="3">
        <v>0.374305555555556</v>
      </c>
      <c r="C53" s="3" t="s">
        <v>230</v>
      </c>
      <c r="D53" s="3">
        <f t="shared" si="0"/>
        <v>0.14583333333333282</v>
      </c>
      <c r="E53" s="4">
        <f t="shared" si="1"/>
        <v>209.99999999999926</v>
      </c>
      <c r="F53">
        <v>2368</v>
      </c>
      <c r="G53">
        <f t="shared" si="2"/>
        <v>1840</v>
      </c>
      <c r="H53">
        <f t="shared" si="3"/>
        <v>8.7619047619047929</v>
      </c>
    </row>
    <row r="54" spans="1:8" x14ac:dyDescent="0.2">
      <c r="A54" s="2" t="s">
        <v>119</v>
      </c>
      <c r="B54" s="3">
        <v>0.375</v>
      </c>
      <c r="C54" s="3" t="s">
        <v>230</v>
      </c>
      <c r="D54" s="3">
        <f t="shared" si="0"/>
        <v>0.14513888888888882</v>
      </c>
      <c r="E54" s="4">
        <f t="shared" si="1"/>
        <v>208.99999999999989</v>
      </c>
      <c r="F54">
        <v>2575</v>
      </c>
      <c r="G54">
        <f t="shared" si="2"/>
        <v>2047</v>
      </c>
      <c r="H54">
        <f t="shared" si="3"/>
        <v>9.7942583732057464</v>
      </c>
    </row>
    <row r="55" spans="1:8" x14ac:dyDescent="0.2">
      <c r="A55" s="2" t="s">
        <v>120</v>
      </c>
      <c r="B55" s="3">
        <v>0.375</v>
      </c>
      <c r="C55" s="3" t="s">
        <v>231</v>
      </c>
      <c r="D55" s="3">
        <f t="shared" si="0"/>
        <v>0.14583333333333337</v>
      </c>
      <c r="E55" s="4">
        <f t="shared" si="1"/>
        <v>210.00000000000006</v>
      </c>
      <c r="F55">
        <v>2656</v>
      </c>
      <c r="G55">
        <f t="shared" si="2"/>
        <v>2128</v>
      </c>
      <c r="H55">
        <f t="shared" si="3"/>
        <v>10.133333333333331</v>
      </c>
    </row>
    <row r="56" spans="1:8" x14ac:dyDescent="0.2">
      <c r="A56" s="2" t="s">
        <v>121</v>
      </c>
      <c r="B56" s="3">
        <v>0.375</v>
      </c>
      <c r="C56" s="3" t="s">
        <v>378</v>
      </c>
      <c r="D56" s="3">
        <f t="shared" si="0"/>
        <v>0.14652777777777781</v>
      </c>
      <c r="E56" s="4">
        <f t="shared" si="1"/>
        <v>211.00000000000006</v>
      </c>
      <c r="F56">
        <v>2694</v>
      </c>
      <c r="G56">
        <f t="shared" si="2"/>
        <v>2166</v>
      </c>
      <c r="H56">
        <f t="shared" si="3"/>
        <v>10.265402843601892</v>
      </c>
    </row>
    <row r="57" spans="1:8" x14ac:dyDescent="0.2">
      <c r="A57" s="2" t="s">
        <v>122</v>
      </c>
      <c r="B57" s="3">
        <v>0.375</v>
      </c>
      <c r="C57" s="3" t="s">
        <v>378</v>
      </c>
      <c r="D57" s="3">
        <f t="shared" si="0"/>
        <v>0.14652777777777781</v>
      </c>
      <c r="E57" s="4">
        <f t="shared" si="1"/>
        <v>211.00000000000006</v>
      </c>
      <c r="F57">
        <v>2206</v>
      </c>
      <c r="G57">
        <f t="shared" si="2"/>
        <v>1678</v>
      </c>
      <c r="H57">
        <f t="shared" si="3"/>
        <v>7.9526066350710876</v>
      </c>
    </row>
    <row r="58" spans="1:8" x14ac:dyDescent="0.2">
      <c r="A58" s="2" t="s">
        <v>123</v>
      </c>
      <c r="B58" s="3">
        <v>0.375</v>
      </c>
      <c r="C58" s="3" t="s">
        <v>248</v>
      </c>
      <c r="D58" s="3">
        <f t="shared" si="0"/>
        <v>0.14722222222222225</v>
      </c>
      <c r="E58" s="4">
        <f t="shared" si="1"/>
        <v>212.00000000000006</v>
      </c>
      <c r="F58">
        <v>2597</v>
      </c>
      <c r="G58">
        <f t="shared" si="2"/>
        <v>2069</v>
      </c>
      <c r="H58">
        <f t="shared" si="3"/>
        <v>9.7594339622641488</v>
      </c>
    </row>
    <row r="59" spans="1:8" x14ac:dyDescent="0.2">
      <c r="A59" s="2" t="s">
        <v>211</v>
      </c>
      <c r="B59" s="3">
        <v>0.375</v>
      </c>
      <c r="C59" s="3" t="s">
        <v>249</v>
      </c>
      <c r="D59" s="3">
        <f t="shared" si="0"/>
        <v>0.1479166666666667</v>
      </c>
      <c r="E59" s="4">
        <f t="shared" si="1"/>
        <v>213.00000000000006</v>
      </c>
      <c r="F59">
        <v>2771</v>
      </c>
      <c r="G59">
        <f t="shared" si="2"/>
        <v>2243</v>
      </c>
      <c r="H59">
        <f t="shared" si="3"/>
        <v>10.53051643192488</v>
      </c>
    </row>
    <row r="60" spans="1:8" x14ac:dyDescent="0.2">
      <c r="A60" s="2" t="s">
        <v>124</v>
      </c>
      <c r="B60" s="3">
        <v>0.375</v>
      </c>
      <c r="C60" s="3" t="s">
        <v>249</v>
      </c>
      <c r="D60" s="3">
        <f t="shared" si="0"/>
        <v>0.1479166666666667</v>
      </c>
      <c r="E60" s="4">
        <f t="shared" si="1"/>
        <v>213.00000000000006</v>
      </c>
      <c r="F60">
        <v>2604</v>
      </c>
      <c r="G60">
        <f t="shared" si="2"/>
        <v>2076</v>
      </c>
      <c r="H60">
        <f t="shared" si="3"/>
        <v>9.7464788732394343</v>
      </c>
    </row>
    <row r="61" spans="1:8" x14ac:dyDescent="0.2">
      <c r="A61" s="2" t="s">
        <v>125</v>
      </c>
      <c r="B61" s="3">
        <v>0.375</v>
      </c>
      <c r="C61" s="3" t="s">
        <v>250</v>
      </c>
      <c r="D61" s="3">
        <f t="shared" si="0"/>
        <v>0.14861111111111114</v>
      </c>
      <c r="E61" s="4">
        <f t="shared" si="1"/>
        <v>214.00000000000003</v>
      </c>
      <c r="F61">
        <v>2568</v>
      </c>
      <c r="G61">
        <f t="shared" si="2"/>
        <v>2040</v>
      </c>
      <c r="H61">
        <f t="shared" si="3"/>
        <v>9.5327102803738306</v>
      </c>
    </row>
    <row r="62" spans="1:8" x14ac:dyDescent="0.2">
      <c r="A62" s="2" t="s">
        <v>126</v>
      </c>
      <c r="B62" s="3">
        <v>0.37222222222222223</v>
      </c>
      <c r="C62" s="3" t="s">
        <v>251</v>
      </c>
      <c r="D62" s="3">
        <f t="shared" si="0"/>
        <v>0.15208333333333335</v>
      </c>
      <c r="E62" s="4">
        <f t="shared" si="1"/>
        <v>219.00000000000003</v>
      </c>
      <c r="F62">
        <v>2586</v>
      </c>
      <c r="G62">
        <f t="shared" si="2"/>
        <v>2058</v>
      </c>
      <c r="H62">
        <f t="shared" si="3"/>
        <v>9.3972602739726021</v>
      </c>
    </row>
    <row r="63" spans="1:8" x14ac:dyDescent="0.2">
      <c r="A63" s="2" t="s">
        <v>127</v>
      </c>
      <c r="B63" s="3">
        <v>0.37222222222222223</v>
      </c>
      <c r="C63" s="3" t="s">
        <v>252</v>
      </c>
      <c r="D63" s="3">
        <f t="shared" si="0"/>
        <v>0.15277777777777779</v>
      </c>
      <c r="E63" s="4">
        <f t="shared" si="1"/>
        <v>220.00000000000003</v>
      </c>
      <c r="F63">
        <v>2848</v>
      </c>
      <c r="G63">
        <f t="shared" si="2"/>
        <v>2320</v>
      </c>
      <c r="H63">
        <f t="shared" si="3"/>
        <v>10.545454545454545</v>
      </c>
    </row>
    <row r="64" spans="1:8" x14ac:dyDescent="0.2">
      <c r="A64" s="2" t="s">
        <v>128</v>
      </c>
      <c r="B64" s="3">
        <v>0.37222222222222201</v>
      </c>
      <c r="C64" s="3" t="s">
        <v>252</v>
      </c>
      <c r="D64" s="3">
        <f t="shared" si="0"/>
        <v>0.15277777777777801</v>
      </c>
      <c r="E64" s="4">
        <f t="shared" si="1"/>
        <v>220.00000000000034</v>
      </c>
      <c r="F64">
        <v>3251</v>
      </c>
      <c r="G64">
        <f t="shared" si="2"/>
        <v>2723</v>
      </c>
      <c r="H64">
        <f t="shared" si="3"/>
        <v>12.377272727272707</v>
      </c>
    </row>
    <row r="65" spans="1:8" x14ac:dyDescent="0.2">
      <c r="A65" s="2" t="s">
        <v>129</v>
      </c>
      <c r="B65" s="3">
        <v>0.37222222222222201</v>
      </c>
      <c r="C65" s="3" t="s">
        <v>253</v>
      </c>
      <c r="D65" s="3">
        <f t="shared" si="0"/>
        <v>0.15347222222222245</v>
      </c>
      <c r="E65" s="4">
        <f t="shared" si="1"/>
        <v>221.00000000000034</v>
      </c>
      <c r="F65">
        <v>3204</v>
      </c>
      <c r="G65">
        <f t="shared" si="2"/>
        <v>2676</v>
      </c>
      <c r="H65">
        <f t="shared" si="3"/>
        <v>12.108597285067855</v>
      </c>
    </row>
    <row r="66" spans="1:8" x14ac:dyDescent="0.2">
      <c r="A66" s="2" t="s">
        <v>130</v>
      </c>
      <c r="B66" s="3">
        <v>0.37222222222222201</v>
      </c>
      <c r="C66" s="3" t="s">
        <v>254</v>
      </c>
      <c r="D66" s="3">
        <f t="shared" si="0"/>
        <v>0.1541666666666669</v>
      </c>
      <c r="E66" s="4">
        <f t="shared" si="1"/>
        <v>222.00000000000034</v>
      </c>
      <c r="F66">
        <v>2413</v>
      </c>
      <c r="G66">
        <f t="shared" si="2"/>
        <v>1885</v>
      </c>
      <c r="H66">
        <f t="shared" si="3"/>
        <v>8.4909909909909782</v>
      </c>
    </row>
    <row r="67" spans="1:8" x14ac:dyDescent="0.2">
      <c r="A67" s="2" t="s">
        <v>131</v>
      </c>
      <c r="B67" s="3">
        <v>0.37222222222222201</v>
      </c>
      <c r="C67" s="3" t="s">
        <v>254</v>
      </c>
      <c r="D67" s="3">
        <f t="shared" si="0"/>
        <v>0.1541666666666669</v>
      </c>
      <c r="E67" s="4">
        <f t="shared" si="1"/>
        <v>222.00000000000034</v>
      </c>
      <c r="F67">
        <v>2778</v>
      </c>
      <c r="G67">
        <f t="shared" si="2"/>
        <v>2250</v>
      </c>
      <c r="H67">
        <f t="shared" si="3"/>
        <v>10.135135135135119</v>
      </c>
    </row>
    <row r="68" spans="1:8" x14ac:dyDescent="0.2">
      <c r="A68" s="2" t="s">
        <v>132</v>
      </c>
      <c r="B68" s="3">
        <v>0.37291666666666662</v>
      </c>
      <c r="C68" s="3" t="s">
        <v>255</v>
      </c>
      <c r="D68" s="3">
        <f t="shared" ref="D68:D107" si="4">C68-B68</f>
        <v>0.15416666666666673</v>
      </c>
      <c r="E68" s="4">
        <f t="shared" ref="E68:E107" si="5">D68*1440</f>
        <v>222.00000000000009</v>
      </c>
      <c r="F68">
        <v>532</v>
      </c>
      <c r="G68">
        <f t="shared" ref="G68:G107" si="6">F68-528</f>
        <v>4</v>
      </c>
      <c r="H68">
        <f t="shared" ref="H68:H107" si="7">G68/E68</f>
        <v>1.8018018018018011E-2</v>
      </c>
    </row>
    <row r="69" spans="1:8" x14ac:dyDescent="0.2">
      <c r="A69" s="2" t="s">
        <v>133</v>
      </c>
      <c r="B69" s="3">
        <v>0.37291666666666662</v>
      </c>
      <c r="C69" s="3" t="s">
        <v>256</v>
      </c>
      <c r="D69" s="3">
        <f t="shared" si="4"/>
        <v>0.15486111111111117</v>
      </c>
      <c r="E69" s="4">
        <f t="shared" si="5"/>
        <v>223.00000000000009</v>
      </c>
      <c r="F69">
        <v>506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0.37291666666666701</v>
      </c>
      <c r="C70" s="3" t="s">
        <v>256</v>
      </c>
      <c r="D70" s="3">
        <f t="shared" si="4"/>
        <v>0.15486111111111078</v>
      </c>
      <c r="E70" s="4">
        <f t="shared" si="5"/>
        <v>222.99999999999952</v>
      </c>
      <c r="F70">
        <v>525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0.37291666666666701</v>
      </c>
      <c r="C71" s="3" t="s">
        <v>257</v>
      </c>
      <c r="D71" s="3">
        <f t="shared" si="4"/>
        <v>0.15555555555555522</v>
      </c>
      <c r="E71" s="4">
        <f t="shared" si="5"/>
        <v>223.99999999999952</v>
      </c>
      <c r="F71">
        <v>534</v>
      </c>
      <c r="G71">
        <f t="shared" si="6"/>
        <v>6</v>
      </c>
      <c r="H71">
        <f t="shared" si="7"/>
        <v>2.6785714285714343E-2</v>
      </c>
    </row>
    <row r="72" spans="1:8" x14ac:dyDescent="0.2">
      <c r="A72" s="2" t="s">
        <v>136</v>
      </c>
      <c r="B72" s="3">
        <v>0.37291666666666701</v>
      </c>
      <c r="C72" s="3" t="s">
        <v>258</v>
      </c>
      <c r="D72" s="3">
        <f t="shared" si="4"/>
        <v>0.15624999999999967</v>
      </c>
      <c r="E72" s="4">
        <f t="shared" si="5"/>
        <v>224.99999999999952</v>
      </c>
      <c r="F72">
        <v>495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0.37638888888888888</v>
      </c>
      <c r="C73" s="3" t="s">
        <v>259</v>
      </c>
      <c r="D73" s="3">
        <f t="shared" si="4"/>
        <v>0.15347222222222223</v>
      </c>
      <c r="E73" s="4">
        <f t="shared" si="5"/>
        <v>221</v>
      </c>
      <c r="F73">
        <v>527</v>
      </c>
      <c r="G73">
        <v>0</v>
      </c>
      <c r="H73">
        <f t="shared" si="7"/>
        <v>0</v>
      </c>
    </row>
    <row r="74" spans="1:8" x14ac:dyDescent="0.2">
      <c r="A74" s="2" t="s">
        <v>172</v>
      </c>
      <c r="B74" s="3">
        <v>0.37638888888888888</v>
      </c>
      <c r="C74" s="3" t="s">
        <v>259</v>
      </c>
      <c r="D74" s="3">
        <f t="shared" si="4"/>
        <v>0.15347222222222223</v>
      </c>
      <c r="E74" s="4">
        <f t="shared" si="5"/>
        <v>221</v>
      </c>
      <c r="F74">
        <v>2441</v>
      </c>
      <c r="G74">
        <f t="shared" si="6"/>
        <v>1913</v>
      </c>
      <c r="H74">
        <f t="shared" si="7"/>
        <v>8.6561085972850673</v>
      </c>
    </row>
    <row r="75" spans="1:8" x14ac:dyDescent="0.2">
      <c r="A75" s="2" t="s">
        <v>173</v>
      </c>
      <c r="B75" s="3">
        <v>0.37638888888888899</v>
      </c>
      <c r="C75" s="3" t="s">
        <v>260</v>
      </c>
      <c r="D75" s="3">
        <f t="shared" si="4"/>
        <v>0.15416666666666656</v>
      </c>
      <c r="E75" s="4">
        <f t="shared" si="5"/>
        <v>221.99999999999986</v>
      </c>
      <c r="F75">
        <v>2852</v>
      </c>
      <c r="G75">
        <f t="shared" si="6"/>
        <v>2324</v>
      </c>
      <c r="H75">
        <f t="shared" si="7"/>
        <v>10.468468468468474</v>
      </c>
    </row>
    <row r="76" spans="1:8" x14ac:dyDescent="0.2">
      <c r="A76" s="2" t="s">
        <v>174</v>
      </c>
      <c r="B76" s="3">
        <v>0.37638888888888899</v>
      </c>
      <c r="C76" s="3" t="s">
        <v>261</v>
      </c>
      <c r="D76" s="3">
        <f t="shared" si="4"/>
        <v>0.15486111111111101</v>
      </c>
      <c r="E76" s="4">
        <f t="shared" si="5"/>
        <v>222.99999999999986</v>
      </c>
      <c r="F76">
        <v>2346</v>
      </c>
      <c r="G76">
        <f t="shared" si="6"/>
        <v>1818</v>
      </c>
      <c r="H76">
        <f t="shared" si="7"/>
        <v>8.1524663677130089</v>
      </c>
    </row>
    <row r="77" spans="1:8" x14ac:dyDescent="0.2">
      <c r="A77" s="2" t="s">
        <v>175</v>
      </c>
      <c r="B77" s="3">
        <v>0.37638888888888899</v>
      </c>
      <c r="C77" s="3" t="s">
        <v>261</v>
      </c>
      <c r="D77" s="3">
        <f t="shared" si="4"/>
        <v>0.15486111111111101</v>
      </c>
      <c r="E77" s="4">
        <f t="shared" si="5"/>
        <v>222.99999999999986</v>
      </c>
      <c r="F77">
        <v>2845</v>
      </c>
      <c r="G77">
        <f t="shared" si="6"/>
        <v>2317</v>
      </c>
      <c r="H77">
        <f t="shared" si="7"/>
        <v>10.390134529147989</v>
      </c>
    </row>
    <row r="78" spans="1:8" x14ac:dyDescent="0.2">
      <c r="A78" s="2" t="s">
        <v>176</v>
      </c>
      <c r="B78" s="3">
        <v>0.37638888888888899</v>
      </c>
      <c r="C78" s="3" t="s">
        <v>379</v>
      </c>
      <c r="D78" s="3">
        <f t="shared" si="4"/>
        <v>0.15555555555555545</v>
      </c>
      <c r="E78" s="4">
        <f t="shared" si="5"/>
        <v>223.99999999999983</v>
      </c>
      <c r="F78">
        <v>2811</v>
      </c>
      <c r="G78">
        <f t="shared" si="6"/>
        <v>2283</v>
      </c>
      <c r="H78">
        <f t="shared" si="7"/>
        <v>10.191964285714294</v>
      </c>
    </row>
    <row r="79" spans="1:8" x14ac:dyDescent="0.2">
      <c r="A79" s="2" t="s">
        <v>177</v>
      </c>
      <c r="B79" s="3">
        <v>0.37638888888888899</v>
      </c>
      <c r="C79" s="3" t="s">
        <v>262</v>
      </c>
      <c r="D79" s="3">
        <f t="shared" si="4"/>
        <v>0.15624999999999989</v>
      </c>
      <c r="E79" s="4">
        <f t="shared" si="5"/>
        <v>224.99999999999983</v>
      </c>
      <c r="F79">
        <v>2335</v>
      </c>
      <c r="G79">
        <f t="shared" si="6"/>
        <v>1807</v>
      </c>
      <c r="H79">
        <f t="shared" si="7"/>
        <v>8.0311111111111178</v>
      </c>
    </row>
    <row r="80" spans="1:8" x14ac:dyDescent="0.2">
      <c r="A80" s="2" t="s">
        <v>178</v>
      </c>
      <c r="B80" s="3">
        <v>0.37638888888888899</v>
      </c>
      <c r="C80" s="3" t="s">
        <v>263</v>
      </c>
      <c r="D80" s="3">
        <f t="shared" si="4"/>
        <v>0.15694444444444433</v>
      </c>
      <c r="E80" s="4">
        <f t="shared" si="5"/>
        <v>225.99999999999983</v>
      </c>
      <c r="F80">
        <v>3137</v>
      </c>
      <c r="G80">
        <f t="shared" si="6"/>
        <v>2609</v>
      </c>
      <c r="H80">
        <f t="shared" si="7"/>
        <v>11.544247787610628</v>
      </c>
    </row>
    <row r="81" spans="1:8" x14ac:dyDescent="0.2">
      <c r="A81" s="2" t="s">
        <v>179</v>
      </c>
      <c r="B81" s="3">
        <v>0.37708333333333338</v>
      </c>
      <c r="C81" s="3" t="s">
        <v>263</v>
      </c>
      <c r="D81" s="3">
        <f t="shared" si="4"/>
        <v>0.15624999999999994</v>
      </c>
      <c r="E81" s="4">
        <f t="shared" si="5"/>
        <v>224.99999999999991</v>
      </c>
      <c r="F81">
        <v>2815</v>
      </c>
      <c r="G81">
        <f t="shared" si="6"/>
        <v>2287</v>
      </c>
      <c r="H81">
        <f t="shared" si="7"/>
        <v>10.164444444444449</v>
      </c>
    </row>
    <row r="82" spans="1:8" x14ac:dyDescent="0.2">
      <c r="A82" s="2" t="s">
        <v>180</v>
      </c>
      <c r="B82" s="3">
        <v>0.37708333333333338</v>
      </c>
      <c r="C82" s="3" t="s">
        <v>264</v>
      </c>
      <c r="D82" s="3">
        <f t="shared" si="4"/>
        <v>0.15694444444444439</v>
      </c>
      <c r="E82" s="4">
        <f t="shared" si="5"/>
        <v>225.99999999999991</v>
      </c>
      <c r="F82">
        <v>3485</v>
      </c>
      <c r="G82">
        <f t="shared" si="6"/>
        <v>2957</v>
      </c>
      <c r="H82">
        <f t="shared" si="7"/>
        <v>13.084070796460182</v>
      </c>
    </row>
    <row r="83" spans="1:8" x14ac:dyDescent="0.2">
      <c r="A83" s="2" t="s">
        <v>181</v>
      </c>
      <c r="B83" s="3">
        <v>0.37708333333333299</v>
      </c>
      <c r="C83" s="3" t="s">
        <v>265</v>
      </c>
      <c r="D83" s="3">
        <f t="shared" si="4"/>
        <v>0.15763888888888922</v>
      </c>
      <c r="E83" s="4">
        <f t="shared" si="5"/>
        <v>227.00000000000048</v>
      </c>
      <c r="F83">
        <v>2526</v>
      </c>
      <c r="G83">
        <f t="shared" si="6"/>
        <v>1998</v>
      </c>
      <c r="H83">
        <f t="shared" si="7"/>
        <v>8.8017621145374267</v>
      </c>
    </row>
    <row r="84" spans="1:8" x14ac:dyDescent="0.2">
      <c r="A84" s="2" t="s">
        <v>182</v>
      </c>
      <c r="B84" s="3">
        <v>0.37708333333333299</v>
      </c>
      <c r="C84" s="3" t="s">
        <v>265</v>
      </c>
      <c r="D84" s="3">
        <f t="shared" si="4"/>
        <v>0.15763888888888922</v>
      </c>
      <c r="E84" s="4">
        <f t="shared" si="5"/>
        <v>227.00000000000048</v>
      </c>
      <c r="F84">
        <v>557</v>
      </c>
      <c r="G84">
        <f t="shared" si="6"/>
        <v>29</v>
      </c>
      <c r="H84">
        <f t="shared" si="7"/>
        <v>0.12775330396475743</v>
      </c>
    </row>
    <row r="85" spans="1:8" x14ac:dyDescent="0.2">
      <c r="A85" s="2" t="s">
        <v>183</v>
      </c>
      <c r="B85" s="3">
        <v>0.37708333333333299</v>
      </c>
      <c r="C85" s="3" t="s">
        <v>283</v>
      </c>
      <c r="D85" s="3">
        <f t="shared" si="4"/>
        <v>0.15833333333333366</v>
      </c>
      <c r="E85" s="4">
        <f t="shared" si="5"/>
        <v>228.00000000000045</v>
      </c>
      <c r="F85">
        <v>2236</v>
      </c>
      <c r="G85">
        <f t="shared" si="6"/>
        <v>1708</v>
      </c>
      <c r="H85">
        <f t="shared" si="7"/>
        <v>7.4912280701754232</v>
      </c>
    </row>
    <row r="86" spans="1:8" x14ac:dyDescent="0.2">
      <c r="A86" s="2" t="s">
        <v>184</v>
      </c>
      <c r="B86" s="3">
        <v>0.37708333333333299</v>
      </c>
      <c r="C86" s="3" t="s">
        <v>284</v>
      </c>
      <c r="D86" s="3">
        <f t="shared" si="4"/>
        <v>0.1590277777777781</v>
      </c>
      <c r="E86" s="4">
        <f t="shared" si="5"/>
        <v>229.00000000000045</v>
      </c>
      <c r="F86">
        <v>2827</v>
      </c>
      <c r="G86">
        <f t="shared" si="6"/>
        <v>2299</v>
      </c>
      <c r="H86">
        <f t="shared" si="7"/>
        <v>10.039301310043648</v>
      </c>
    </row>
    <row r="87" spans="1:8" x14ac:dyDescent="0.2">
      <c r="A87" s="2" t="s">
        <v>185</v>
      </c>
      <c r="B87" s="3">
        <v>0.37708333333333299</v>
      </c>
      <c r="C87" s="3" t="s">
        <v>285</v>
      </c>
      <c r="D87" s="3">
        <f t="shared" si="4"/>
        <v>0.15972222222222254</v>
      </c>
      <c r="E87" s="4">
        <f t="shared" si="5"/>
        <v>230.00000000000045</v>
      </c>
      <c r="F87">
        <v>2446</v>
      </c>
      <c r="G87">
        <f t="shared" si="6"/>
        <v>1918</v>
      </c>
      <c r="H87">
        <f t="shared" si="7"/>
        <v>8.339130434782593</v>
      </c>
    </row>
    <row r="88" spans="1:8" x14ac:dyDescent="0.2">
      <c r="A88" s="2" t="s">
        <v>186</v>
      </c>
      <c r="B88" s="3">
        <v>0.37708333333333299</v>
      </c>
      <c r="C88" s="3" t="s">
        <v>285</v>
      </c>
      <c r="D88" s="3">
        <f t="shared" si="4"/>
        <v>0.15972222222222254</v>
      </c>
      <c r="E88" s="4">
        <f t="shared" si="5"/>
        <v>230.00000000000045</v>
      </c>
      <c r="F88">
        <v>2599</v>
      </c>
      <c r="G88">
        <f t="shared" si="6"/>
        <v>2071</v>
      </c>
      <c r="H88">
        <f t="shared" si="7"/>
        <v>9.0043478260869385</v>
      </c>
    </row>
    <row r="89" spans="1:8" x14ac:dyDescent="0.2">
      <c r="A89" s="2" t="s">
        <v>187</v>
      </c>
      <c r="B89" s="3">
        <v>0.37777777777777777</v>
      </c>
      <c r="C89" s="3" t="s">
        <v>286</v>
      </c>
      <c r="D89" s="3">
        <f t="shared" si="4"/>
        <v>0.15972222222222221</v>
      </c>
      <c r="E89" s="4">
        <f t="shared" si="5"/>
        <v>229.99999999999997</v>
      </c>
      <c r="F89">
        <v>3015</v>
      </c>
      <c r="G89">
        <f t="shared" si="6"/>
        <v>2487</v>
      </c>
      <c r="H89">
        <f t="shared" si="7"/>
        <v>10.813043478260871</v>
      </c>
    </row>
    <row r="90" spans="1:8" x14ac:dyDescent="0.2">
      <c r="A90" s="2" t="s">
        <v>188</v>
      </c>
      <c r="B90" s="3">
        <v>0.37777777777777777</v>
      </c>
      <c r="C90" s="3" t="s">
        <v>287</v>
      </c>
      <c r="D90" s="3">
        <f t="shared" si="4"/>
        <v>0.16041666666666665</v>
      </c>
      <c r="E90" s="4">
        <f t="shared" si="5"/>
        <v>230.99999999999997</v>
      </c>
      <c r="F90">
        <v>2539</v>
      </c>
      <c r="G90">
        <f t="shared" si="6"/>
        <v>2011</v>
      </c>
      <c r="H90">
        <f t="shared" si="7"/>
        <v>8.7056277056277072</v>
      </c>
    </row>
    <row r="91" spans="1:8" x14ac:dyDescent="0.2">
      <c r="A91" s="2" t="s">
        <v>189</v>
      </c>
      <c r="B91" s="3">
        <v>0.37777777777777799</v>
      </c>
      <c r="C91" s="3" t="s">
        <v>287</v>
      </c>
      <c r="D91" s="3">
        <f t="shared" si="4"/>
        <v>0.16041666666666643</v>
      </c>
      <c r="E91" s="4">
        <f t="shared" si="5"/>
        <v>230.99999999999966</v>
      </c>
      <c r="F91">
        <v>2768</v>
      </c>
      <c r="G91">
        <f t="shared" si="6"/>
        <v>2240</v>
      </c>
      <c r="H91">
        <f t="shared" si="7"/>
        <v>9.6969696969697114</v>
      </c>
    </row>
    <row r="92" spans="1:8" x14ac:dyDescent="0.2">
      <c r="A92" s="2" t="s">
        <v>190</v>
      </c>
      <c r="B92" s="3">
        <v>0.37777777777777799</v>
      </c>
      <c r="C92" s="3" t="s">
        <v>288</v>
      </c>
      <c r="D92" s="3">
        <f t="shared" si="4"/>
        <v>0.16111111111111087</v>
      </c>
      <c r="E92" s="4">
        <f t="shared" si="5"/>
        <v>231.99999999999966</v>
      </c>
      <c r="F92">
        <v>3234</v>
      </c>
      <c r="G92">
        <f t="shared" si="6"/>
        <v>2706</v>
      </c>
      <c r="H92">
        <f t="shared" si="7"/>
        <v>11.663793103448294</v>
      </c>
    </row>
    <row r="93" spans="1:8" x14ac:dyDescent="0.2">
      <c r="A93" s="2" t="s">
        <v>191</v>
      </c>
      <c r="B93" s="3">
        <v>0.37777777777777799</v>
      </c>
      <c r="C93" s="3" t="s">
        <v>289</v>
      </c>
      <c r="D93" s="3">
        <f t="shared" si="4"/>
        <v>0.16180555555555531</v>
      </c>
      <c r="E93" s="4">
        <f t="shared" si="5"/>
        <v>232.99999999999966</v>
      </c>
      <c r="F93">
        <v>2784</v>
      </c>
      <c r="G93">
        <f t="shared" si="6"/>
        <v>2256</v>
      </c>
      <c r="H93">
        <f t="shared" si="7"/>
        <v>9.6824034334764093</v>
      </c>
    </row>
    <row r="94" spans="1:8" x14ac:dyDescent="0.2">
      <c r="A94" s="2" t="s">
        <v>213</v>
      </c>
      <c r="B94" s="3">
        <v>0.37777777777777799</v>
      </c>
      <c r="C94" s="3" t="s">
        <v>290</v>
      </c>
      <c r="D94" s="3">
        <f t="shared" si="4"/>
        <v>0.16249999999999976</v>
      </c>
      <c r="E94" s="4">
        <f t="shared" si="5"/>
        <v>233.99999999999966</v>
      </c>
      <c r="F94">
        <v>2854</v>
      </c>
      <c r="G94">
        <f t="shared" si="6"/>
        <v>2326</v>
      </c>
      <c r="H94">
        <f t="shared" si="7"/>
        <v>9.9401709401709546</v>
      </c>
    </row>
    <row r="95" spans="1:8" x14ac:dyDescent="0.2">
      <c r="A95" s="2" t="s">
        <v>192</v>
      </c>
      <c r="B95" s="3">
        <v>0.37777777777777799</v>
      </c>
      <c r="C95" s="3" t="s">
        <v>290</v>
      </c>
      <c r="D95" s="3">
        <f t="shared" si="4"/>
        <v>0.16249999999999976</v>
      </c>
      <c r="E95" s="4">
        <f t="shared" si="5"/>
        <v>233.99999999999966</v>
      </c>
      <c r="F95">
        <v>2791</v>
      </c>
      <c r="G95">
        <f t="shared" si="6"/>
        <v>2263</v>
      </c>
      <c r="H95">
        <f t="shared" si="7"/>
        <v>9.6709401709401845</v>
      </c>
    </row>
    <row r="96" spans="1:8" x14ac:dyDescent="0.2">
      <c r="A96" s="2" t="s">
        <v>193</v>
      </c>
      <c r="B96" s="3">
        <v>0.37777777777777799</v>
      </c>
      <c r="C96" s="3" t="s">
        <v>291</v>
      </c>
      <c r="D96" s="3">
        <f t="shared" si="4"/>
        <v>0.1631944444444442</v>
      </c>
      <c r="E96" s="4">
        <f t="shared" si="5"/>
        <v>234.99999999999966</v>
      </c>
      <c r="F96">
        <v>3236</v>
      </c>
      <c r="G96">
        <f t="shared" si="6"/>
        <v>2708</v>
      </c>
      <c r="H96">
        <f t="shared" si="7"/>
        <v>11.523404255319166</v>
      </c>
    </row>
    <row r="97" spans="1:8" x14ac:dyDescent="0.2">
      <c r="A97" s="2" t="s">
        <v>194</v>
      </c>
      <c r="B97" s="3">
        <v>0.3756944444444445</v>
      </c>
      <c r="C97" s="3">
        <v>0.54166666666666663</v>
      </c>
      <c r="D97" s="3">
        <f t="shared" si="4"/>
        <v>0.16597222222222213</v>
      </c>
      <c r="E97" s="4">
        <f t="shared" si="5"/>
        <v>238.99999999999986</v>
      </c>
      <c r="F97">
        <v>596</v>
      </c>
      <c r="G97">
        <f t="shared" si="6"/>
        <v>68</v>
      </c>
      <c r="H97">
        <f t="shared" si="7"/>
        <v>0.28451882845188303</v>
      </c>
    </row>
    <row r="98" spans="1:8" x14ac:dyDescent="0.2">
      <c r="A98" s="2" t="s">
        <v>195</v>
      </c>
      <c r="B98" s="3">
        <v>0.3756944444444445</v>
      </c>
      <c r="C98" s="3">
        <v>0.54236111111111118</v>
      </c>
      <c r="D98" s="3">
        <f t="shared" si="4"/>
        <v>0.16666666666666669</v>
      </c>
      <c r="E98" s="4">
        <f t="shared" si="5"/>
        <v>240.00000000000003</v>
      </c>
      <c r="F98">
        <v>2488</v>
      </c>
      <c r="G98">
        <f t="shared" si="6"/>
        <v>1960</v>
      </c>
      <c r="H98">
        <f t="shared" si="7"/>
        <v>8.1666666666666661</v>
      </c>
    </row>
    <row r="99" spans="1:8" x14ac:dyDescent="0.2">
      <c r="A99" s="2" t="s">
        <v>196</v>
      </c>
      <c r="B99" s="3">
        <v>0.375694444444444</v>
      </c>
      <c r="C99" s="3">
        <v>0.54236111111111118</v>
      </c>
      <c r="D99" s="3">
        <f t="shared" si="4"/>
        <v>0.16666666666666718</v>
      </c>
      <c r="E99" s="4">
        <f t="shared" si="5"/>
        <v>240.00000000000074</v>
      </c>
      <c r="F99">
        <v>2858</v>
      </c>
      <c r="G99">
        <f t="shared" si="6"/>
        <v>2330</v>
      </c>
      <c r="H99">
        <f t="shared" si="7"/>
        <v>9.7083333333333037</v>
      </c>
    </row>
    <row r="100" spans="1:8" x14ac:dyDescent="0.2">
      <c r="A100" s="2" t="s">
        <v>197</v>
      </c>
      <c r="B100" s="3">
        <v>0.375694444444444</v>
      </c>
      <c r="C100" s="3">
        <v>0.54305555555555551</v>
      </c>
      <c r="D100" s="3">
        <f t="shared" si="4"/>
        <v>0.16736111111111152</v>
      </c>
      <c r="E100" s="4">
        <f t="shared" si="5"/>
        <v>241.00000000000057</v>
      </c>
      <c r="F100">
        <v>3080</v>
      </c>
      <c r="G100">
        <f t="shared" si="6"/>
        <v>2552</v>
      </c>
      <c r="H100">
        <f t="shared" si="7"/>
        <v>10.589211618257236</v>
      </c>
    </row>
    <row r="101" spans="1:8" x14ac:dyDescent="0.2">
      <c r="A101" s="2" t="s">
        <v>198</v>
      </c>
      <c r="B101" s="3">
        <v>0.375694444444444</v>
      </c>
      <c r="C101" s="3">
        <v>0.54375000000000007</v>
      </c>
      <c r="D101" s="3">
        <f t="shared" si="4"/>
        <v>0.16805555555555607</v>
      </c>
      <c r="E101" s="4">
        <f t="shared" si="5"/>
        <v>242.00000000000074</v>
      </c>
      <c r="F101">
        <v>2833</v>
      </c>
      <c r="G101">
        <f t="shared" si="6"/>
        <v>2305</v>
      </c>
      <c r="H101">
        <f t="shared" si="7"/>
        <v>9.5247933884297229</v>
      </c>
    </row>
    <row r="102" spans="1:8" x14ac:dyDescent="0.2">
      <c r="A102" s="2" t="s">
        <v>199</v>
      </c>
      <c r="B102" s="3">
        <v>0.375694444444444</v>
      </c>
      <c r="C102" s="3">
        <v>0.54375000000000007</v>
      </c>
      <c r="D102" s="3">
        <f t="shared" si="4"/>
        <v>0.16805555555555607</v>
      </c>
      <c r="E102" s="4">
        <f t="shared" si="5"/>
        <v>242.00000000000074</v>
      </c>
      <c r="F102">
        <v>3274</v>
      </c>
      <c r="G102">
        <f t="shared" si="6"/>
        <v>2746</v>
      </c>
      <c r="H102">
        <f t="shared" si="7"/>
        <v>11.347107438016494</v>
      </c>
    </row>
    <row r="103" spans="1:8" x14ac:dyDescent="0.2">
      <c r="A103" s="2" t="s">
        <v>200</v>
      </c>
      <c r="B103" s="3">
        <v>0.37638888888888888</v>
      </c>
      <c r="C103" s="3">
        <v>0.5444444444444444</v>
      </c>
      <c r="D103" s="3">
        <f t="shared" si="4"/>
        <v>0.16805555555555551</v>
      </c>
      <c r="E103" s="4">
        <f t="shared" si="5"/>
        <v>241.99999999999994</v>
      </c>
      <c r="F103">
        <v>583</v>
      </c>
      <c r="G103">
        <f t="shared" si="6"/>
        <v>55</v>
      </c>
      <c r="H103">
        <f t="shared" si="7"/>
        <v>0.22727272727272732</v>
      </c>
    </row>
    <row r="104" spans="1:8" x14ac:dyDescent="0.2">
      <c r="A104" s="2" t="s">
        <v>201</v>
      </c>
      <c r="B104" s="3">
        <v>0.37638888888888888</v>
      </c>
      <c r="C104" s="3">
        <v>0.54513888888888895</v>
      </c>
      <c r="D104" s="3">
        <f t="shared" si="4"/>
        <v>0.16875000000000007</v>
      </c>
      <c r="E104" s="4">
        <f t="shared" si="5"/>
        <v>243.00000000000009</v>
      </c>
      <c r="F104">
        <v>562</v>
      </c>
      <c r="G104">
        <f t="shared" si="6"/>
        <v>34</v>
      </c>
      <c r="H104">
        <f t="shared" si="7"/>
        <v>0.13991769547325097</v>
      </c>
    </row>
    <row r="105" spans="1:8" x14ac:dyDescent="0.2">
      <c r="A105" s="2" t="s">
        <v>202</v>
      </c>
      <c r="B105" s="3">
        <v>0.37638888888888899</v>
      </c>
      <c r="C105" s="3">
        <v>0.54513888888888895</v>
      </c>
      <c r="D105" s="3">
        <f t="shared" si="4"/>
        <v>0.16874999999999996</v>
      </c>
      <c r="E105" s="4">
        <f t="shared" si="5"/>
        <v>242.99999999999994</v>
      </c>
      <c r="F105">
        <v>573</v>
      </c>
      <c r="G105">
        <f t="shared" si="6"/>
        <v>45</v>
      </c>
      <c r="H105">
        <f t="shared" si="7"/>
        <v>0.18518518518518523</v>
      </c>
    </row>
    <row r="106" spans="1:8" x14ac:dyDescent="0.2">
      <c r="A106" s="2" t="s">
        <v>203</v>
      </c>
      <c r="B106" s="3">
        <v>0.37638888888888899</v>
      </c>
      <c r="C106" s="3">
        <v>0.54583333333333328</v>
      </c>
      <c r="D106" s="3">
        <f t="shared" si="4"/>
        <v>0.16944444444444429</v>
      </c>
      <c r="E106" s="4">
        <f t="shared" si="5"/>
        <v>243.99999999999977</v>
      </c>
      <c r="F106">
        <v>535</v>
      </c>
      <c r="G106">
        <f t="shared" si="6"/>
        <v>7</v>
      </c>
      <c r="H106">
        <f t="shared" si="7"/>
        <v>2.8688524590163963E-2</v>
      </c>
    </row>
    <row r="107" spans="1:8" x14ac:dyDescent="0.2">
      <c r="A107" s="2" t="s">
        <v>204</v>
      </c>
      <c r="B107" s="3">
        <v>0.37638888888888899</v>
      </c>
      <c r="C107" s="3">
        <v>0.54652777777777783</v>
      </c>
      <c r="D107" s="3">
        <f t="shared" si="4"/>
        <v>0.17013888888888884</v>
      </c>
      <c r="E107" s="4">
        <f t="shared" si="5"/>
        <v>244.99999999999994</v>
      </c>
      <c r="F107">
        <v>571</v>
      </c>
      <c r="G107">
        <f t="shared" si="6"/>
        <v>43</v>
      </c>
      <c r="H107">
        <f t="shared" si="7"/>
        <v>0.1755102040816327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0505-B11B-6C48-9681-BDCFCAB64818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443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0.3756944444444445</v>
      </c>
      <c r="C3" s="3" t="s">
        <v>261</v>
      </c>
      <c r="D3" s="3">
        <f>C3-B3</f>
        <v>0.1555555555555555</v>
      </c>
      <c r="E3" s="4">
        <f>D3*1440</f>
        <v>223.99999999999991</v>
      </c>
      <c r="F3">
        <v>1424</v>
      </c>
      <c r="G3">
        <f>F3-577</f>
        <v>847</v>
      </c>
      <c r="H3">
        <f>G3/E3</f>
        <v>3.7812500000000013</v>
      </c>
    </row>
    <row r="4" spans="1:8" x14ac:dyDescent="0.2">
      <c r="A4" s="2" t="s">
        <v>36</v>
      </c>
      <c r="B4" s="3">
        <v>0.3756944444444445</v>
      </c>
      <c r="C4" s="3" t="s">
        <v>379</v>
      </c>
      <c r="D4" s="3">
        <f t="shared" ref="D4:D67" si="0">C4-B4</f>
        <v>0.15624999999999994</v>
      </c>
      <c r="E4" s="4">
        <f t="shared" ref="E4:E67" si="1">D4*1440</f>
        <v>224.99999999999991</v>
      </c>
      <c r="F4">
        <v>2544</v>
      </c>
      <c r="G4">
        <f t="shared" ref="G4:G67" si="2">F4-577</f>
        <v>1967</v>
      </c>
      <c r="H4">
        <f t="shared" ref="H4:H67" si="3">G4/E4</f>
        <v>8.7422222222222263</v>
      </c>
    </row>
    <row r="5" spans="1:8" x14ac:dyDescent="0.2">
      <c r="A5" s="2" t="s">
        <v>37</v>
      </c>
      <c r="B5" s="3">
        <v>0.375694444444444</v>
      </c>
      <c r="C5" s="3" t="s">
        <v>379</v>
      </c>
      <c r="D5" s="3">
        <f t="shared" si="0"/>
        <v>0.15625000000000044</v>
      </c>
      <c r="E5" s="4">
        <f t="shared" si="1"/>
        <v>225.00000000000063</v>
      </c>
      <c r="F5">
        <v>1899</v>
      </c>
      <c r="G5">
        <f t="shared" si="2"/>
        <v>1322</v>
      </c>
      <c r="H5">
        <f t="shared" si="3"/>
        <v>5.8755555555555397</v>
      </c>
    </row>
    <row r="6" spans="1:8" x14ac:dyDescent="0.2">
      <c r="A6" s="2" t="s">
        <v>38</v>
      </c>
      <c r="B6" s="3">
        <v>0.375694444444444</v>
      </c>
      <c r="C6" s="3" t="s">
        <v>262</v>
      </c>
      <c r="D6" s="3">
        <f t="shared" si="0"/>
        <v>0.15694444444444489</v>
      </c>
      <c r="E6" s="4">
        <f t="shared" si="1"/>
        <v>226.00000000000063</v>
      </c>
      <c r="F6">
        <v>2224</v>
      </c>
      <c r="G6">
        <f t="shared" si="2"/>
        <v>1647</v>
      </c>
      <c r="H6">
        <f t="shared" si="3"/>
        <v>7.2876106194690067</v>
      </c>
    </row>
    <row r="7" spans="1:8" x14ac:dyDescent="0.2">
      <c r="A7" s="2" t="s">
        <v>39</v>
      </c>
      <c r="B7" s="3">
        <v>0.375694444444444</v>
      </c>
      <c r="C7" s="3" t="s">
        <v>263</v>
      </c>
      <c r="D7" s="3">
        <f t="shared" si="0"/>
        <v>0.15763888888888933</v>
      </c>
      <c r="E7" s="4">
        <f t="shared" si="1"/>
        <v>227.00000000000063</v>
      </c>
      <c r="F7">
        <v>2256</v>
      </c>
      <c r="G7">
        <f t="shared" si="2"/>
        <v>1679</v>
      </c>
      <c r="H7">
        <f t="shared" si="3"/>
        <v>7.3964757709250897</v>
      </c>
    </row>
    <row r="8" spans="1:8" x14ac:dyDescent="0.2">
      <c r="A8" s="2" t="s">
        <v>40</v>
      </c>
      <c r="B8" s="3">
        <v>0.375694444444444</v>
      </c>
      <c r="C8" s="3" t="s">
        <v>263</v>
      </c>
      <c r="D8" s="3">
        <f t="shared" si="0"/>
        <v>0.15763888888888933</v>
      </c>
      <c r="E8" s="4">
        <f t="shared" si="1"/>
        <v>227.00000000000063</v>
      </c>
      <c r="F8">
        <v>1959</v>
      </c>
      <c r="G8">
        <f t="shared" si="2"/>
        <v>1382</v>
      </c>
      <c r="H8">
        <f t="shared" si="3"/>
        <v>6.0881057268722296</v>
      </c>
    </row>
    <row r="9" spans="1:8" x14ac:dyDescent="0.2">
      <c r="A9" s="2" t="s">
        <v>41</v>
      </c>
      <c r="B9" s="3">
        <v>0.375694444444444</v>
      </c>
      <c r="C9" s="3" t="s">
        <v>264</v>
      </c>
      <c r="D9" s="3">
        <f t="shared" si="0"/>
        <v>0.15833333333333377</v>
      </c>
      <c r="E9" s="4">
        <f t="shared" si="1"/>
        <v>228.00000000000063</v>
      </c>
      <c r="F9">
        <v>1590</v>
      </c>
      <c r="G9">
        <f t="shared" si="2"/>
        <v>1013</v>
      </c>
      <c r="H9">
        <f t="shared" si="3"/>
        <v>4.4429824561403386</v>
      </c>
    </row>
    <row r="10" spans="1:8" x14ac:dyDescent="0.2">
      <c r="A10" s="2" t="s">
        <v>42</v>
      </c>
      <c r="B10" s="3">
        <v>0.375694444444444</v>
      </c>
      <c r="C10" s="3" t="s">
        <v>265</v>
      </c>
      <c r="D10" s="3">
        <f t="shared" si="0"/>
        <v>0.15902777777777821</v>
      </c>
      <c r="E10" s="4">
        <f t="shared" si="1"/>
        <v>229.00000000000063</v>
      </c>
      <c r="F10">
        <v>2089</v>
      </c>
      <c r="G10">
        <f t="shared" si="2"/>
        <v>1512</v>
      </c>
      <c r="H10">
        <f t="shared" si="3"/>
        <v>6.6026200873362262</v>
      </c>
    </row>
    <row r="11" spans="1:8" x14ac:dyDescent="0.2">
      <c r="A11" s="2" t="s">
        <v>43</v>
      </c>
      <c r="B11" s="3">
        <v>0.37638888888888888</v>
      </c>
      <c r="C11" s="3" t="s">
        <v>283</v>
      </c>
      <c r="D11" s="3">
        <f t="shared" si="0"/>
        <v>0.15902777777777777</v>
      </c>
      <c r="E11" s="4">
        <f t="shared" si="1"/>
        <v>229</v>
      </c>
      <c r="F11">
        <v>2054</v>
      </c>
      <c r="G11">
        <f t="shared" si="2"/>
        <v>1477</v>
      </c>
      <c r="H11">
        <f t="shared" si="3"/>
        <v>6.4497816593886466</v>
      </c>
    </row>
    <row r="12" spans="1:8" x14ac:dyDescent="0.2">
      <c r="A12" s="2" t="s">
        <v>44</v>
      </c>
      <c r="B12" s="3">
        <v>0.37638888888888888</v>
      </c>
      <c r="C12" s="3" t="s">
        <v>283</v>
      </c>
      <c r="D12" s="3">
        <f t="shared" si="0"/>
        <v>0.15902777777777777</v>
      </c>
      <c r="E12" s="4">
        <f t="shared" si="1"/>
        <v>229</v>
      </c>
      <c r="F12">
        <v>2562</v>
      </c>
      <c r="G12">
        <f t="shared" si="2"/>
        <v>1985</v>
      </c>
      <c r="H12">
        <f t="shared" si="3"/>
        <v>8.6681222707423586</v>
      </c>
    </row>
    <row r="13" spans="1:8" x14ac:dyDescent="0.2">
      <c r="A13" s="2" t="s">
        <v>45</v>
      </c>
      <c r="B13" s="3">
        <v>0.37638888888888899</v>
      </c>
      <c r="C13" s="3" t="s">
        <v>284</v>
      </c>
      <c r="D13" s="3">
        <f t="shared" si="0"/>
        <v>0.1597222222222221</v>
      </c>
      <c r="E13" s="4">
        <f t="shared" si="1"/>
        <v>229.99999999999983</v>
      </c>
      <c r="F13">
        <v>1885</v>
      </c>
      <c r="G13">
        <f t="shared" si="2"/>
        <v>1308</v>
      </c>
      <c r="H13">
        <f t="shared" si="3"/>
        <v>5.6869565217391349</v>
      </c>
    </row>
    <row r="14" spans="1:8" x14ac:dyDescent="0.2">
      <c r="A14" s="2" t="s">
        <v>46</v>
      </c>
      <c r="B14" s="3">
        <v>0.37638888888888899</v>
      </c>
      <c r="C14" s="3" t="s">
        <v>285</v>
      </c>
      <c r="D14" s="3">
        <f t="shared" si="0"/>
        <v>0.16041666666666654</v>
      </c>
      <c r="E14" s="4">
        <f t="shared" si="1"/>
        <v>230.99999999999983</v>
      </c>
      <c r="F14">
        <v>2665</v>
      </c>
      <c r="G14">
        <f t="shared" si="2"/>
        <v>2088</v>
      </c>
      <c r="H14">
        <f t="shared" si="3"/>
        <v>9.0389610389610464</v>
      </c>
    </row>
    <row r="15" spans="1:8" x14ac:dyDescent="0.2">
      <c r="A15" s="2" t="s">
        <v>47</v>
      </c>
      <c r="B15" s="3">
        <v>0.37638888888888899</v>
      </c>
      <c r="C15" s="3" t="s">
        <v>286</v>
      </c>
      <c r="D15" s="3">
        <f t="shared" si="0"/>
        <v>0.16111111111111098</v>
      </c>
      <c r="E15" s="4">
        <f t="shared" si="1"/>
        <v>231.99999999999983</v>
      </c>
      <c r="F15">
        <v>1770</v>
      </c>
      <c r="G15">
        <f t="shared" si="2"/>
        <v>1193</v>
      </c>
      <c r="H15">
        <f t="shared" si="3"/>
        <v>5.1422413793103487</v>
      </c>
    </row>
    <row r="16" spans="1:8" x14ac:dyDescent="0.2">
      <c r="A16" s="2" t="s">
        <v>48</v>
      </c>
      <c r="B16" s="3">
        <v>0.37638888888888899</v>
      </c>
      <c r="C16" s="3" t="s">
        <v>286</v>
      </c>
      <c r="D16" s="3">
        <f t="shared" si="0"/>
        <v>0.16111111111111098</v>
      </c>
      <c r="E16" s="4">
        <f t="shared" si="1"/>
        <v>231.99999999999983</v>
      </c>
      <c r="F16">
        <v>1713</v>
      </c>
      <c r="G16">
        <f t="shared" si="2"/>
        <v>1136</v>
      </c>
      <c r="H16">
        <f t="shared" si="3"/>
        <v>4.896551724137935</v>
      </c>
    </row>
    <row r="17" spans="1:8" x14ac:dyDescent="0.2">
      <c r="A17" s="2" t="s">
        <v>49</v>
      </c>
      <c r="B17" s="3">
        <v>0.37638888888888899</v>
      </c>
      <c r="C17" s="3" t="s">
        <v>287</v>
      </c>
      <c r="D17" s="3">
        <f t="shared" si="0"/>
        <v>0.16180555555555542</v>
      </c>
      <c r="E17" s="4">
        <f t="shared" si="1"/>
        <v>232.9999999999998</v>
      </c>
      <c r="F17">
        <v>1790</v>
      </c>
      <c r="G17">
        <f t="shared" si="2"/>
        <v>1213</v>
      </c>
      <c r="H17">
        <f t="shared" si="3"/>
        <v>5.2060085836909913</v>
      </c>
    </row>
    <row r="18" spans="1:8" x14ac:dyDescent="0.2">
      <c r="A18" s="2" t="s">
        <v>50</v>
      </c>
      <c r="B18" s="3">
        <v>0.37638888888888899</v>
      </c>
      <c r="C18" s="3" t="s">
        <v>288</v>
      </c>
      <c r="D18" s="3">
        <f t="shared" si="0"/>
        <v>0.16249999999999987</v>
      </c>
      <c r="E18" s="4">
        <f t="shared" si="1"/>
        <v>233.9999999999998</v>
      </c>
      <c r="F18">
        <v>1728</v>
      </c>
      <c r="G18">
        <f t="shared" si="2"/>
        <v>1151</v>
      </c>
      <c r="H18">
        <f t="shared" si="3"/>
        <v>4.9188034188034226</v>
      </c>
    </row>
    <row r="19" spans="1:8" x14ac:dyDescent="0.2">
      <c r="A19" s="2" t="s">
        <v>51</v>
      </c>
      <c r="B19" s="3">
        <v>0.37708333333333338</v>
      </c>
      <c r="C19" s="3" t="s">
        <v>288</v>
      </c>
      <c r="D19" s="3">
        <f t="shared" si="0"/>
        <v>0.16180555555555548</v>
      </c>
      <c r="E19" s="4">
        <f t="shared" si="1"/>
        <v>232.99999999999989</v>
      </c>
      <c r="F19">
        <v>3001</v>
      </c>
      <c r="G19">
        <f t="shared" si="2"/>
        <v>2424</v>
      </c>
      <c r="H19">
        <f t="shared" si="3"/>
        <v>10.403433476394856</v>
      </c>
    </row>
    <row r="20" spans="1:8" x14ac:dyDescent="0.2">
      <c r="A20" s="2" t="s">
        <v>52</v>
      </c>
      <c r="B20" s="3">
        <v>0.37708333333333338</v>
      </c>
      <c r="C20" s="3" t="s">
        <v>289</v>
      </c>
      <c r="D20" s="3">
        <f t="shared" si="0"/>
        <v>0.16249999999999992</v>
      </c>
      <c r="E20" s="4">
        <f t="shared" si="1"/>
        <v>233.99999999999989</v>
      </c>
      <c r="F20">
        <v>2245</v>
      </c>
      <c r="G20">
        <f t="shared" si="2"/>
        <v>1668</v>
      </c>
      <c r="H20">
        <f t="shared" si="3"/>
        <v>7.1282051282051313</v>
      </c>
    </row>
    <row r="21" spans="1:8" x14ac:dyDescent="0.2">
      <c r="A21" s="2" t="s">
        <v>53</v>
      </c>
      <c r="B21" s="3">
        <v>0.37708333333333299</v>
      </c>
      <c r="C21" s="3" t="s">
        <v>290</v>
      </c>
      <c r="D21" s="3">
        <f t="shared" si="0"/>
        <v>0.16319444444444475</v>
      </c>
      <c r="E21" s="4">
        <f t="shared" si="1"/>
        <v>235.00000000000045</v>
      </c>
      <c r="F21">
        <v>1798</v>
      </c>
      <c r="G21">
        <f t="shared" si="2"/>
        <v>1221</v>
      </c>
      <c r="H21">
        <f t="shared" si="3"/>
        <v>5.1957446808510541</v>
      </c>
    </row>
    <row r="22" spans="1:8" x14ac:dyDescent="0.2">
      <c r="A22" s="2" t="s">
        <v>54</v>
      </c>
      <c r="B22" s="3">
        <v>0.37708333333333299</v>
      </c>
      <c r="C22" s="3" t="s">
        <v>290</v>
      </c>
      <c r="D22" s="3">
        <f t="shared" si="0"/>
        <v>0.16319444444444475</v>
      </c>
      <c r="E22" s="4">
        <f t="shared" si="1"/>
        <v>235.00000000000045</v>
      </c>
      <c r="F22">
        <v>1928</v>
      </c>
      <c r="G22">
        <f t="shared" si="2"/>
        <v>1351</v>
      </c>
      <c r="H22">
        <f t="shared" si="3"/>
        <v>5.7489361702127546</v>
      </c>
    </row>
    <row r="23" spans="1:8" x14ac:dyDescent="0.2">
      <c r="A23" s="2" t="s">
        <v>55</v>
      </c>
      <c r="B23" s="3">
        <v>0.37708333333333299</v>
      </c>
      <c r="C23" s="3" t="s">
        <v>291</v>
      </c>
      <c r="D23" s="3">
        <f t="shared" si="0"/>
        <v>0.16388888888888919</v>
      </c>
      <c r="E23" s="4">
        <f t="shared" si="1"/>
        <v>236.00000000000045</v>
      </c>
      <c r="F23">
        <v>2253</v>
      </c>
      <c r="G23">
        <f t="shared" si="2"/>
        <v>1676</v>
      </c>
      <c r="H23">
        <f t="shared" si="3"/>
        <v>7.1016949152542237</v>
      </c>
    </row>
    <row r="24" spans="1:8" x14ac:dyDescent="0.2">
      <c r="A24" s="2" t="s">
        <v>209</v>
      </c>
      <c r="B24" s="3">
        <v>0.37708333333333299</v>
      </c>
      <c r="C24" s="3">
        <v>0.54166666666666663</v>
      </c>
      <c r="D24" s="3">
        <f t="shared" si="0"/>
        <v>0.16458333333333364</v>
      </c>
      <c r="E24" s="4">
        <f t="shared" si="1"/>
        <v>237.00000000000043</v>
      </c>
      <c r="F24">
        <v>2021</v>
      </c>
      <c r="G24">
        <f t="shared" si="2"/>
        <v>1444</v>
      </c>
      <c r="H24">
        <f t="shared" si="3"/>
        <v>6.0928270042193979</v>
      </c>
    </row>
    <row r="25" spans="1:8" x14ac:dyDescent="0.2">
      <c r="A25" s="2" t="s">
        <v>56</v>
      </c>
      <c r="B25" s="3">
        <v>0.37708333333333299</v>
      </c>
      <c r="C25" s="3">
        <v>0.54166666666666663</v>
      </c>
      <c r="D25" s="3">
        <f t="shared" si="0"/>
        <v>0.16458333333333364</v>
      </c>
      <c r="E25" s="4">
        <f t="shared" si="1"/>
        <v>237.00000000000043</v>
      </c>
      <c r="F25">
        <v>1885</v>
      </c>
      <c r="G25">
        <f t="shared" si="2"/>
        <v>1308</v>
      </c>
      <c r="H25">
        <f t="shared" si="3"/>
        <v>5.5189873417721422</v>
      </c>
    </row>
    <row r="26" spans="1:8" x14ac:dyDescent="0.2">
      <c r="A26" s="2" t="s">
        <v>57</v>
      </c>
      <c r="B26" s="3">
        <v>0.37708333333333299</v>
      </c>
      <c r="C26" s="3">
        <v>0.54236111111111118</v>
      </c>
      <c r="D26" s="3">
        <f t="shared" si="0"/>
        <v>0.16527777777777819</v>
      </c>
      <c r="E26" s="4">
        <f t="shared" si="1"/>
        <v>238.0000000000006</v>
      </c>
      <c r="F26">
        <v>1888</v>
      </c>
      <c r="G26">
        <f t="shared" si="2"/>
        <v>1311</v>
      </c>
      <c r="H26">
        <f t="shared" si="3"/>
        <v>5.5084033613445236</v>
      </c>
    </row>
    <row r="27" spans="1:8" x14ac:dyDescent="0.2">
      <c r="A27" s="2" t="s">
        <v>58</v>
      </c>
      <c r="B27" s="3">
        <v>0.37777777777777777</v>
      </c>
      <c r="C27" s="3">
        <v>0.54305555555555551</v>
      </c>
      <c r="D27" s="3">
        <f t="shared" si="0"/>
        <v>0.16527777777777775</v>
      </c>
      <c r="E27" s="4">
        <f t="shared" si="1"/>
        <v>237.99999999999994</v>
      </c>
      <c r="F27">
        <v>1886</v>
      </c>
      <c r="G27">
        <f t="shared" si="2"/>
        <v>1309</v>
      </c>
      <c r="H27">
        <f t="shared" si="3"/>
        <v>5.5000000000000009</v>
      </c>
    </row>
    <row r="28" spans="1:8" x14ac:dyDescent="0.2">
      <c r="A28" s="2" t="s">
        <v>59</v>
      </c>
      <c r="B28" s="3">
        <v>0.37777777777777777</v>
      </c>
      <c r="C28" s="3">
        <v>0.54375000000000007</v>
      </c>
      <c r="D28" s="3">
        <f t="shared" si="0"/>
        <v>0.1659722222222223</v>
      </c>
      <c r="E28" s="4">
        <f t="shared" si="1"/>
        <v>239.00000000000011</v>
      </c>
      <c r="F28">
        <v>2322</v>
      </c>
      <c r="G28">
        <f t="shared" si="2"/>
        <v>1745</v>
      </c>
      <c r="H28">
        <f t="shared" si="3"/>
        <v>7.3012552301255198</v>
      </c>
    </row>
    <row r="29" spans="1:8" x14ac:dyDescent="0.2">
      <c r="A29" s="2" t="s">
        <v>60</v>
      </c>
      <c r="B29" s="3">
        <v>0.37777777777777799</v>
      </c>
      <c r="C29" s="3">
        <v>0.54375000000000007</v>
      </c>
      <c r="D29" s="3">
        <f t="shared" si="0"/>
        <v>0.16597222222222208</v>
      </c>
      <c r="E29" s="4">
        <f t="shared" si="1"/>
        <v>238.9999999999998</v>
      </c>
      <c r="F29">
        <v>1796</v>
      </c>
      <c r="G29">
        <f t="shared" si="2"/>
        <v>1219</v>
      </c>
      <c r="H29">
        <f t="shared" si="3"/>
        <v>5.1004184100418453</v>
      </c>
    </row>
    <row r="30" spans="1:8" x14ac:dyDescent="0.2">
      <c r="A30" s="2" t="s">
        <v>61</v>
      </c>
      <c r="B30" s="3">
        <v>0.37777777777777799</v>
      </c>
      <c r="C30" s="3">
        <v>0.5444444444444444</v>
      </c>
      <c r="D30" s="3">
        <f t="shared" si="0"/>
        <v>0.16666666666666641</v>
      </c>
      <c r="E30" s="4">
        <f t="shared" si="1"/>
        <v>239.99999999999963</v>
      </c>
      <c r="F30">
        <v>1753</v>
      </c>
      <c r="G30">
        <f t="shared" si="2"/>
        <v>1176</v>
      </c>
      <c r="H30">
        <f t="shared" si="3"/>
        <v>4.9000000000000075</v>
      </c>
    </row>
    <row r="31" spans="1:8" x14ac:dyDescent="0.2">
      <c r="A31" s="2" t="s">
        <v>62</v>
      </c>
      <c r="B31" s="3">
        <v>0.37777777777777799</v>
      </c>
      <c r="C31" s="3">
        <v>0.54513888888888895</v>
      </c>
      <c r="D31" s="3">
        <f t="shared" si="0"/>
        <v>0.16736111111111096</v>
      </c>
      <c r="E31" s="4">
        <f t="shared" si="1"/>
        <v>240.99999999999977</v>
      </c>
      <c r="F31">
        <v>1778</v>
      </c>
      <c r="G31">
        <f t="shared" si="2"/>
        <v>1201</v>
      </c>
      <c r="H31">
        <f t="shared" si="3"/>
        <v>4.9834024896265605</v>
      </c>
    </row>
    <row r="32" spans="1:8" x14ac:dyDescent="0.2">
      <c r="A32" s="2" t="s">
        <v>63</v>
      </c>
      <c r="B32" s="3">
        <v>0.37777777777777799</v>
      </c>
      <c r="C32" s="3">
        <v>0.54513888888888895</v>
      </c>
      <c r="D32" s="3">
        <f t="shared" si="0"/>
        <v>0.16736111111111096</v>
      </c>
      <c r="E32" s="4">
        <f t="shared" si="1"/>
        <v>240.99999999999977</v>
      </c>
      <c r="F32">
        <v>2778</v>
      </c>
      <c r="G32">
        <f t="shared" si="2"/>
        <v>2201</v>
      </c>
      <c r="H32">
        <f t="shared" si="3"/>
        <v>9.1327800829875603</v>
      </c>
    </row>
    <row r="33" spans="1:8" x14ac:dyDescent="0.2">
      <c r="A33" s="2" t="s">
        <v>64</v>
      </c>
      <c r="B33" s="3">
        <v>0.37847222222222227</v>
      </c>
      <c r="C33" s="3">
        <v>0.54583333333333328</v>
      </c>
      <c r="D33" s="3">
        <f t="shared" si="0"/>
        <v>0.16736111111111102</v>
      </c>
      <c r="E33" s="4">
        <f t="shared" si="1"/>
        <v>240.99999999999986</v>
      </c>
      <c r="F33">
        <v>536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0.37847222222222227</v>
      </c>
      <c r="C34" s="3">
        <v>0.54652777777777783</v>
      </c>
      <c r="D34" s="3">
        <f t="shared" si="0"/>
        <v>0.16805555555555557</v>
      </c>
      <c r="E34" s="4">
        <f t="shared" si="1"/>
        <v>242.00000000000003</v>
      </c>
      <c r="F34">
        <v>529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0.37847222222222199</v>
      </c>
      <c r="C35" s="3">
        <v>0.54652777777777783</v>
      </c>
      <c r="D35" s="3">
        <f t="shared" si="0"/>
        <v>0.16805555555555585</v>
      </c>
      <c r="E35" s="4">
        <f t="shared" si="1"/>
        <v>242.00000000000043</v>
      </c>
      <c r="F35">
        <v>540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0.37847222222222199</v>
      </c>
      <c r="C36" s="3">
        <v>0.54722222222222217</v>
      </c>
      <c r="D36" s="3">
        <f t="shared" si="0"/>
        <v>0.16875000000000018</v>
      </c>
      <c r="E36" s="4">
        <f t="shared" si="1"/>
        <v>243.00000000000026</v>
      </c>
      <c r="F36">
        <v>518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0.37847222222222199</v>
      </c>
      <c r="C37" s="3">
        <v>0.54791666666666672</v>
      </c>
      <c r="D37" s="3">
        <f t="shared" si="0"/>
        <v>0.16944444444444473</v>
      </c>
      <c r="E37" s="4">
        <f t="shared" si="1"/>
        <v>244.0000000000004</v>
      </c>
      <c r="F37">
        <v>519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0.36944444444444446</v>
      </c>
      <c r="C38" s="3" t="s">
        <v>356</v>
      </c>
      <c r="D38" s="3">
        <f t="shared" si="0"/>
        <v>0.125</v>
      </c>
      <c r="E38" s="4">
        <f t="shared" si="1"/>
        <v>180</v>
      </c>
      <c r="F38">
        <v>2000</v>
      </c>
      <c r="G38">
        <f t="shared" si="2"/>
        <v>1423</v>
      </c>
      <c r="H38">
        <f t="shared" si="3"/>
        <v>7.9055555555555559</v>
      </c>
    </row>
    <row r="39" spans="1:8" x14ac:dyDescent="0.2">
      <c r="A39" s="2" t="s">
        <v>104</v>
      </c>
      <c r="B39" s="3">
        <v>0.36944444444444446</v>
      </c>
      <c r="C39" s="3" t="s">
        <v>357</v>
      </c>
      <c r="D39" s="3">
        <f t="shared" si="0"/>
        <v>0.12569444444444439</v>
      </c>
      <c r="E39" s="4">
        <f t="shared" si="1"/>
        <v>180.99999999999991</v>
      </c>
      <c r="F39">
        <v>1808</v>
      </c>
      <c r="G39">
        <f t="shared" si="2"/>
        <v>1231</v>
      </c>
      <c r="H39">
        <f t="shared" si="3"/>
        <v>6.8011049723756942</v>
      </c>
    </row>
    <row r="40" spans="1:8" x14ac:dyDescent="0.2">
      <c r="A40" s="2" t="s">
        <v>105</v>
      </c>
      <c r="B40" s="3">
        <v>0.36944444444444402</v>
      </c>
      <c r="C40" s="3" t="s">
        <v>357</v>
      </c>
      <c r="D40" s="3">
        <f t="shared" si="0"/>
        <v>0.12569444444444483</v>
      </c>
      <c r="E40" s="4">
        <f t="shared" si="1"/>
        <v>181.00000000000057</v>
      </c>
      <c r="F40">
        <v>1690</v>
      </c>
      <c r="G40">
        <f t="shared" si="2"/>
        <v>1113</v>
      </c>
      <c r="H40">
        <f t="shared" si="3"/>
        <v>6.1491712707182131</v>
      </c>
    </row>
    <row r="41" spans="1:8" x14ac:dyDescent="0.2">
      <c r="A41" s="2" t="s">
        <v>106</v>
      </c>
      <c r="B41" s="3">
        <v>0.36944444444444402</v>
      </c>
      <c r="C41" s="3" t="s">
        <v>358</v>
      </c>
      <c r="D41" s="3">
        <f t="shared" si="0"/>
        <v>0.12638888888888933</v>
      </c>
      <c r="E41" s="4">
        <f t="shared" si="1"/>
        <v>182.00000000000063</v>
      </c>
      <c r="F41">
        <v>1748</v>
      </c>
      <c r="G41">
        <f t="shared" si="2"/>
        <v>1171</v>
      </c>
      <c r="H41">
        <f t="shared" si="3"/>
        <v>6.4340659340659121</v>
      </c>
    </row>
    <row r="42" spans="1:8" x14ac:dyDescent="0.2">
      <c r="A42" s="2" t="s">
        <v>107</v>
      </c>
      <c r="B42" s="3">
        <v>0.36944444444444402</v>
      </c>
      <c r="C42" s="3" t="s">
        <v>359</v>
      </c>
      <c r="D42" s="3">
        <f t="shared" si="0"/>
        <v>0.12708333333333371</v>
      </c>
      <c r="E42" s="4">
        <f t="shared" si="1"/>
        <v>183.00000000000054</v>
      </c>
      <c r="F42">
        <v>2021</v>
      </c>
      <c r="G42">
        <f t="shared" si="2"/>
        <v>1444</v>
      </c>
      <c r="H42">
        <f t="shared" si="3"/>
        <v>7.890710382513638</v>
      </c>
    </row>
    <row r="43" spans="1:8" x14ac:dyDescent="0.2">
      <c r="A43" s="2" t="s">
        <v>108</v>
      </c>
      <c r="B43" s="3">
        <v>0.36944444444444402</v>
      </c>
      <c r="C43" s="3" t="s">
        <v>360</v>
      </c>
      <c r="D43" s="3">
        <f t="shared" si="0"/>
        <v>0.12777777777777821</v>
      </c>
      <c r="E43" s="4">
        <f t="shared" si="1"/>
        <v>184.00000000000063</v>
      </c>
      <c r="F43">
        <v>2070</v>
      </c>
      <c r="G43">
        <f t="shared" si="2"/>
        <v>1493</v>
      </c>
      <c r="H43">
        <f t="shared" si="3"/>
        <v>8.1141304347825809</v>
      </c>
    </row>
    <row r="44" spans="1:8" x14ac:dyDescent="0.2">
      <c r="A44" s="2" t="s">
        <v>109</v>
      </c>
      <c r="B44" s="3">
        <v>0.36944444444444402</v>
      </c>
      <c r="C44" s="3" t="s">
        <v>360</v>
      </c>
      <c r="D44" s="3">
        <f t="shared" si="0"/>
        <v>0.12777777777777821</v>
      </c>
      <c r="E44" s="4">
        <f t="shared" si="1"/>
        <v>184.00000000000063</v>
      </c>
      <c r="F44">
        <v>1637</v>
      </c>
      <c r="G44">
        <f t="shared" si="2"/>
        <v>1060</v>
      </c>
      <c r="H44">
        <f t="shared" si="3"/>
        <v>5.760869565217372</v>
      </c>
    </row>
    <row r="45" spans="1:8" x14ac:dyDescent="0.2">
      <c r="A45" s="2" t="s">
        <v>110</v>
      </c>
      <c r="B45" s="3">
        <v>0.36944444444444402</v>
      </c>
      <c r="C45" s="3" t="s">
        <v>361</v>
      </c>
      <c r="D45" s="3">
        <f t="shared" si="0"/>
        <v>0.1284722222222226</v>
      </c>
      <c r="E45" s="4">
        <f t="shared" si="1"/>
        <v>185.00000000000054</v>
      </c>
      <c r="F45">
        <v>1619</v>
      </c>
      <c r="G45">
        <f t="shared" si="2"/>
        <v>1042</v>
      </c>
      <c r="H45">
        <f t="shared" si="3"/>
        <v>5.6324324324324158</v>
      </c>
    </row>
    <row r="46" spans="1:8" x14ac:dyDescent="0.2">
      <c r="A46" s="2" t="s">
        <v>111</v>
      </c>
      <c r="B46" s="3">
        <v>0.37013888888888885</v>
      </c>
      <c r="C46" s="3" t="s">
        <v>362</v>
      </c>
      <c r="D46" s="3">
        <f t="shared" si="0"/>
        <v>0.12847222222222227</v>
      </c>
      <c r="E46" s="4">
        <f t="shared" si="1"/>
        <v>185.00000000000006</v>
      </c>
      <c r="F46">
        <v>1914</v>
      </c>
      <c r="G46">
        <f t="shared" si="2"/>
        <v>1337</v>
      </c>
      <c r="H46">
        <f t="shared" si="3"/>
        <v>7.2270270270270247</v>
      </c>
    </row>
    <row r="47" spans="1:8" x14ac:dyDescent="0.2">
      <c r="A47" s="2" t="s">
        <v>112</v>
      </c>
      <c r="B47" s="3">
        <v>0.37013888888888885</v>
      </c>
      <c r="C47" s="3" t="s">
        <v>362</v>
      </c>
      <c r="D47" s="3">
        <f t="shared" si="0"/>
        <v>0.12847222222222227</v>
      </c>
      <c r="E47" s="4">
        <f t="shared" si="1"/>
        <v>185.00000000000006</v>
      </c>
      <c r="F47">
        <v>1821</v>
      </c>
      <c r="G47">
        <f t="shared" si="2"/>
        <v>1244</v>
      </c>
      <c r="H47">
        <f t="shared" si="3"/>
        <v>6.7243243243243223</v>
      </c>
    </row>
    <row r="48" spans="1:8" x14ac:dyDescent="0.2">
      <c r="A48" s="2" t="s">
        <v>113</v>
      </c>
      <c r="B48" s="3">
        <v>0.37013888888888902</v>
      </c>
      <c r="C48" s="3" t="s">
        <v>363</v>
      </c>
      <c r="D48" s="3">
        <f t="shared" si="0"/>
        <v>0.12916666666666649</v>
      </c>
      <c r="E48" s="4">
        <f t="shared" si="1"/>
        <v>185.99999999999974</v>
      </c>
      <c r="F48">
        <v>1684</v>
      </c>
      <c r="G48">
        <f t="shared" si="2"/>
        <v>1107</v>
      </c>
      <c r="H48">
        <f t="shared" si="3"/>
        <v>5.9516129032258149</v>
      </c>
    </row>
    <row r="49" spans="1:8" x14ac:dyDescent="0.2">
      <c r="A49" s="2" t="s">
        <v>114</v>
      </c>
      <c r="B49" s="3">
        <v>0.37013888888888902</v>
      </c>
      <c r="C49" s="3" t="s">
        <v>364</v>
      </c>
      <c r="D49" s="3">
        <f t="shared" si="0"/>
        <v>0.12986111111111098</v>
      </c>
      <c r="E49" s="4">
        <f t="shared" si="1"/>
        <v>186.99999999999983</v>
      </c>
      <c r="F49">
        <v>1818</v>
      </c>
      <c r="G49">
        <f t="shared" si="2"/>
        <v>1241</v>
      </c>
      <c r="H49">
        <f t="shared" si="3"/>
        <v>6.636363636363642</v>
      </c>
    </row>
    <row r="50" spans="1:8" x14ac:dyDescent="0.2">
      <c r="A50" s="2" t="s">
        <v>115</v>
      </c>
      <c r="B50" s="3">
        <v>0.37013888888888902</v>
      </c>
      <c r="C50" s="3" t="s">
        <v>364</v>
      </c>
      <c r="D50" s="3">
        <f t="shared" si="0"/>
        <v>0.12986111111111098</v>
      </c>
      <c r="E50" s="4">
        <f t="shared" si="1"/>
        <v>186.99999999999983</v>
      </c>
      <c r="F50">
        <v>1947</v>
      </c>
      <c r="G50">
        <f t="shared" si="2"/>
        <v>1370</v>
      </c>
      <c r="H50">
        <f t="shared" si="3"/>
        <v>7.3262032085561568</v>
      </c>
    </row>
    <row r="51" spans="1:8" x14ac:dyDescent="0.2">
      <c r="A51" s="2" t="s">
        <v>116</v>
      </c>
      <c r="B51" s="3">
        <v>0.37013888888888902</v>
      </c>
      <c r="C51" s="3" t="s">
        <v>365</v>
      </c>
      <c r="D51" s="3">
        <f t="shared" si="0"/>
        <v>0.13055555555555542</v>
      </c>
      <c r="E51" s="4">
        <f t="shared" si="1"/>
        <v>187.9999999999998</v>
      </c>
      <c r="F51">
        <v>1559</v>
      </c>
      <c r="G51">
        <f t="shared" si="2"/>
        <v>982</v>
      </c>
      <c r="H51">
        <f t="shared" si="3"/>
        <v>5.2234042553191546</v>
      </c>
    </row>
    <row r="52" spans="1:8" x14ac:dyDescent="0.2">
      <c r="A52" s="2" t="s">
        <v>117</v>
      </c>
      <c r="B52" s="3">
        <v>0.37013888888888902</v>
      </c>
      <c r="C52" s="3" t="s">
        <v>366</v>
      </c>
      <c r="D52" s="3">
        <f t="shared" si="0"/>
        <v>0.13124999999999987</v>
      </c>
      <c r="E52" s="4">
        <f t="shared" si="1"/>
        <v>188.9999999999998</v>
      </c>
      <c r="F52">
        <v>1960</v>
      </c>
      <c r="G52">
        <f t="shared" si="2"/>
        <v>1383</v>
      </c>
      <c r="H52">
        <f t="shared" si="3"/>
        <v>7.3174603174603252</v>
      </c>
    </row>
    <row r="53" spans="1:8" x14ac:dyDescent="0.2">
      <c r="A53" s="2" t="s">
        <v>118</v>
      </c>
      <c r="B53" s="3">
        <v>0.37013888888888902</v>
      </c>
      <c r="C53" s="3" t="s">
        <v>367</v>
      </c>
      <c r="D53" s="3">
        <f t="shared" si="0"/>
        <v>0.13194444444444431</v>
      </c>
      <c r="E53" s="4">
        <f t="shared" si="1"/>
        <v>189.9999999999998</v>
      </c>
      <c r="F53">
        <v>1725</v>
      </c>
      <c r="G53">
        <f t="shared" si="2"/>
        <v>1148</v>
      </c>
      <c r="H53">
        <f t="shared" si="3"/>
        <v>6.0421052631579011</v>
      </c>
    </row>
    <row r="54" spans="1:8" x14ac:dyDescent="0.2">
      <c r="A54" s="2" t="s">
        <v>119</v>
      </c>
      <c r="B54" s="3">
        <v>0.37083333333333335</v>
      </c>
      <c r="C54" s="3" t="s">
        <v>367</v>
      </c>
      <c r="D54" s="3">
        <f t="shared" si="0"/>
        <v>0.13124999999999998</v>
      </c>
      <c r="E54" s="4">
        <f t="shared" si="1"/>
        <v>188.99999999999997</v>
      </c>
      <c r="F54">
        <v>2200</v>
      </c>
      <c r="G54">
        <f t="shared" si="2"/>
        <v>1623</v>
      </c>
      <c r="H54">
        <f t="shared" si="3"/>
        <v>8.5873015873015888</v>
      </c>
    </row>
    <row r="55" spans="1:8" x14ac:dyDescent="0.2">
      <c r="A55" s="2" t="s">
        <v>120</v>
      </c>
      <c r="B55" s="3">
        <v>0.37083333333333335</v>
      </c>
      <c r="C55" s="3" t="s">
        <v>368</v>
      </c>
      <c r="D55" s="3">
        <f t="shared" si="0"/>
        <v>0.13194444444444442</v>
      </c>
      <c r="E55" s="4">
        <f t="shared" si="1"/>
        <v>189.99999999999997</v>
      </c>
      <c r="F55">
        <v>1892</v>
      </c>
      <c r="G55">
        <f t="shared" si="2"/>
        <v>1315</v>
      </c>
      <c r="H55">
        <f t="shared" si="3"/>
        <v>6.9210526315789487</v>
      </c>
    </row>
    <row r="56" spans="1:8" x14ac:dyDescent="0.2">
      <c r="A56" s="2" t="s">
        <v>121</v>
      </c>
      <c r="B56" s="3">
        <v>0.37083333333333302</v>
      </c>
      <c r="C56" s="3" t="s">
        <v>369</v>
      </c>
      <c r="D56" s="3">
        <f t="shared" si="0"/>
        <v>0.13263888888888919</v>
      </c>
      <c r="E56" s="4">
        <f t="shared" si="1"/>
        <v>191.00000000000045</v>
      </c>
      <c r="F56">
        <v>2158</v>
      </c>
      <c r="G56">
        <f t="shared" si="2"/>
        <v>1581</v>
      </c>
      <c r="H56">
        <f t="shared" si="3"/>
        <v>8.2774869109947442</v>
      </c>
    </row>
    <row r="57" spans="1:8" x14ac:dyDescent="0.2">
      <c r="A57" s="2" t="s">
        <v>122</v>
      </c>
      <c r="B57" s="3">
        <v>0.37083333333333302</v>
      </c>
      <c r="C57" s="3" t="s">
        <v>369</v>
      </c>
      <c r="D57" s="3">
        <f t="shared" si="0"/>
        <v>0.13263888888888919</v>
      </c>
      <c r="E57" s="4">
        <f t="shared" si="1"/>
        <v>191.00000000000045</v>
      </c>
      <c r="F57">
        <v>1914</v>
      </c>
      <c r="G57">
        <f t="shared" si="2"/>
        <v>1337</v>
      </c>
      <c r="H57">
        <f t="shared" si="3"/>
        <v>6.9999999999999831</v>
      </c>
    </row>
    <row r="58" spans="1:8" x14ac:dyDescent="0.2">
      <c r="A58" s="2" t="s">
        <v>123</v>
      </c>
      <c r="B58" s="3">
        <v>0.37083333333333302</v>
      </c>
      <c r="C58" s="3" t="s">
        <v>370</v>
      </c>
      <c r="D58" s="3">
        <f t="shared" si="0"/>
        <v>0.13333333333333364</v>
      </c>
      <c r="E58" s="4">
        <f t="shared" si="1"/>
        <v>192.00000000000043</v>
      </c>
      <c r="F58">
        <v>2108</v>
      </c>
      <c r="G58">
        <f t="shared" si="2"/>
        <v>1531</v>
      </c>
      <c r="H58">
        <f t="shared" si="3"/>
        <v>7.9739583333333153</v>
      </c>
    </row>
    <row r="59" spans="1:8" x14ac:dyDescent="0.2">
      <c r="A59" s="2" t="s">
        <v>211</v>
      </c>
      <c r="B59" s="3">
        <v>0.37083333333333302</v>
      </c>
      <c r="C59" s="3" t="s">
        <v>371</v>
      </c>
      <c r="D59" s="3">
        <f t="shared" si="0"/>
        <v>0.13402777777777808</v>
      </c>
      <c r="E59" s="4">
        <f t="shared" si="1"/>
        <v>193.00000000000043</v>
      </c>
      <c r="F59">
        <v>1822</v>
      </c>
      <c r="G59">
        <f t="shared" si="2"/>
        <v>1245</v>
      </c>
      <c r="H59">
        <f t="shared" si="3"/>
        <v>6.4507772020725245</v>
      </c>
    </row>
    <row r="60" spans="1:8" x14ac:dyDescent="0.2">
      <c r="A60" s="2" t="s">
        <v>124</v>
      </c>
      <c r="B60" s="3">
        <v>0.37083333333333302</v>
      </c>
      <c r="C60" s="3" t="s">
        <v>371</v>
      </c>
      <c r="D60" s="3">
        <f t="shared" si="0"/>
        <v>0.13402777777777808</v>
      </c>
      <c r="E60" s="4">
        <f t="shared" si="1"/>
        <v>193.00000000000043</v>
      </c>
      <c r="F60">
        <v>2139</v>
      </c>
      <c r="G60">
        <f t="shared" si="2"/>
        <v>1562</v>
      </c>
      <c r="H60">
        <f t="shared" si="3"/>
        <v>8.0932642487046458</v>
      </c>
    </row>
    <row r="61" spans="1:8" x14ac:dyDescent="0.2">
      <c r="A61" s="2" t="s">
        <v>125</v>
      </c>
      <c r="B61" s="3">
        <v>0.37083333333333302</v>
      </c>
      <c r="C61" s="3" t="s">
        <v>372</v>
      </c>
      <c r="D61" s="3">
        <f t="shared" si="0"/>
        <v>0.13472222222222252</v>
      </c>
      <c r="E61" s="4">
        <f t="shared" si="1"/>
        <v>194.00000000000043</v>
      </c>
      <c r="F61">
        <v>1879</v>
      </c>
      <c r="G61">
        <f t="shared" si="2"/>
        <v>1302</v>
      </c>
      <c r="H61">
        <f t="shared" si="3"/>
        <v>6.711340206185552</v>
      </c>
    </row>
    <row r="62" spans="1:8" x14ac:dyDescent="0.2">
      <c r="A62" s="2" t="s">
        <v>126</v>
      </c>
      <c r="B62" s="3">
        <v>0.37152777777777773</v>
      </c>
      <c r="C62" s="3" t="s">
        <v>373</v>
      </c>
      <c r="D62" s="3">
        <f t="shared" si="0"/>
        <v>0.13472222222222224</v>
      </c>
      <c r="E62" s="4">
        <f t="shared" si="1"/>
        <v>194.00000000000003</v>
      </c>
      <c r="F62">
        <v>2239</v>
      </c>
      <c r="G62">
        <f t="shared" si="2"/>
        <v>1662</v>
      </c>
      <c r="H62">
        <f t="shared" si="3"/>
        <v>8.5670103092783485</v>
      </c>
    </row>
    <row r="63" spans="1:8" x14ac:dyDescent="0.2">
      <c r="A63" s="2" t="s">
        <v>127</v>
      </c>
      <c r="B63" s="3">
        <v>0.37152777777777773</v>
      </c>
      <c r="C63" s="3" t="s">
        <v>374</v>
      </c>
      <c r="D63" s="3">
        <f t="shared" si="0"/>
        <v>0.13541666666666669</v>
      </c>
      <c r="E63" s="4">
        <f t="shared" si="1"/>
        <v>195.00000000000003</v>
      </c>
      <c r="F63">
        <v>2019</v>
      </c>
      <c r="G63">
        <f t="shared" si="2"/>
        <v>1442</v>
      </c>
      <c r="H63">
        <f t="shared" si="3"/>
        <v>7.3948717948717935</v>
      </c>
    </row>
    <row r="64" spans="1:8" x14ac:dyDescent="0.2">
      <c r="A64" s="2" t="s">
        <v>128</v>
      </c>
      <c r="B64" s="3">
        <v>0.37152777777777801</v>
      </c>
      <c r="C64" s="3" t="s">
        <v>374</v>
      </c>
      <c r="D64" s="3">
        <f t="shared" si="0"/>
        <v>0.13541666666666641</v>
      </c>
      <c r="E64" s="4">
        <f t="shared" si="1"/>
        <v>194.99999999999963</v>
      </c>
      <c r="F64">
        <v>2578</v>
      </c>
      <c r="G64">
        <f t="shared" si="2"/>
        <v>2001</v>
      </c>
      <c r="H64">
        <f t="shared" si="3"/>
        <v>10.26153846153848</v>
      </c>
    </row>
    <row r="65" spans="1:8" x14ac:dyDescent="0.2">
      <c r="A65" s="2" t="s">
        <v>129</v>
      </c>
      <c r="B65" s="3">
        <v>0.37152777777777801</v>
      </c>
      <c r="C65" s="3" t="s">
        <v>375</v>
      </c>
      <c r="D65" s="3">
        <f t="shared" si="0"/>
        <v>0.13611111111111085</v>
      </c>
      <c r="E65" s="4">
        <f t="shared" si="1"/>
        <v>195.99999999999963</v>
      </c>
      <c r="F65">
        <v>2029</v>
      </c>
      <c r="G65">
        <f t="shared" si="2"/>
        <v>1452</v>
      </c>
      <c r="H65">
        <f t="shared" si="3"/>
        <v>7.4081632653061362</v>
      </c>
    </row>
    <row r="66" spans="1:8" x14ac:dyDescent="0.2">
      <c r="A66" s="2" t="s">
        <v>130</v>
      </c>
      <c r="B66" s="3">
        <v>0.37152777777777801</v>
      </c>
      <c r="C66" s="3" t="s">
        <v>214</v>
      </c>
      <c r="D66" s="3">
        <f t="shared" si="0"/>
        <v>0.13749999999999973</v>
      </c>
      <c r="E66" s="4">
        <f t="shared" si="1"/>
        <v>197.9999999999996</v>
      </c>
      <c r="F66">
        <v>1866</v>
      </c>
      <c r="G66">
        <f t="shared" si="2"/>
        <v>1289</v>
      </c>
      <c r="H66">
        <f t="shared" si="3"/>
        <v>6.5101010101010228</v>
      </c>
    </row>
    <row r="67" spans="1:8" x14ac:dyDescent="0.2">
      <c r="A67" s="2" t="s">
        <v>131</v>
      </c>
      <c r="B67" s="3">
        <v>0.37152777777777801</v>
      </c>
      <c r="C67" s="3" t="s">
        <v>214</v>
      </c>
      <c r="D67" s="3">
        <f t="shared" si="0"/>
        <v>0.13749999999999973</v>
      </c>
      <c r="E67" s="4">
        <f t="shared" si="1"/>
        <v>197.9999999999996</v>
      </c>
      <c r="F67">
        <v>1872</v>
      </c>
      <c r="G67">
        <f t="shared" si="2"/>
        <v>1295</v>
      </c>
      <c r="H67">
        <f t="shared" si="3"/>
        <v>6.540404040404054</v>
      </c>
    </row>
    <row r="68" spans="1:8" x14ac:dyDescent="0.2">
      <c r="A68" s="2" t="s">
        <v>132</v>
      </c>
      <c r="B68" s="3">
        <v>0.37222222222222223</v>
      </c>
      <c r="C68" s="3" t="s">
        <v>215</v>
      </c>
      <c r="D68" s="3">
        <f t="shared" ref="D68:D107" si="4">C68-B68</f>
        <v>0.13749999999999996</v>
      </c>
      <c r="E68" s="4">
        <f t="shared" ref="E68:E107" si="5">D68*1440</f>
        <v>197.99999999999994</v>
      </c>
      <c r="F68">
        <v>584</v>
      </c>
      <c r="G68">
        <f t="shared" ref="G68:G107" si="6">F68-577</f>
        <v>7</v>
      </c>
      <c r="H68">
        <f t="shared" ref="H68:H107" si="7">G68/E68</f>
        <v>3.5353535353535366E-2</v>
      </c>
    </row>
    <row r="69" spans="1:8" x14ac:dyDescent="0.2">
      <c r="A69" s="2" t="s">
        <v>133</v>
      </c>
      <c r="B69" s="3">
        <v>0.37222222222222223</v>
      </c>
      <c r="C69" s="3" t="s">
        <v>216</v>
      </c>
      <c r="D69" s="3">
        <f t="shared" si="4"/>
        <v>0.1381944444444444</v>
      </c>
      <c r="E69" s="4">
        <f t="shared" si="5"/>
        <v>198.99999999999994</v>
      </c>
      <c r="F69">
        <v>546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0.37222222222222201</v>
      </c>
      <c r="C70" s="3" t="s">
        <v>216</v>
      </c>
      <c r="D70" s="3">
        <f t="shared" si="4"/>
        <v>0.13819444444444462</v>
      </c>
      <c r="E70" s="4">
        <f t="shared" si="5"/>
        <v>199.00000000000026</v>
      </c>
      <c r="F70">
        <v>553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0.37222222222222201</v>
      </c>
      <c r="C71" s="3" t="s">
        <v>217</v>
      </c>
      <c r="D71" s="3">
        <f t="shared" si="4"/>
        <v>0.13888888888888917</v>
      </c>
      <c r="E71" s="4">
        <f t="shared" si="5"/>
        <v>200.0000000000004</v>
      </c>
      <c r="F71">
        <v>588</v>
      </c>
      <c r="G71">
        <f t="shared" si="6"/>
        <v>11</v>
      </c>
      <c r="H71">
        <f t="shared" si="7"/>
        <v>5.4999999999999889E-2</v>
      </c>
    </row>
    <row r="72" spans="1:8" x14ac:dyDescent="0.2">
      <c r="A72" s="2" t="s">
        <v>136</v>
      </c>
      <c r="B72" s="3">
        <v>0.37222222222222201</v>
      </c>
      <c r="C72" s="3" t="s">
        <v>218</v>
      </c>
      <c r="D72" s="3">
        <f t="shared" si="4"/>
        <v>0.1395833333333335</v>
      </c>
      <c r="E72" s="4">
        <f t="shared" si="5"/>
        <v>201.00000000000026</v>
      </c>
      <c r="F72">
        <v>561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0.37361111111111112</v>
      </c>
      <c r="C73" s="3" t="s">
        <v>221</v>
      </c>
      <c r="D73" s="3">
        <f t="shared" si="4"/>
        <v>0.14027777777777783</v>
      </c>
      <c r="E73" s="4">
        <f t="shared" si="5"/>
        <v>202.00000000000009</v>
      </c>
      <c r="F73">
        <v>585</v>
      </c>
      <c r="G73">
        <f t="shared" si="6"/>
        <v>8</v>
      </c>
      <c r="H73">
        <f t="shared" si="7"/>
        <v>3.9603960396039591E-2</v>
      </c>
    </row>
    <row r="74" spans="1:8" x14ac:dyDescent="0.2">
      <c r="A74" s="2" t="s">
        <v>172</v>
      </c>
      <c r="B74" s="3">
        <v>0.37361111111111112</v>
      </c>
      <c r="C74" s="3" t="s">
        <v>221</v>
      </c>
      <c r="D74" s="3">
        <f t="shared" si="4"/>
        <v>0.14027777777777783</v>
      </c>
      <c r="E74" s="4">
        <f t="shared" si="5"/>
        <v>202.00000000000009</v>
      </c>
      <c r="F74">
        <v>1954</v>
      </c>
      <c r="G74">
        <f t="shared" si="6"/>
        <v>1377</v>
      </c>
      <c r="H74">
        <f t="shared" si="7"/>
        <v>6.8168316831683136</v>
      </c>
    </row>
    <row r="75" spans="1:8" x14ac:dyDescent="0.2">
      <c r="A75" s="2" t="s">
        <v>173</v>
      </c>
      <c r="B75" s="3">
        <v>0.37361111111111101</v>
      </c>
      <c r="C75" s="3" t="s">
        <v>222</v>
      </c>
      <c r="D75" s="3">
        <f t="shared" si="4"/>
        <v>0.14097222222222228</v>
      </c>
      <c r="E75" s="4">
        <f t="shared" si="5"/>
        <v>203.00000000000009</v>
      </c>
      <c r="F75">
        <v>2377</v>
      </c>
      <c r="G75">
        <f t="shared" si="6"/>
        <v>1800</v>
      </c>
      <c r="H75">
        <f t="shared" si="7"/>
        <v>8.866995073891621</v>
      </c>
    </row>
    <row r="76" spans="1:8" x14ac:dyDescent="0.2">
      <c r="A76" s="2" t="s">
        <v>174</v>
      </c>
      <c r="B76" s="3">
        <v>0.37361111111111101</v>
      </c>
      <c r="C76" s="3" t="s">
        <v>223</v>
      </c>
      <c r="D76" s="3">
        <f t="shared" si="4"/>
        <v>0.14166666666666683</v>
      </c>
      <c r="E76" s="4">
        <f t="shared" si="5"/>
        <v>204.00000000000023</v>
      </c>
      <c r="F76">
        <v>1954</v>
      </c>
      <c r="G76">
        <f t="shared" si="6"/>
        <v>1377</v>
      </c>
      <c r="H76">
        <f t="shared" si="7"/>
        <v>6.7499999999999929</v>
      </c>
    </row>
    <row r="77" spans="1:8" x14ac:dyDescent="0.2">
      <c r="A77" s="2" t="s">
        <v>175</v>
      </c>
      <c r="B77" s="3">
        <v>0.37361111111111101</v>
      </c>
      <c r="C77" s="3" t="s">
        <v>223</v>
      </c>
      <c r="D77" s="3">
        <f t="shared" si="4"/>
        <v>0.14166666666666683</v>
      </c>
      <c r="E77" s="4">
        <f t="shared" si="5"/>
        <v>204.00000000000023</v>
      </c>
      <c r="F77">
        <v>2316</v>
      </c>
      <c r="G77">
        <f t="shared" si="6"/>
        <v>1739</v>
      </c>
      <c r="H77">
        <f t="shared" si="7"/>
        <v>8.5245098039215588</v>
      </c>
    </row>
    <row r="78" spans="1:8" x14ac:dyDescent="0.2">
      <c r="A78" s="2" t="s">
        <v>176</v>
      </c>
      <c r="B78" s="3">
        <v>0.37361111111111101</v>
      </c>
      <c r="C78" s="3" t="s">
        <v>224</v>
      </c>
      <c r="D78" s="3">
        <f t="shared" si="4"/>
        <v>0.14236111111111116</v>
      </c>
      <c r="E78" s="4">
        <f t="shared" si="5"/>
        <v>205.00000000000006</v>
      </c>
      <c r="F78">
        <v>2185</v>
      </c>
      <c r="G78">
        <f t="shared" si="6"/>
        <v>1608</v>
      </c>
      <c r="H78">
        <f t="shared" si="7"/>
        <v>7.8439024390243883</v>
      </c>
    </row>
    <row r="79" spans="1:8" x14ac:dyDescent="0.2">
      <c r="A79" s="2" t="s">
        <v>177</v>
      </c>
      <c r="B79" s="3">
        <v>0.37361111111111101</v>
      </c>
      <c r="C79" s="3" t="s">
        <v>225</v>
      </c>
      <c r="D79" s="3">
        <f t="shared" si="4"/>
        <v>0.14305555555555571</v>
      </c>
      <c r="E79" s="4">
        <f t="shared" si="5"/>
        <v>206.00000000000023</v>
      </c>
      <c r="F79">
        <v>2056</v>
      </c>
      <c r="G79">
        <f t="shared" si="6"/>
        <v>1479</v>
      </c>
      <c r="H79">
        <f t="shared" si="7"/>
        <v>7.1796116504854286</v>
      </c>
    </row>
    <row r="80" spans="1:8" x14ac:dyDescent="0.2">
      <c r="A80" s="2" t="s">
        <v>178</v>
      </c>
      <c r="B80" s="3">
        <v>0.37361111111111101</v>
      </c>
      <c r="C80" s="3" t="s">
        <v>226</v>
      </c>
      <c r="D80" s="3">
        <f t="shared" si="4"/>
        <v>0.14375000000000004</v>
      </c>
      <c r="E80" s="4">
        <f t="shared" si="5"/>
        <v>207.00000000000006</v>
      </c>
      <c r="F80">
        <v>2690</v>
      </c>
      <c r="G80">
        <f t="shared" si="6"/>
        <v>2113</v>
      </c>
      <c r="H80">
        <f t="shared" si="7"/>
        <v>10.20772946859903</v>
      </c>
    </row>
    <row r="81" spans="1:8" x14ac:dyDescent="0.2">
      <c r="A81" s="2" t="s">
        <v>179</v>
      </c>
      <c r="B81" s="3">
        <v>0.3743055555555555</v>
      </c>
      <c r="C81" s="3" t="s">
        <v>226</v>
      </c>
      <c r="D81" s="3">
        <f t="shared" si="4"/>
        <v>0.14305555555555555</v>
      </c>
      <c r="E81" s="4">
        <f t="shared" si="5"/>
        <v>206</v>
      </c>
      <c r="F81">
        <v>2479</v>
      </c>
      <c r="G81">
        <f t="shared" si="6"/>
        <v>1902</v>
      </c>
      <c r="H81">
        <f t="shared" si="7"/>
        <v>9.233009708737864</v>
      </c>
    </row>
    <row r="82" spans="1:8" x14ac:dyDescent="0.2">
      <c r="A82" s="2" t="s">
        <v>180</v>
      </c>
      <c r="B82" s="3">
        <v>0.3743055555555555</v>
      </c>
      <c r="C82" s="3" t="s">
        <v>227</v>
      </c>
      <c r="D82" s="3">
        <f t="shared" si="4"/>
        <v>0.1437500000000001</v>
      </c>
      <c r="E82" s="4">
        <f t="shared" si="5"/>
        <v>207.00000000000014</v>
      </c>
      <c r="F82">
        <v>2972</v>
      </c>
      <c r="G82">
        <f t="shared" si="6"/>
        <v>2395</v>
      </c>
      <c r="H82">
        <f t="shared" si="7"/>
        <v>11.570048309178736</v>
      </c>
    </row>
    <row r="83" spans="1:8" x14ac:dyDescent="0.2">
      <c r="A83" s="2" t="s">
        <v>181</v>
      </c>
      <c r="B83" s="3">
        <v>0.374305555555556</v>
      </c>
      <c r="C83" s="3" t="s">
        <v>228</v>
      </c>
      <c r="D83" s="3">
        <f t="shared" si="4"/>
        <v>0.14444444444444393</v>
      </c>
      <c r="E83" s="4">
        <f t="shared" si="5"/>
        <v>207.99999999999926</v>
      </c>
      <c r="F83">
        <v>2228</v>
      </c>
      <c r="G83">
        <f t="shared" si="6"/>
        <v>1651</v>
      </c>
      <c r="H83">
        <f t="shared" si="7"/>
        <v>7.9375000000000284</v>
      </c>
    </row>
    <row r="84" spans="1:8" x14ac:dyDescent="0.2">
      <c r="A84" s="2" t="s">
        <v>182</v>
      </c>
      <c r="B84" s="3">
        <v>0.374305555555556</v>
      </c>
      <c r="C84" s="3" t="s">
        <v>228</v>
      </c>
      <c r="D84" s="3">
        <f t="shared" si="4"/>
        <v>0.14444444444444393</v>
      </c>
      <c r="E84" s="4">
        <f t="shared" si="5"/>
        <v>207.99999999999926</v>
      </c>
      <c r="F84">
        <v>666</v>
      </c>
      <c r="G84">
        <f t="shared" si="6"/>
        <v>89</v>
      </c>
      <c r="H84">
        <f t="shared" si="7"/>
        <v>0.42788461538461692</v>
      </c>
    </row>
    <row r="85" spans="1:8" x14ac:dyDescent="0.2">
      <c r="A85" s="2" t="s">
        <v>183</v>
      </c>
      <c r="B85" s="3">
        <v>0.374305555555556</v>
      </c>
      <c r="C85" s="3" t="s">
        <v>229</v>
      </c>
      <c r="D85" s="3">
        <f t="shared" si="4"/>
        <v>0.14513888888888848</v>
      </c>
      <c r="E85" s="4">
        <f t="shared" si="5"/>
        <v>208.99999999999943</v>
      </c>
      <c r="F85">
        <v>2111</v>
      </c>
      <c r="G85">
        <f t="shared" si="6"/>
        <v>1534</v>
      </c>
      <c r="H85">
        <f t="shared" si="7"/>
        <v>7.3397129186603074</v>
      </c>
    </row>
    <row r="86" spans="1:8" x14ac:dyDescent="0.2">
      <c r="A86" s="2" t="s">
        <v>184</v>
      </c>
      <c r="B86" s="3">
        <v>0.374305555555556</v>
      </c>
      <c r="C86" s="3" t="s">
        <v>230</v>
      </c>
      <c r="D86" s="3">
        <f t="shared" si="4"/>
        <v>0.14583333333333282</v>
      </c>
      <c r="E86" s="4">
        <f t="shared" si="5"/>
        <v>209.99999999999926</v>
      </c>
      <c r="F86">
        <v>2318</v>
      </c>
      <c r="G86">
        <f t="shared" si="6"/>
        <v>1741</v>
      </c>
      <c r="H86">
        <f t="shared" si="7"/>
        <v>8.2904761904762196</v>
      </c>
    </row>
    <row r="87" spans="1:8" x14ac:dyDescent="0.2">
      <c r="A87" s="2" t="s">
        <v>185</v>
      </c>
      <c r="B87" s="3">
        <v>0.374305555555556</v>
      </c>
      <c r="C87" s="3" t="s">
        <v>231</v>
      </c>
      <c r="D87" s="3">
        <f t="shared" si="4"/>
        <v>0.14652777777777737</v>
      </c>
      <c r="E87" s="4">
        <f t="shared" si="5"/>
        <v>210.9999999999994</v>
      </c>
      <c r="F87">
        <v>2059</v>
      </c>
      <c r="G87">
        <f t="shared" si="6"/>
        <v>1482</v>
      </c>
      <c r="H87">
        <f t="shared" si="7"/>
        <v>7.0236966824644744</v>
      </c>
    </row>
    <row r="88" spans="1:8" x14ac:dyDescent="0.2">
      <c r="A88" s="2" t="s">
        <v>186</v>
      </c>
      <c r="B88" s="3">
        <v>0.374305555555556</v>
      </c>
      <c r="C88" s="3" t="s">
        <v>231</v>
      </c>
      <c r="D88" s="3">
        <f t="shared" si="4"/>
        <v>0.14652777777777737</v>
      </c>
      <c r="E88" s="4">
        <f t="shared" si="5"/>
        <v>210.9999999999994</v>
      </c>
      <c r="F88">
        <v>2074</v>
      </c>
      <c r="G88">
        <f t="shared" si="6"/>
        <v>1497</v>
      </c>
      <c r="H88">
        <f t="shared" si="7"/>
        <v>7.09478672985784</v>
      </c>
    </row>
    <row r="89" spans="1:8" x14ac:dyDescent="0.2">
      <c r="A89" s="2" t="s">
        <v>187</v>
      </c>
      <c r="B89" s="3">
        <v>0.375</v>
      </c>
      <c r="C89" s="3" t="s">
        <v>378</v>
      </c>
      <c r="D89" s="3">
        <f t="shared" si="4"/>
        <v>0.14652777777777781</v>
      </c>
      <c r="E89" s="4">
        <f t="shared" si="5"/>
        <v>211.00000000000006</v>
      </c>
      <c r="F89">
        <v>2223</v>
      </c>
      <c r="G89">
        <f t="shared" si="6"/>
        <v>1646</v>
      </c>
      <c r="H89">
        <f t="shared" si="7"/>
        <v>7.8009478672985759</v>
      </c>
    </row>
    <row r="90" spans="1:8" x14ac:dyDescent="0.2">
      <c r="A90" s="2" t="s">
        <v>188</v>
      </c>
      <c r="B90" s="3">
        <v>0.375</v>
      </c>
      <c r="C90" s="3" t="s">
        <v>248</v>
      </c>
      <c r="D90" s="3">
        <f t="shared" si="4"/>
        <v>0.14722222222222225</v>
      </c>
      <c r="E90" s="4">
        <f t="shared" si="5"/>
        <v>212.00000000000006</v>
      </c>
      <c r="F90">
        <v>2423</v>
      </c>
      <c r="G90">
        <f t="shared" si="6"/>
        <v>1846</v>
      </c>
      <c r="H90">
        <f t="shared" si="7"/>
        <v>8.7075471698113187</v>
      </c>
    </row>
    <row r="91" spans="1:8" x14ac:dyDescent="0.2">
      <c r="A91" s="2" t="s">
        <v>189</v>
      </c>
      <c r="B91" s="3">
        <v>0.375</v>
      </c>
      <c r="C91" s="3" t="s">
        <v>248</v>
      </c>
      <c r="D91" s="3">
        <f t="shared" si="4"/>
        <v>0.14722222222222225</v>
      </c>
      <c r="E91" s="4">
        <f t="shared" si="5"/>
        <v>212.00000000000006</v>
      </c>
      <c r="F91">
        <v>2422</v>
      </c>
      <c r="G91">
        <f t="shared" si="6"/>
        <v>1845</v>
      </c>
      <c r="H91">
        <f t="shared" si="7"/>
        <v>8.7028301886792434</v>
      </c>
    </row>
    <row r="92" spans="1:8" x14ac:dyDescent="0.2">
      <c r="A92" s="2" t="s">
        <v>190</v>
      </c>
      <c r="B92" s="3">
        <v>0.375</v>
      </c>
      <c r="C92" s="3" t="s">
        <v>249</v>
      </c>
      <c r="D92" s="3">
        <f t="shared" si="4"/>
        <v>0.1479166666666667</v>
      </c>
      <c r="E92" s="4">
        <f t="shared" si="5"/>
        <v>213.00000000000006</v>
      </c>
      <c r="F92">
        <v>2352</v>
      </c>
      <c r="G92">
        <f t="shared" si="6"/>
        <v>1775</v>
      </c>
      <c r="H92">
        <f t="shared" si="7"/>
        <v>8.3333333333333304</v>
      </c>
    </row>
    <row r="93" spans="1:8" x14ac:dyDescent="0.2">
      <c r="A93" s="2" t="s">
        <v>191</v>
      </c>
      <c r="B93" s="3">
        <v>0.375</v>
      </c>
      <c r="C93" s="3" t="s">
        <v>250</v>
      </c>
      <c r="D93" s="3">
        <f t="shared" si="4"/>
        <v>0.14861111111111114</v>
      </c>
      <c r="E93" s="4">
        <f t="shared" si="5"/>
        <v>214.00000000000003</v>
      </c>
      <c r="F93">
        <v>2328</v>
      </c>
      <c r="G93">
        <f t="shared" si="6"/>
        <v>1751</v>
      </c>
      <c r="H93">
        <f t="shared" si="7"/>
        <v>8.1822429906542045</v>
      </c>
    </row>
    <row r="94" spans="1:8" x14ac:dyDescent="0.2">
      <c r="A94" s="2" t="s">
        <v>213</v>
      </c>
      <c r="B94" s="3">
        <v>0.375</v>
      </c>
      <c r="C94" s="3" t="s">
        <v>251</v>
      </c>
      <c r="D94" s="3">
        <f t="shared" si="4"/>
        <v>0.14930555555555558</v>
      </c>
      <c r="E94" s="4">
        <f t="shared" si="5"/>
        <v>215.00000000000003</v>
      </c>
      <c r="F94">
        <v>2250</v>
      </c>
      <c r="G94">
        <f t="shared" si="6"/>
        <v>1673</v>
      </c>
      <c r="H94">
        <f t="shared" si="7"/>
        <v>7.7813953488372078</v>
      </c>
    </row>
    <row r="95" spans="1:8" x14ac:dyDescent="0.2">
      <c r="A95" s="2" t="s">
        <v>192</v>
      </c>
      <c r="B95" s="3">
        <v>0.375</v>
      </c>
      <c r="C95" s="3" t="s">
        <v>251</v>
      </c>
      <c r="D95" s="3">
        <f t="shared" si="4"/>
        <v>0.14930555555555558</v>
      </c>
      <c r="E95" s="4">
        <f t="shared" si="5"/>
        <v>215.00000000000003</v>
      </c>
      <c r="F95">
        <v>2552</v>
      </c>
      <c r="G95">
        <f t="shared" si="6"/>
        <v>1975</v>
      </c>
      <c r="H95">
        <f t="shared" si="7"/>
        <v>9.1860465116279055</v>
      </c>
    </row>
    <row r="96" spans="1:8" x14ac:dyDescent="0.2">
      <c r="A96" s="2" t="s">
        <v>193</v>
      </c>
      <c r="B96" s="3">
        <v>0.375</v>
      </c>
      <c r="C96" s="3" t="s">
        <v>252</v>
      </c>
      <c r="D96" s="3">
        <f t="shared" si="4"/>
        <v>0.15000000000000002</v>
      </c>
      <c r="E96" s="4">
        <f t="shared" si="5"/>
        <v>216.00000000000003</v>
      </c>
      <c r="F96">
        <v>2803</v>
      </c>
      <c r="G96">
        <f t="shared" si="6"/>
        <v>2226</v>
      </c>
      <c r="H96">
        <f t="shared" si="7"/>
        <v>10.305555555555554</v>
      </c>
    </row>
    <row r="97" spans="1:8" x14ac:dyDescent="0.2">
      <c r="A97" s="2" t="s">
        <v>194</v>
      </c>
      <c r="B97" s="3">
        <v>0.37222222222222223</v>
      </c>
      <c r="C97" s="3" t="s">
        <v>253</v>
      </c>
      <c r="D97" s="3">
        <f t="shared" si="4"/>
        <v>0.15347222222222223</v>
      </c>
      <c r="E97" s="4">
        <f t="shared" si="5"/>
        <v>221</v>
      </c>
      <c r="F97">
        <v>596</v>
      </c>
      <c r="G97">
        <f t="shared" si="6"/>
        <v>19</v>
      </c>
      <c r="H97">
        <f t="shared" si="7"/>
        <v>8.5972850678733032E-2</v>
      </c>
    </row>
    <row r="98" spans="1:8" x14ac:dyDescent="0.2">
      <c r="A98" s="2" t="s">
        <v>195</v>
      </c>
      <c r="B98" s="3">
        <v>0.37222222222222223</v>
      </c>
      <c r="C98" s="3" t="s">
        <v>253</v>
      </c>
      <c r="D98" s="3">
        <f t="shared" si="4"/>
        <v>0.15347222222222223</v>
      </c>
      <c r="E98" s="4">
        <f t="shared" si="5"/>
        <v>221</v>
      </c>
      <c r="F98">
        <v>2018</v>
      </c>
      <c r="G98">
        <f t="shared" si="6"/>
        <v>1441</v>
      </c>
      <c r="H98">
        <f t="shared" si="7"/>
        <v>6.5203619909502262</v>
      </c>
    </row>
    <row r="99" spans="1:8" x14ac:dyDescent="0.2">
      <c r="A99" s="2" t="s">
        <v>196</v>
      </c>
      <c r="B99" s="3">
        <v>0.37222222222222201</v>
      </c>
      <c r="C99" s="3" t="s">
        <v>254</v>
      </c>
      <c r="D99" s="3">
        <f t="shared" si="4"/>
        <v>0.1541666666666669</v>
      </c>
      <c r="E99" s="4">
        <f t="shared" si="5"/>
        <v>222.00000000000034</v>
      </c>
      <c r="F99">
        <v>2507</v>
      </c>
      <c r="G99">
        <f t="shared" si="6"/>
        <v>1930</v>
      </c>
      <c r="H99">
        <f t="shared" si="7"/>
        <v>8.6936936936936799</v>
      </c>
    </row>
    <row r="100" spans="1:8" x14ac:dyDescent="0.2">
      <c r="A100" s="2" t="s">
        <v>197</v>
      </c>
      <c r="B100" s="3">
        <v>0.37222222222222201</v>
      </c>
      <c r="C100" s="3" t="s">
        <v>255</v>
      </c>
      <c r="D100" s="3">
        <f t="shared" si="4"/>
        <v>0.15486111111111134</v>
      </c>
      <c r="E100" s="4">
        <f t="shared" si="5"/>
        <v>223.00000000000034</v>
      </c>
      <c r="F100">
        <v>2791</v>
      </c>
      <c r="G100">
        <f t="shared" si="6"/>
        <v>2214</v>
      </c>
      <c r="H100">
        <f t="shared" si="7"/>
        <v>9.9282511210762188</v>
      </c>
    </row>
    <row r="101" spans="1:8" x14ac:dyDescent="0.2">
      <c r="A101" s="2" t="s">
        <v>198</v>
      </c>
      <c r="B101" s="3">
        <v>0.37222222222222201</v>
      </c>
      <c r="C101" s="3" t="s">
        <v>255</v>
      </c>
      <c r="D101" s="3">
        <f t="shared" si="4"/>
        <v>0.15486111111111134</v>
      </c>
      <c r="E101" s="4">
        <f t="shared" si="5"/>
        <v>223.00000000000034</v>
      </c>
      <c r="F101">
        <v>2356</v>
      </c>
      <c r="G101">
        <f t="shared" si="6"/>
        <v>1779</v>
      </c>
      <c r="H101">
        <f t="shared" si="7"/>
        <v>7.977578475336311</v>
      </c>
    </row>
    <row r="102" spans="1:8" x14ac:dyDescent="0.2">
      <c r="A102" s="2" t="s">
        <v>199</v>
      </c>
      <c r="B102" s="3">
        <v>0.37222222222222201</v>
      </c>
      <c r="C102" s="3" t="s">
        <v>256</v>
      </c>
      <c r="D102" s="3">
        <f t="shared" si="4"/>
        <v>0.15555555555555578</v>
      </c>
      <c r="E102" s="4">
        <f t="shared" si="5"/>
        <v>224.00000000000031</v>
      </c>
      <c r="F102">
        <v>2182</v>
      </c>
      <c r="G102">
        <f t="shared" si="6"/>
        <v>1605</v>
      </c>
      <c r="H102">
        <f t="shared" si="7"/>
        <v>7.1651785714285614</v>
      </c>
    </row>
    <row r="103" spans="1:8" x14ac:dyDescent="0.2">
      <c r="A103" s="2" t="s">
        <v>200</v>
      </c>
      <c r="B103" s="3">
        <v>0.37291666666666662</v>
      </c>
      <c r="C103" s="3" t="s">
        <v>257</v>
      </c>
      <c r="D103" s="3">
        <f t="shared" si="4"/>
        <v>0.15555555555555561</v>
      </c>
      <c r="E103" s="4">
        <f t="shared" si="5"/>
        <v>224.00000000000009</v>
      </c>
      <c r="F103">
        <v>632</v>
      </c>
      <c r="G103">
        <f t="shared" si="6"/>
        <v>55</v>
      </c>
      <c r="H103">
        <f t="shared" si="7"/>
        <v>0.24553571428571419</v>
      </c>
    </row>
    <row r="104" spans="1:8" x14ac:dyDescent="0.2">
      <c r="A104" s="2" t="s">
        <v>201</v>
      </c>
      <c r="B104" s="3">
        <v>0.37291666666666662</v>
      </c>
      <c r="C104" s="3" t="s">
        <v>258</v>
      </c>
      <c r="D104" s="3">
        <f t="shared" si="4"/>
        <v>0.15625000000000006</v>
      </c>
      <c r="E104" s="4">
        <f t="shared" si="5"/>
        <v>225.00000000000009</v>
      </c>
      <c r="F104">
        <v>639</v>
      </c>
      <c r="G104">
        <f t="shared" si="6"/>
        <v>62</v>
      </c>
      <c r="H104">
        <f t="shared" si="7"/>
        <v>0.27555555555555544</v>
      </c>
    </row>
    <row r="105" spans="1:8" x14ac:dyDescent="0.2">
      <c r="A105" s="2" t="s">
        <v>202</v>
      </c>
      <c r="B105" s="3">
        <v>0.37291666666666701</v>
      </c>
      <c r="C105" s="3" t="s">
        <v>258</v>
      </c>
      <c r="D105" s="3">
        <f t="shared" si="4"/>
        <v>0.15624999999999967</v>
      </c>
      <c r="E105" s="4">
        <f t="shared" si="5"/>
        <v>224.99999999999952</v>
      </c>
      <c r="F105">
        <v>632</v>
      </c>
      <c r="G105">
        <f t="shared" si="6"/>
        <v>55</v>
      </c>
      <c r="H105">
        <f t="shared" si="7"/>
        <v>0.24444444444444496</v>
      </c>
    </row>
    <row r="106" spans="1:8" x14ac:dyDescent="0.2">
      <c r="A106" s="2" t="s">
        <v>203</v>
      </c>
      <c r="B106" s="3">
        <v>0.37291666666666701</v>
      </c>
      <c r="C106" s="3" t="s">
        <v>259</v>
      </c>
      <c r="D106" s="3">
        <f t="shared" si="4"/>
        <v>0.15694444444444411</v>
      </c>
      <c r="E106" s="4">
        <f t="shared" si="5"/>
        <v>225.99999999999952</v>
      </c>
      <c r="F106">
        <v>608</v>
      </c>
      <c r="G106">
        <f t="shared" si="6"/>
        <v>31</v>
      </c>
      <c r="H106">
        <f t="shared" si="7"/>
        <v>0.13716814159292065</v>
      </c>
    </row>
    <row r="107" spans="1:8" x14ac:dyDescent="0.2">
      <c r="A107" s="2" t="s">
        <v>204</v>
      </c>
      <c r="B107" s="3">
        <v>0.37291666666666701</v>
      </c>
      <c r="C107" s="3" t="s">
        <v>260</v>
      </c>
      <c r="D107" s="3">
        <f t="shared" si="4"/>
        <v>0.15763888888888855</v>
      </c>
      <c r="E107" s="4">
        <f t="shared" si="5"/>
        <v>226.99999999999952</v>
      </c>
      <c r="F107">
        <v>675</v>
      </c>
      <c r="G107">
        <f t="shared" si="6"/>
        <v>98</v>
      </c>
      <c r="H107">
        <f t="shared" si="7"/>
        <v>0.43171806167400972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AC8E-A6BD-2447-A3B4-FAF7352BABB3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E1" s="4" t="s">
        <v>444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0.38541666666666669</v>
      </c>
      <c r="C3" s="3" t="s">
        <v>290</v>
      </c>
      <c r="D3" s="3">
        <f>C3-B3</f>
        <v>0.15486111111111106</v>
      </c>
      <c r="E3" s="4">
        <f>D3*1440</f>
        <v>222.99999999999991</v>
      </c>
      <c r="F3">
        <v>1143</v>
      </c>
      <c r="G3">
        <f>F3-523</f>
        <v>620</v>
      </c>
      <c r="H3">
        <f>G3/E3</f>
        <v>2.780269058295965</v>
      </c>
    </row>
    <row r="4" spans="1:8" x14ac:dyDescent="0.2">
      <c r="A4" s="2" t="s">
        <v>36</v>
      </c>
      <c r="B4" s="3">
        <v>0.38541666666666669</v>
      </c>
      <c r="C4" s="3" t="s">
        <v>291</v>
      </c>
      <c r="D4" s="3">
        <f t="shared" ref="D4:D67" si="0">C4-B4</f>
        <v>0.1555555555555555</v>
      </c>
      <c r="E4" s="4">
        <f t="shared" ref="E4:E67" si="1">D4*1440</f>
        <v>223.99999999999991</v>
      </c>
      <c r="F4">
        <v>1758</v>
      </c>
      <c r="G4">
        <f t="shared" ref="G4:G67" si="2">F4-523</f>
        <v>1235</v>
      </c>
      <c r="H4">
        <f t="shared" ref="H4:H67" si="3">G4/E4</f>
        <v>5.5133928571428594</v>
      </c>
    </row>
    <row r="5" spans="1:8" x14ac:dyDescent="0.2">
      <c r="A5" s="2" t="s">
        <v>37</v>
      </c>
      <c r="B5" s="3">
        <v>0.38541666666666702</v>
      </c>
      <c r="C5" s="3" t="s">
        <v>292</v>
      </c>
      <c r="D5" s="3">
        <f t="shared" si="0"/>
        <v>0.15624999999999961</v>
      </c>
      <c r="E5" s="4">
        <f t="shared" si="1"/>
        <v>224.99999999999943</v>
      </c>
      <c r="F5">
        <v>1587</v>
      </c>
      <c r="G5">
        <f t="shared" si="2"/>
        <v>1064</v>
      </c>
      <c r="H5">
        <f t="shared" si="3"/>
        <v>4.7288888888889007</v>
      </c>
    </row>
    <row r="6" spans="1:8" x14ac:dyDescent="0.2">
      <c r="A6" s="2" t="s">
        <v>38</v>
      </c>
      <c r="B6" s="3">
        <v>0.38541666666666702</v>
      </c>
      <c r="C6" s="3" t="s">
        <v>292</v>
      </c>
      <c r="D6" s="3">
        <f t="shared" si="0"/>
        <v>0.15624999999999961</v>
      </c>
      <c r="E6" s="4">
        <f t="shared" si="1"/>
        <v>224.99999999999943</v>
      </c>
      <c r="F6">
        <v>1793</v>
      </c>
      <c r="G6">
        <f t="shared" si="2"/>
        <v>1270</v>
      </c>
      <c r="H6">
        <f t="shared" si="3"/>
        <v>5.644444444444459</v>
      </c>
    </row>
    <row r="7" spans="1:8" x14ac:dyDescent="0.2">
      <c r="A7" s="2" t="s">
        <v>39</v>
      </c>
      <c r="B7" s="3">
        <v>0.38541666666666702</v>
      </c>
      <c r="C7" s="3" t="s">
        <v>293</v>
      </c>
      <c r="D7" s="3">
        <f t="shared" si="0"/>
        <v>0.15694444444444416</v>
      </c>
      <c r="E7" s="4">
        <f t="shared" si="1"/>
        <v>225.9999999999996</v>
      </c>
      <c r="F7">
        <v>1823</v>
      </c>
      <c r="G7">
        <f t="shared" si="2"/>
        <v>1300</v>
      </c>
      <c r="H7">
        <f t="shared" si="3"/>
        <v>5.7522123893805412</v>
      </c>
    </row>
    <row r="8" spans="1:8" x14ac:dyDescent="0.2">
      <c r="A8" s="2" t="s">
        <v>40</v>
      </c>
      <c r="B8" s="3">
        <v>0.38541666666666702</v>
      </c>
      <c r="C8" s="3" t="s">
        <v>294</v>
      </c>
      <c r="D8" s="3">
        <f t="shared" si="0"/>
        <v>0.1576388888888885</v>
      </c>
      <c r="E8" s="4">
        <f t="shared" si="1"/>
        <v>226.99999999999943</v>
      </c>
      <c r="F8">
        <v>1907</v>
      </c>
      <c r="G8">
        <f t="shared" si="2"/>
        <v>1384</v>
      </c>
      <c r="H8">
        <f t="shared" si="3"/>
        <v>6.0969162995594868</v>
      </c>
    </row>
    <row r="9" spans="1:8" x14ac:dyDescent="0.2">
      <c r="A9" s="2" t="s">
        <v>41</v>
      </c>
      <c r="B9" s="3">
        <v>0.38541666666666702</v>
      </c>
      <c r="C9" s="3" t="s">
        <v>294</v>
      </c>
      <c r="D9" s="3">
        <f t="shared" si="0"/>
        <v>0.1576388888888885</v>
      </c>
      <c r="E9" s="4">
        <f t="shared" si="1"/>
        <v>226.99999999999943</v>
      </c>
      <c r="F9">
        <v>1461</v>
      </c>
      <c r="G9">
        <f t="shared" si="2"/>
        <v>938</v>
      </c>
      <c r="H9">
        <f t="shared" si="3"/>
        <v>4.1321585903083804</v>
      </c>
    </row>
    <row r="10" spans="1:8" x14ac:dyDescent="0.2">
      <c r="A10" s="2" t="s">
        <v>42</v>
      </c>
      <c r="B10" s="3">
        <v>0.38541666666666702</v>
      </c>
      <c r="C10" s="3" t="s">
        <v>295</v>
      </c>
      <c r="D10" s="3">
        <f t="shared" si="0"/>
        <v>0.15833333333333305</v>
      </c>
      <c r="E10" s="4">
        <f t="shared" si="1"/>
        <v>227.9999999999996</v>
      </c>
      <c r="F10">
        <v>2230</v>
      </c>
      <c r="G10">
        <f t="shared" si="2"/>
        <v>1707</v>
      </c>
      <c r="H10">
        <f t="shared" si="3"/>
        <v>7.4868421052631708</v>
      </c>
    </row>
    <row r="11" spans="1:8" x14ac:dyDescent="0.2">
      <c r="A11" s="2" t="s">
        <v>43</v>
      </c>
      <c r="B11" s="3">
        <v>0.38611111111111113</v>
      </c>
      <c r="C11" s="3" t="s">
        <v>296</v>
      </c>
      <c r="D11" s="3">
        <f t="shared" si="0"/>
        <v>0.15833333333333327</v>
      </c>
      <c r="E11" s="4">
        <f t="shared" si="1"/>
        <v>227.99999999999991</v>
      </c>
      <c r="F11">
        <v>1890</v>
      </c>
      <c r="G11">
        <f t="shared" si="2"/>
        <v>1367</v>
      </c>
      <c r="H11">
        <f t="shared" si="3"/>
        <v>5.9956140350877218</v>
      </c>
    </row>
    <row r="12" spans="1:8" x14ac:dyDescent="0.2">
      <c r="A12" s="2" t="s">
        <v>44</v>
      </c>
      <c r="B12" s="3">
        <v>0.38611111111111113</v>
      </c>
      <c r="C12" s="3" t="s">
        <v>296</v>
      </c>
      <c r="D12" s="3">
        <f t="shared" si="0"/>
        <v>0.15833333333333327</v>
      </c>
      <c r="E12" s="4">
        <f t="shared" si="1"/>
        <v>227.99999999999991</v>
      </c>
      <c r="F12">
        <v>1947</v>
      </c>
      <c r="G12">
        <f t="shared" si="2"/>
        <v>1424</v>
      </c>
      <c r="H12">
        <f t="shared" si="3"/>
        <v>6.2456140350877218</v>
      </c>
    </row>
    <row r="13" spans="1:8" x14ac:dyDescent="0.2">
      <c r="A13" s="2" t="s">
        <v>45</v>
      </c>
      <c r="B13" s="3">
        <v>0.38611111111111102</v>
      </c>
      <c r="C13" s="3" t="s">
        <v>297</v>
      </c>
      <c r="D13" s="3">
        <f t="shared" si="0"/>
        <v>0.15902777777777793</v>
      </c>
      <c r="E13" s="4">
        <f t="shared" si="1"/>
        <v>229.00000000000023</v>
      </c>
      <c r="F13">
        <v>1795</v>
      </c>
      <c r="G13">
        <f t="shared" si="2"/>
        <v>1272</v>
      </c>
      <c r="H13">
        <f t="shared" si="3"/>
        <v>5.5545851528384222</v>
      </c>
    </row>
    <row r="14" spans="1:8" x14ac:dyDescent="0.2">
      <c r="A14" s="2" t="s">
        <v>46</v>
      </c>
      <c r="B14" s="3">
        <v>0.38611111111111102</v>
      </c>
      <c r="C14" s="3" t="s">
        <v>298</v>
      </c>
      <c r="D14" s="3">
        <f t="shared" si="0"/>
        <v>0.15972222222222227</v>
      </c>
      <c r="E14" s="4">
        <f t="shared" si="1"/>
        <v>230.00000000000006</v>
      </c>
      <c r="F14">
        <v>1763</v>
      </c>
      <c r="G14">
        <f t="shared" si="2"/>
        <v>1240</v>
      </c>
      <c r="H14">
        <f t="shared" si="3"/>
        <v>5.391304347826086</v>
      </c>
    </row>
    <row r="15" spans="1:8" x14ac:dyDescent="0.2">
      <c r="A15" s="2" t="s">
        <v>47</v>
      </c>
      <c r="B15" s="3">
        <v>0.38611111111111102</v>
      </c>
      <c r="C15" s="3" t="s">
        <v>316</v>
      </c>
      <c r="D15" s="3">
        <f t="shared" si="0"/>
        <v>0.16041666666666682</v>
      </c>
      <c r="E15" s="4">
        <f t="shared" si="1"/>
        <v>231.00000000000023</v>
      </c>
      <c r="F15">
        <v>2053</v>
      </c>
      <c r="G15">
        <f t="shared" si="2"/>
        <v>1530</v>
      </c>
      <c r="H15">
        <f t="shared" si="3"/>
        <v>6.6233766233766165</v>
      </c>
    </row>
    <row r="16" spans="1:8" x14ac:dyDescent="0.2">
      <c r="A16" s="2" t="s">
        <v>48</v>
      </c>
      <c r="B16" s="3">
        <v>0.38611111111111102</v>
      </c>
      <c r="C16" s="3" t="s">
        <v>316</v>
      </c>
      <c r="D16" s="3">
        <f t="shared" si="0"/>
        <v>0.16041666666666682</v>
      </c>
      <c r="E16" s="4">
        <f t="shared" si="1"/>
        <v>231.00000000000023</v>
      </c>
      <c r="F16">
        <v>1633</v>
      </c>
      <c r="G16">
        <f t="shared" si="2"/>
        <v>1110</v>
      </c>
      <c r="H16">
        <f t="shared" si="3"/>
        <v>4.8051948051948008</v>
      </c>
    </row>
    <row r="17" spans="1:8" x14ac:dyDescent="0.2">
      <c r="A17" s="2" t="s">
        <v>49</v>
      </c>
      <c r="B17" s="3">
        <v>0.38611111111111102</v>
      </c>
      <c r="C17" s="3" t="s">
        <v>317</v>
      </c>
      <c r="D17" s="3">
        <f t="shared" si="0"/>
        <v>0.16111111111111115</v>
      </c>
      <c r="E17" s="4">
        <f t="shared" si="1"/>
        <v>232.00000000000006</v>
      </c>
      <c r="F17">
        <v>1548</v>
      </c>
      <c r="G17">
        <f t="shared" si="2"/>
        <v>1025</v>
      </c>
      <c r="H17">
        <f t="shared" si="3"/>
        <v>4.4181034482758612</v>
      </c>
    </row>
    <row r="18" spans="1:8" x14ac:dyDescent="0.2">
      <c r="A18" s="2" t="s">
        <v>50</v>
      </c>
      <c r="B18" s="3">
        <v>0.38611111111111102</v>
      </c>
      <c r="C18" s="3" t="s">
        <v>318</v>
      </c>
      <c r="D18" s="3">
        <f t="shared" si="0"/>
        <v>0.1618055555555557</v>
      </c>
      <c r="E18" s="4">
        <f t="shared" si="1"/>
        <v>233.0000000000002</v>
      </c>
      <c r="F18">
        <v>1411</v>
      </c>
      <c r="G18">
        <f t="shared" si="2"/>
        <v>888</v>
      </c>
      <c r="H18">
        <f t="shared" si="3"/>
        <v>3.8111587982832584</v>
      </c>
    </row>
    <row r="19" spans="1:8" x14ac:dyDescent="0.2">
      <c r="A19" s="2" t="s">
        <v>51</v>
      </c>
      <c r="B19" s="3">
        <v>0.38680555555555557</v>
      </c>
      <c r="C19" s="3" t="s">
        <v>318</v>
      </c>
      <c r="D19" s="3">
        <f t="shared" si="0"/>
        <v>0.16111111111111115</v>
      </c>
      <c r="E19" s="4">
        <f t="shared" si="1"/>
        <v>232.00000000000006</v>
      </c>
      <c r="F19">
        <v>1920</v>
      </c>
      <c r="G19">
        <f t="shared" si="2"/>
        <v>1397</v>
      </c>
      <c r="H19">
        <f t="shared" si="3"/>
        <v>6.0215517241379297</v>
      </c>
    </row>
    <row r="20" spans="1:8" x14ac:dyDescent="0.2">
      <c r="A20" s="2" t="s">
        <v>52</v>
      </c>
      <c r="B20" s="3">
        <v>0.38680555555555557</v>
      </c>
      <c r="C20" s="3" t="s">
        <v>319</v>
      </c>
      <c r="D20" s="3">
        <f t="shared" si="0"/>
        <v>0.16180555555555548</v>
      </c>
      <c r="E20" s="4">
        <f t="shared" si="1"/>
        <v>232.99999999999989</v>
      </c>
      <c r="F20">
        <v>1889</v>
      </c>
      <c r="G20">
        <f t="shared" si="2"/>
        <v>1366</v>
      </c>
      <c r="H20">
        <f t="shared" si="3"/>
        <v>5.8626609442060111</v>
      </c>
    </row>
    <row r="21" spans="1:8" x14ac:dyDescent="0.2">
      <c r="A21" s="2" t="s">
        <v>53</v>
      </c>
      <c r="B21" s="3">
        <v>0.38680555555555601</v>
      </c>
      <c r="C21" s="3" t="s">
        <v>320</v>
      </c>
      <c r="D21" s="3">
        <f t="shared" si="0"/>
        <v>0.16249999999999959</v>
      </c>
      <c r="E21" s="4">
        <f t="shared" si="1"/>
        <v>233.9999999999994</v>
      </c>
      <c r="F21">
        <v>1581</v>
      </c>
      <c r="G21">
        <f t="shared" si="2"/>
        <v>1058</v>
      </c>
      <c r="H21">
        <f t="shared" si="3"/>
        <v>4.5213675213675328</v>
      </c>
    </row>
    <row r="22" spans="1:8" x14ac:dyDescent="0.2">
      <c r="A22" s="2" t="s">
        <v>54</v>
      </c>
      <c r="B22" s="3">
        <v>0.38680555555555601</v>
      </c>
      <c r="C22" s="3" t="s">
        <v>321</v>
      </c>
      <c r="D22" s="3">
        <f t="shared" si="0"/>
        <v>0.16319444444444392</v>
      </c>
      <c r="E22" s="4">
        <f t="shared" si="1"/>
        <v>234.99999999999923</v>
      </c>
      <c r="F22">
        <v>1696</v>
      </c>
      <c r="G22">
        <f t="shared" si="2"/>
        <v>1173</v>
      </c>
      <c r="H22">
        <f t="shared" si="3"/>
        <v>4.9914893617021443</v>
      </c>
    </row>
    <row r="23" spans="1:8" x14ac:dyDescent="0.2">
      <c r="A23" s="2" t="s">
        <v>55</v>
      </c>
      <c r="B23" s="3">
        <v>0.38680555555555601</v>
      </c>
      <c r="C23" s="3" t="s">
        <v>321</v>
      </c>
      <c r="D23" s="3">
        <f t="shared" si="0"/>
        <v>0.16319444444444392</v>
      </c>
      <c r="E23" s="4">
        <f t="shared" si="1"/>
        <v>234.99999999999923</v>
      </c>
      <c r="F23">
        <v>2036</v>
      </c>
      <c r="G23">
        <f t="shared" si="2"/>
        <v>1513</v>
      </c>
      <c r="H23">
        <f t="shared" si="3"/>
        <v>6.4382978723404465</v>
      </c>
    </row>
    <row r="24" spans="1:8" x14ac:dyDescent="0.2">
      <c r="A24" s="2" t="s">
        <v>209</v>
      </c>
      <c r="B24" s="3">
        <v>0.38680555555555601</v>
      </c>
      <c r="C24" s="3" t="s">
        <v>322</v>
      </c>
      <c r="D24" s="3">
        <f t="shared" si="0"/>
        <v>0.16388888888888847</v>
      </c>
      <c r="E24" s="4">
        <f t="shared" si="1"/>
        <v>235.9999999999994</v>
      </c>
      <c r="F24">
        <v>1833</v>
      </c>
      <c r="G24">
        <f t="shared" si="2"/>
        <v>1310</v>
      </c>
      <c r="H24">
        <f t="shared" si="3"/>
        <v>5.5508474576271327</v>
      </c>
    </row>
    <row r="25" spans="1:8" x14ac:dyDescent="0.2">
      <c r="A25" s="2" t="s">
        <v>56</v>
      </c>
      <c r="B25" s="3">
        <v>0.38680555555555601</v>
      </c>
      <c r="C25" s="3" t="s">
        <v>323</v>
      </c>
      <c r="D25" s="3">
        <f t="shared" si="0"/>
        <v>0.1645833333333328</v>
      </c>
      <c r="E25" s="4">
        <f t="shared" si="1"/>
        <v>236.99999999999923</v>
      </c>
      <c r="F25">
        <v>1610</v>
      </c>
      <c r="G25">
        <f t="shared" si="2"/>
        <v>1087</v>
      </c>
      <c r="H25">
        <f t="shared" si="3"/>
        <v>4.5864978902953739</v>
      </c>
    </row>
    <row r="26" spans="1:8" x14ac:dyDescent="0.2">
      <c r="A26" s="2" t="s">
        <v>57</v>
      </c>
      <c r="B26" s="3">
        <v>0.38680555555555557</v>
      </c>
      <c r="C26" s="3" t="s">
        <v>323</v>
      </c>
      <c r="D26" s="3">
        <f t="shared" si="0"/>
        <v>0.16458333333333325</v>
      </c>
      <c r="E26" s="4">
        <f t="shared" si="1"/>
        <v>236.99999999999989</v>
      </c>
      <c r="F26">
        <v>1729</v>
      </c>
      <c r="G26">
        <f t="shared" si="2"/>
        <v>1206</v>
      </c>
      <c r="H26">
        <f t="shared" si="3"/>
        <v>5.0886075949367111</v>
      </c>
    </row>
    <row r="27" spans="1:8" x14ac:dyDescent="0.2">
      <c r="A27" s="2" t="s">
        <v>58</v>
      </c>
      <c r="B27" s="3">
        <v>0.38472222222222219</v>
      </c>
      <c r="C27" s="3" t="s">
        <v>324</v>
      </c>
      <c r="D27" s="3">
        <f t="shared" si="0"/>
        <v>0.16736111111111118</v>
      </c>
      <c r="E27" s="4">
        <f t="shared" si="1"/>
        <v>241.00000000000011</v>
      </c>
      <c r="F27">
        <v>1882</v>
      </c>
      <c r="G27">
        <f t="shared" si="2"/>
        <v>1359</v>
      </c>
      <c r="H27">
        <f t="shared" si="3"/>
        <v>5.6390041493775911</v>
      </c>
    </row>
    <row r="28" spans="1:8" x14ac:dyDescent="0.2">
      <c r="A28" s="2" t="s">
        <v>59</v>
      </c>
      <c r="B28" s="3">
        <v>0.38472222222222219</v>
      </c>
      <c r="C28" s="3" t="s">
        <v>325</v>
      </c>
      <c r="D28" s="3">
        <f t="shared" si="0"/>
        <v>0.16805555555555562</v>
      </c>
      <c r="E28" s="4">
        <f t="shared" si="1"/>
        <v>242.00000000000011</v>
      </c>
      <c r="F28">
        <v>1989</v>
      </c>
      <c r="G28">
        <f t="shared" si="2"/>
        <v>1466</v>
      </c>
      <c r="H28">
        <f t="shared" si="3"/>
        <v>6.0578512396694189</v>
      </c>
    </row>
    <row r="29" spans="1:8" x14ac:dyDescent="0.2">
      <c r="A29" s="2" t="s">
        <v>60</v>
      </c>
      <c r="B29" s="3">
        <v>0.38472222222222202</v>
      </c>
      <c r="C29" s="3" t="s">
        <v>325</v>
      </c>
      <c r="D29" s="3">
        <f t="shared" si="0"/>
        <v>0.16805555555555579</v>
      </c>
      <c r="E29" s="4">
        <f t="shared" si="1"/>
        <v>242.00000000000034</v>
      </c>
      <c r="F29">
        <v>1736</v>
      </c>
      <c r="G29">
        <f t="shared" si="2"/>
        <v>1213</v>
      </c>
      <c r="H29">
        <f t="shared" si="3"/>
        <v>5.0123966942148686</v>
      </c>
    </row>
    <row r="30" spans="1:8" x14ac:dyDescent="0.2">
      <c r="A30" s="2" t="s">
        <v>61</v>
      </c>
      <c r="B30" s="3">
        <v>0.38472222222222202</v>
      </c>
      <c r="C30" s="3" t="s">
        <v>326</v>
      </c>
      <c r="D30" s="3">
        <f t="shared" si="0"/>
        <v>0.16875000000000023</v>
      </c>
      <c r="E30" s="4">
        <f t="shared" si="1"/>
        <v>243.00000000000034</v>
      </c>
      <c r="F30">
        <v>1528</v>
      </c>
      <c r="G30">
        <f t="shared" si="2"/>
        <v>1005</v>
      </c>
      <c r="H30">
        <f t="shared" si="3"/>
        <v>4.1358024691357969</v>
      </c>
    </row>
    <row r="31" spans="1:8" x14ac:dyDescent="0.2">
      <c r="A31" s="2" t="s">
        <v>62</v>
      </c>
      <c r="B31" s="3">
        <v>0.38472222222222202</v>
      </c>
      <c r="C31" s="3" t="s">
        <v>327</v>
      </c>
      <c r="D31" s="3">
        <f t="shared" si="0"/>
        <v>0.16944444444444468</v>
      </c>
      <c r="E31" s="4">
        <f t="shared" si="1"/>
        <v>244.00000000000034</v>
      </c>
      <c r="F31">
        <v>1760</v>
      </c>
      <c r="G31">
        <f t="shared" si="2"/>
        <v>1237</v>
      </c>
      <c r="H31">
        <f t="shared" si="3"/>
        <v>5.0696721311475335</v>
      </c>
    </row>
    <row r="32" spans="1:8" x14ac:dyDescent="0.2">
      <c r="A32" s="2" t="s">
        <v>63</v>
      </c>
      <c r="B32" s="3">
        <v>0.38472222222222202</v>
      </c>
      <c r="C32" s="3" t="s">
        <v>327</v>
      </c>
      <c r="D32" s="3">
        <f t="shared" si="0"/>
        <v>0.16944444444444468</v>
      </c>
      <c r="E32" s="4">
        <f t="shared" si="1"/>
        <v>244.00000000000034</v>
      </c>
      <c r="F32">
        <v>2050</v>
      </c>
      <c r="G32">
        <f t="shared" si="2"/>
        <v>1527</v>
      </c>
      <c r="H32">
        <f t="shared" si="3"/>
        <v>6.2581967213114664</v>
      </c>
    </row>
    <row r="33" spans="1:8" x14ac:dyDescent="0.2">
      <c r="A33" s="2" t="s">
        <v>64</v>
      </c>
      <c r="B33" s="3">
        <v>0.38472222222222202</v>
      </c>
      <c r="C33" s="3" t="s">
        <v>328</v>
      </c>
      <c r="D33" s="3">
        <f t="shared" si="0"/>
        <v>0.17013888888888912</v>
      </c>
      <c r="E33" s="4">
        <f t="shared" si="1"/>
        <v>245.00000000000034</v>
      </c>
      <c r="F33">
        <v>518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0.38472222222222202</v>
      </c>
      <c r="C34" s="3" t="s">
        <v>329</v>
      </c>
      <c r="D34" s="3">
        <f t="shared" si="0"/>
        <v>0.17083333333333356</v>
      </c>
      <c r="E34" s="4">
        <f t="shared" si="1"/>
        <v>246.00000000000031</v>
      </c>
      <c r="F34">
        <v>519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0.38472222222222202</v>
      </c>
      <c r="C35" s="3" t="s">
        <v>330</v>
      </c>
      <c r="D35" s="3">
        <f t="shared" si="0"/>
        <v>0.171527777777778</v>
      </c>
      <c r="E35" s="4">
        <f t="shared" si="1"/>
        <v>247.00000000000031</v>
      </c>
      <c r="F35">
        <v>510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0.38472222222222202</v>
      </c>
      <c r="C36" s="3" t="s">
        <v>330</v>
      </c>
      <c r="D36" s="3">
        <f t="shared" si="0"/>
        <v>0.171527777777778</v>
      </c>
      <c r="E36" s="4">
        <f t="shared" si="1"/>
        <v>247.00000000000031</v>
      </c>
      <c r="F36">
        <v>503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0.38472222222222219</v>
      </c>
      <c r="C37" s="3" t="s">
        <v>331</v>
      </c>
      <c r="D37" s="3">
        <f t="shared" si="0"/>
        <v>0.17222222222222228</v>
      </c>
      <c r="E37" s="4">
        <f t="shared" si="1"/>
        <v>248.00000000000009</v>
      </c>
      <c r="F37">
        <v>506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0.38263888888888892</v>
      </c>
      <c r="C38" s="3" t="s">
        <v>231</v>
      </c>
      <c r="D38" s="3">
        <f t="shared" si="0"/>
        <v>0.13819444444444445</v>
      </c>
      <c r="E38" s="4">
        <f t="shared" si="1"/>
        <v>199</v>
      </c>
      <c r="F38">
        <v>1542</v>
      </c>
      <c r="G38">
        <f t="shared" si="2"/>
        <v>1019</v>
      </c>
      <c r="H38">
        <f t="shared" si="3"/>
        <v>5.1206030150753765</v>
      </c>
    </row>
    <row r="39" spans="1:8" x14ac:dyDescent="0.2">
      <c r="A39" s="2" t="s">
        <v>104</v>
      </c>
      <c r="B39" s="3">
        <v>0.38263888888888892</v>
      </c>
      <c r="C39" s="3" t="s">
        <v>378</v>
      </c>
      <c r="D39" s="3">
        <f t="shared" si="0"/>
        <v>0.1388888888888889</v>
      </c>
      <c r="E39" s="4">
        <f t="shared" si="1"/>
        <v>200</v>
      </c>
      <c r="F39">
        <v>1349</v>
      </c>
      <c r="G39">
        <f t="shared" si="2"/>
        <v>826</v>
      </c>
      <c r="H39">
        <f t="shared" si="3"/>
        <v>4.13</v>
      </c>
    </row>
    <row r="40" spans="1:8" x14ac:dyDescent="0.2">
      <c r="A40" s="2" t="s">
        <v>105</v>
      </c>
      <c r="B40" s="3">
        <v>0.38263888888888897</v>
      </c>
      <c r="C40" s="3" t="s">
        <v>378</v>
      </c>
      <c r="D40" s="3">
        <f t="shared" si="0"/>
        <v>0.13888888888888884</v>
      </c>
      <c r="E40" s="4">
        <f t="shared" si="1"/>
        <v>199.99999999999994</v>
      </c>
      <c r="F40">
        <v>1396</v>
      </c>
      <c r="G40">
        <f t="shared" si="2"/>
        <v>873</v>
      </c>
      <c r="H40">
        <f t="shared" si="3"/>
        <v>4.3650000000000011</v>
      </c>
    </row>
    <row r="41" spans="1:8" x14ac:dyDescent="0.2">
      <c r="A41" s="2" t="s">
        <v>106</v>
      </c>
      <c r="B41" s="3">
        <v>0.38263888888888897</v>
      </c>
      <c r="C41" s="3" t="s">
        <v>248</v>
      </c>
      <c r="D41" s="3">
        <f t="shared" si="0"/>
        <v>0.13958333333333328</v>
      </c>
      <c r="E41" s="4">
        <f t="shared" si="1"/>
        <v>200.99999999999991</v>
      </c>
      <c r="F41">
        <v>1461</v>
      </c>
      <c r="G41">
        <f t="shared" si="2"/>
        <v>938</v>
      </c>
      <c r="H41">
        <f t="shared" si="3"/>
        <v>4.6666666666666687</v>
      </c>
    </row>
    <row r="42" spans="1:8" x14ac:dyDescent="0.2">
      <c r="A42" s="2" t="s">
        <v>107</v>
      </c>
      <c r="B42" s="3">
        <v>0.38263888888888897</v>
      </c>
      <c r="C42" s="3" t="s">
        <v>249</v>
      </c>
      <c r="D42" s="3">
        <f t="shared" si="0"/>
        <v>0.14027777777777772</v>
      </c>
      <c r="E42" s="4">
        <f t="shared" si="1"/>
        <v>201.99999999999991</v>
      </c>
      <c r="F42">
        <v>1411</v>
      </c>
      <c r="G42">
        <f t="shared" si="2"/>
        <v>888</v>
      </c>
      <c r="H42">
        <f t="shared" si="3"/>
        <v>4.3960396039603982</v>
      </c>
    </row>
    <row r="43" spans="1:8" x14ac:dyDescent="0.2">
      <c r="A43" s="2" t="s">
        <v>108</v>
      </c>
      <c r="B43" s="3">
        <v>0.38263888888888897</v>
      </c>
      <c r="C43" s="3" t="s">
        <v>249</v>
      </c>
      <c r="D43" s="3">
        <f t="shared" si="0"/>
        <v>0.14027777777777772</v>
      </c>
      <c r="E43" s="4">
        <f t="shared" si="1"/>
        <v>201.99999999999991</v>
      </c>
      <c r="F43">
        <v>1758</v>
      </c>
      <c r="G43">
        <f t="shared" si="2"/>
        <v>1235</v>
      </c>
      <c r="H43">
        <f t="shared" si="3"/>
        <v>6.1138613861386162</v>
      </c>
    </row>
    <row r="44" spans="1:8" x14ac:dyDescent="0.2">
      <c r="A44" s="2" t="s">
        <v>109</v>
      </c>
      <c r="B44" s="3">
        <v>0.38263888888888897</v>
      </c>
      <c r="C44" s="3" t="s">
        <v>250</v>
      </c>
      <c r="D44" s="3">
        <f t="shared" si="0"/>
        <v>0.14097222222222217</v>
      </c>
      <c r="E44" s="4">
        <f t="shared" si="1"/>
        <v>202.99999999999991</v>
      </c>
      <c r="F44">
        <v>1473</v>
      </c>
      <c r="G44">
        <f t="shared" si="2"/>
        <v>950</v>
      </c>
      <c r="H44">
        <f t="shared" si="3"/>
        <v>4.6798029556650267</v>
      </c>
    </row>
    <row r="45" spans="1:8" x14ac:dyDescent="0.2">
      <c r="A45" s="2" t="s">
        <v>110</v>
      </c>
      <c r="B45" s="3">
        <v>0.38263888888888897</v>
      </c>
      <c r="C45" s="3" t="s">
        <v>251</v>
      </c>
      <c r="D45" s="3">
        <f t="shared" si="0"/>
        <v>0.14166666666666661</v>
      </c>
      <c r="E45" s="4">
        <f t="shared" si="1"/>
        <v>203.99999999999991</v>
      </c>
      <c r="F45">
        <v>1221</v>
      </c>
      <c r="G45">
        <f t="shared" si="2"/>
        <v>698</v>
      </c>
      <c r="H45">
        <f t="shared" si="3"/>
        <v>3.421568627450982</v>
      </c>
    </row>
    <row r="46" spans="1:8" x14ac:dyDescent="0.2">
      <c r="A46" s="2" t="s">
        <v>111</v>
      </c>
      <c r="B46" s="3">
        <v>0.3833333333333333</v>
      </c>
      <c r="C46" s="3" t="s">
        <v>252</v>
      </c>
      <c r="D46" s="3">
        <f t="shared" si="0"/>
        <v>0.14166666666666672</v>
      </c>
      <c r="E46" s="4">
        <f t="shared" si="1"/>
        <v>204.00000000000009</v>
      </c>
      <c r="F46">
        <v>1709</v>
      </c>
      <c r="G46">
        <f t="shared" si="2"/>
        <v>1186</v>
      </c>
      <c r="H46">
        <f t="shared" si="3"/>
        <v>5.8137254901960764</v>
      </c>
    </row>
    <row r="47" spans="1:8" x14ac:dyDescent="0.2">
      <c r="A47" s="2" t="s">
        <v>112</v>
      </c>
      <c r="B47" s="3">
        <v>0.3833333333333333</v>
      </c>
      <c r="C47" s="3" t="s">
        <v>252</v>
      </c>
      <c r="D47" s="3">
        <f t="shared" si="0"/>
        <v>0.14166666666666672</v>
      </c>
      <c r="E47" s="4">
        <f t="shared" si="1"/>
        <v>204.00000000000009</v>
      </c>
      <c r="F47">
        <v>1319</v>
      </c>
      <c r="G47">
        <f t="shared" si="2"/>
        <v>796</v>
      </c>
      <c r="H47">
        <f t="shared" si="3"/>
        <v>3.9019607843137241</v>
      </c>
    </row>
    <row r="48" spans="1:8" x14ac:dyDescent="0.2">
      <c r="A48" s="2" t="s">
        <v>113</v>
      </c>
      <c r="B48" s="3">
        <v>0.38333333333333303</v>
      </c>
      <c r="C48" s="3" t="s">
        <v>253</v>
      </c>
      <c r="D48" s="3">
        <f t="shared" si="0"/>
        <v>0.14236111111111144</v>
      </c>
      <c r="E48" s="4">
        <f t="shared" si="1"/>
        <v>205.00000000000048</v>
      </c>
      <c r="F48">
        <v>1477</v>
      </c>
      <c r="G48">
        <f t="shared" si="2"/>
        <v>954</v>
      </c>
      <c r="H48">
        <f t="shared" si="3"/>
        <v>4.6536585365853549</v>
      </c>
    </row>
    <row r="49" spans="1:8" x14ac:dyDescent="0.2">
      <c r="A49" s="2" t="s">
        <v>114</v>
      </c>
      <c r="B49" s="3">
        <v>0.38333333333333303</v>
      </c>
      <c r="C49" s="3" t="s">
        <v>254</v>
      </c>
      <c r="D49" s="3">
        <f t="shared" si="0"/>
        <v>0.14305555555555588</v>
      </c>
      <c r="E49" s="4">
        <f t="shared" si="1"/>
        <v>206.00000000000045</v>
      </c>
      <c r="F49">
        <v>1470</v>
      </c>
      <c r="G49">
        <f t="shared" si="2"/>
        <v>947</v>
      </c>
      <c r="H49">
        <f t="shared" si="3"/>
        <v>4.5970873786407669</v>
      </c>
    </row>
    <row r="50" spans="1:8" x14ac:dyDescent="0.2">
      <c r="A50" s="2" t="s">
        <v>115</v>
      </c>
      <c r="B50" s="3">
        <v>0.38333333333333303</v>
      </c>
      <c r="C50" s="3" t="s">
        <v>255</v>
      </c>
      <c r="D50" s="3">
        <f t="shared" si="0"/>
        <v>0.14375000000000032</v>
      </c>
      <c r="E50" s="4">
        <f t="shared" si="1"/>
        <v>207.00000000000045</v>
      </c>
      <c r="F50">
        <v>1615</v>
      </c>
      <c r="G50">
        <f t="shared" si="2"/>
        <v>1092</v>
      </c>
      <c r="H50">
        <f t="shared" si="3"/>
        <v>5.2753623188405685</v>
      </c>
    </row>
    <row r="51" spans="1:8" x14ac:dyDescent="0.2">
      <c r="A51" s="2" t="s">
        <v>116</v>
      </c>
      <c r="B51" s="3">
        <v>0.38333333333333303</v>
      </c>
      <c r="C51" s="3" t="s">
        <v>255</v>
      </c>
      <c r="D51" s="3">
        <f t="shared" si="0"/>
        <v>0.14375000000000032</v>
      </c>
      <c r="E51" s="4">
        <f t="shared" si="1"/>
        <v>207.00000000000045</v>
      </c>
      <c r="F51">
        <v>1183</v>
      </c>
      <c r="G51">
        <f t="shared" si="2"/>
        <v>660</v>
      </c>
      <c r="H51">
        <f t="shared" si="3"/>
        <v>3.1884057971014421</v>
      </c>
    </row>
    <row r="52" spans="1:8" x14ac:dyDescent="0.2">
      <c r="A52" s="2" t="s">
        <v>117</v>
      </c>
      <c r="B52" s="3">
        <v>0.38333333333333303</v>
      </c>
      <c r="C52" s="3" t="s">
        <v>256</v>
      </c>
      <c r="D52" s="3">
        <f t="shared" si="0"/>
        <v>0.14444444444444476</v>
      </c>
      <c r="E52" s="4">
        <f t="shared" si="1"/>
        <v>208.00000000000045</v>
      </c>
      <c r="F52">
        <v>1660</v>
      </c>
      <c r="G52">
        <f t="shared" si="2"/>
        <v>1137</v>
      </c>
      <c r="H52">
        <f t="shared" si="3"/>
        <v>5.4663461538461418</v>
      </c>
    </row>
    <row r="53" spans="1:8" x14ac:dyDescent="0.2">
      <c r="A53" s="2" t="s">
        <v>118</v>
      </c>
      <c r="B53" s="3">
        <v>0.38333333333333303</v>
      </c>
      <c r="C53" s="3" t="s">
        <v>257</v>
      </c>
      <c r="D53" s="3">
        <f t="shared" si="0"/>
        <v>0.14513888888888921</v>
      </c>
      <c r="E53" s="4">
        <f t="shared" si="1"/>
        <v>209.00000000000045</v>
      </c>
      <c r="F53">
        <v>1483</v>
      </c>
      <c r="G53">
        <f t="shared" si="2"/>
        <v>960</v>
      </c>
      <c r="H53">
        <f t="shared" si="3"/>
        <v>4.5933014354066888</v>
      </c>
    </row>
    <row r="54" spans="1:8" x14ac:dyDescent="0.2">
      <c r="A54" s="2" t="s">
        <v>119</v>
      </c>
      <c r="B54" s="3">
        <v>0.3840277777777778</v>
      </c>
      <c r="C54" s="3" t="s">
        <v>257</v>
      </c>
      <c r="D54" s="3">
        <f t="shared" si="0"/>
        <v>0.14444444444444443</v>
      </c>
      <c r="E54" s="4">
        <f t="shared" si="1"/>
        <v>207.99999999999997</v>
      </c>
      <c r="F54">
        <v>1643</v>
      </c>
      <c r="G54">
        <f t="shared" si="2"/>
        <v>1120</v>
      </c>
      <c r="H54">
        <f t="shared" si="3"/>
        <v>5.384615384615385</v>
      </c>
    </row>
    <row r="55" spans="1:8" x14ac:dyDescent="0.2">
      <c r="A55" s="2" t="s">
        <v>120</v>
      </c>
      <c r="B55" s="3">
        <v>0.3840277777777778</v>
      </c>
      <c r="C55" s="3" t="s">
        <v>258</v>
      </c>
      <c r="D55" s="3">
        <f t="shared" si="0"/>
        <v>0.14513888888888887</v>
      </c>
      <c r="E55" s="4">
        <f t="shared" si="1"/>
        <v>208.99999999999997</v>
      </c>
      <c r="F55">
        <v>1464</v>
      </c>
      <c r="G55">
        <f t="shared" si="2"/>
        <v>941</v>
      </c>
      <c r="H55">
        <f t="shared" si="3"/>
        <v>4.5023923444976086</v>
      </c>
    </row>
    <row r="56" spans="1:8" x14ac:dyDescent="0.2">
      <c r="A56" s="2" t="s">
        <v>121</v>
      </c>
      <c r="B56" s="3">
        <v>0.38402777777777802</v>
      </c>
      <c r="C56" s="3" t="s">
        <v>259</v>
      </c>
      <c r="D56" s="3">
        <f t="shared" si="0"/>
        <v>0.14583333333333309</v>
      </c>
      <c r="E56" s="4">
        <f t="shared" si="1"/>
        <v>209.99999999999966</v>
      </c>
      <c r="F56">
        <v>1586</v>
      </c>
      <c r="G56">
        <f t="shared" si="2"/>
        <v>1063</v>
      </c>
      <c r="H56">
        <f t="shared" si="3"/>
        <v>5.0619047619047706</v>
      </c>
    </row>
    <row r="57" spans="1:8" x14ac:dyDescent="0.2">
      <c r="A57" s="2" t="s">
        <v>122</v>
      </c>
      <c r="B57" s="3">
        <v>0.38402777777777802</v>
      </c>
      <c r="C57" s="3" t="s">
        <v>259</v>
      </c>
      <c r="D57" s="3">
        <f t="shared" si="0"/>
        <v>0.14583333333333309</v>
      </c>
      <c r="E57" s="4">
        <f t="shared" si="1"/>
        <v>209.99999999999966</v>
      </c>
      <c r="F57">
        <v>1867</v>
      </c>
      <c r="G57">
        <f t="shared" si="2"/>
        <v>1344</v>
      </c>
      <c r="H57">
        <f t="shared" si="3"/>
        <v>6.4000000000000101</v>
      </c>
    </row>
    <row r="58" spans="1:8" x14ac:dyDescent="0.2">
      <c r="A58" s="2" t="s">
        <v>123</v>
      </c>
      <c r="B58" s="3">
        <v>0.38402777777777802</v>
      </c>
      <c r="C58" s="3" t="s">
        <v>260</v>
      </c>
      <c r="D58" s="3">
        <f t="shared" si="0"/>
        <v>0.14652777777777753</v>
      </c>
      <c r="E58" s="4">
        <f t="shared" si="1"/>
        <v>210.99999999999966</v>
      </c>
      <c r="F58">
        <v>1532</v>
      </c>
      <c r="G58">
        <f t="shared" si="2"/>
        <v>1009</v>
      </c>
      <c r="H58">
        <f t="shared" si="3"/>
        <v>4.781990521327022</v>
      </c>
    </row>
    <row r="59" spans="1:8" x14ac:dyDescent="0.2">
      <c r="A59" s="2" t="s">
        <v>211</v>
      </c>
      <c r="B59" s="3">
        <v>0.38402777777777802</v>
      </c>
      <c r="C59" s="3" t="s">
        <v>261</v>
      </c>
      <c r="D59" s="3">
        <f t="shared" si="0"/>
        <v>0.14722222222222198</v>
      </c>
      <c r="E59" s="4">
        <f t="shared" si="1"/>
        <v>211.99999999999966</v>
      </c>
      <c r="F59">
        <v>1645</v>
      </c>
      <c r="G59">
        <f t="shared" si="2"/>
        <v>1122</v>
      </c>
      <c r="H59">
        <f t="shared" si="3"/>
        <v>5.2924528301886875</v>
      </c>
    </row>
    <row r="60" spans="1:8" x14ac:dyDescent="0.2">
      <c r="A60" s="2" t="s">
        <v>124</v>
      </c>
      <c r="B60" s="3">
        <v>0.38402777777777802</v>
      </c>
      <c r="C60" s="3" t="s">
        <v>379</v>
      </c>
      <c r="D60" s="3">
        <f t="shared" si="0"/>
        <v>0.14791666666666642</v>
      </c>
      <c r="E60" s="4">
        <f t="shared" si="1"/>
        <v>212.99999999999963</v>
      </c>
      <c r="F60">
        <v>1460</v>
      </c>
      <c r="G60">
        <f t="shared" si="2"/>
        <v>937</v>
      </c>
      <c r="H60">
        <f t="shared" si="3"/>
        <v>4.3990610328638571</v>
      </c>
    </row>
    <row r="61" spans="1:8" x14ac:dyDescent="0.2">
      <c r="A61" s="2" t="s">
        <v>125</v>
      </c>
      <c r="B61" s="3">
        <v>0.38402777777777802</v>
      </c>
      <c r="C61" s="3" t="s">
        <v>379</v>
      </c>
      <c r="D61" s="3">
        <f t="shared" si="0"/>
        <v>0.14791666666666642</v>
      </c>
      <c r="E61" s="4">
        <f t="shared" si="1"/>
        <v>212.99999999999963</v>
      </c>
      <c r="F61">
        <v>1912</v>
      </c>
      <c r="G61">
        <f t="shared" si="2"/>
        <v>1389</v>
      </c>
      <c r="H61">
        <f t="shared" si="3"/>
        <v>6.5211267605633916</v>
      </c>
    </row>
    <row r="62" spans="1:8" x14ac:dyDescent="0.2">
      <c r="A62" s="2" t="s">
        <v>126</v>
      </c>
      <c r="B62" s="3">
        <v>0.38055555555555554</v>
      </c>
      <c r="C62" s="3" t="s">
        <v>262</v>
      </c>
      <c r="D62" s="3">
        <f t="shared" si="0"/>
        <v>0.15208333333333335</v>
      </c>
      <c r="E62" s="4">
        <f t="shared" si="1"/>
        <v>219.00000000000003</v>
      </c>
      <c r="F62">
        <v>1671</v>
      </c>
      <c r="G62">
        <f t="shared" si="2"/>
        <v>1148</v>
      </c>
      <c r="H62">
        <f t="shared" si="3"/>
        <v>5.2420091324200904</v>
      </c>
    </row>
    <row r="63" spans="1:8" x14ac:dyDescent="0.2">
      <c r="A63" s="2" t="s">
        <v>127</v>
      </c>
      <c r="B63" s="3">
        <v>0.38055555555555554</v>
      </c>
      <c r="C63" s="3" t="s">
        <v>263</v>
      </c>
      <c r="D63" s="3">
        <f t="shared" si="0"/>
        <v>0.15277777777777779</v>
      </c>
      <c r="E63" s="4">
        <f t="shared" si="1"/>
        <v>220.00000000000003</v>
      </c>
      <c r="F63">
        <v>1592</v>
      </c>
      <c r="G63">
        <f t="shared" si="2"/>
        <v>1069</v>
      </c>
      <c r="H63">
        <f t="shared" si="3"/>
        <v>4.8590909090909085</v>
      </c>
    </row>
    <row r="64" spans="1:8" x14ac:dyDescent="0.2">
      <c r="A64" s="2" t="s">
        <v>128</v>
      </c>
      <c r="B64" s="3">
        <v>0.38055555555555598</v>
      </c>
      <c r="C64" s="3" t="s">
        <v>264</v>
      </c>
      <c r="D64" s="3">
        <f t="shared" si="0"/>
        <v>0.15347222222222179</v>
      </c>
      <c r="E64" s="4">
        <f t="shared" si="1"/>
        <v>220.99999999999937</v>
      </c>
      <c r="F64">
        <v>1665</v>
      </c>
      <c r="G64">
        <f t="shared" si="2"/>
        <v>1142</v>
      </c>
      <c r="H64">
        <f t="shared" si="3"/>
        <v>5.1674208144796525</v>
      </c>
    </row>
    <row r="65" spans="1:8" x14ac:dyDescent="0.2">
      <c r="A65" s="2" t="s">
        <v>129</v>
      </c>
      <c r="B65" s="3">
        <v>0.38055555555555598</v>
      </c>
      <c r="C65" s="3" t="s">
        <v>265</v>
      </c>
      <c r="D65" s="3">
        <f t="shared" si="0"/>
        <v>0.15416666666666623</v>
      </c>
      <c r="E65" s="4">
        <f t="shared" si="1"/>
        <v>221.99999999999937</v>
      </c>
      <c r="F65">
        <v>1870</v>
      </c>
      <c r="G65">
        <f t="shared" si="2"/>
        <v>1347</v>
      </c>
      <c r="H65">
        <f t="shared" si="3"/>
        <v>6.0675675675675844</v>
      </c>
    </row>
    <row r="66" spans="1:8" x14ac:dyDescent="0.2">
      <c r="A66" s="2" t="s">
        <v>130</v>
      </c>
      <c r="B66" s="3">
        <v>0.38055555555555598</v>
      </c>
      <c r="C66" s="3" t="s">
        <v>265</v>
      </c>
      <c r="D66" s="3">
        <f t="shared" si="0"/>
        <v>0.15416666666666623</v>
      </c>
      <c r="E66" s="4">
        <f t="shared" si="1"/>
        <v>221.99999999999937</v>
      </c>
      <c r="F66">
        <v>1494</v>
      </c>
      <c r="G66">
        <f t="shared" si="2"/>
        <v>971</v>
      </c>
      <c r="H66">
        <f t="shared" si="3"/>
        <v>4.3738738738738858</v>
      </c>
    </row>
    <row r="67" spans="1:8" x14ac:dyDescent="0.2">
      <c r="A67" s="2" t="s">
        <v>131</v>
      </c>
      <c r="B67" s="3">
        <v>0.38055555555555598</v>
      </c>
      <c r="C67" s="3" t="s">
        <v>283</v>
      </c>
      <c r="D67" s="3">
        <f t="shared" si="0"/>
        <v>0.15486111111111067</v>
      </c>
      <c r="E67" s="4">
        <f t="shared" si="1"/>
        <v>222.99999999999937</v>
      </c>
      <c r="F67">
        <v>1540</v>
      </c>
      <c r="G67">
        <f t="shared" si="2"/>
        <v>1017</v>
      </c>
      <c r="H67">
        <f t="shared" si="3"/>
        <v>4.5605381165919407</v>
      </c>
    </row>
    <row r="68" spans="1:8" x14ac:dyDescent="0.2">
      <c r="A68" s="2" t="s">
        <v>132</v>
      </c>
      <c r="B68" s="3">
        <v>0.38125000000000003</v>
      </c>
      <c r="C68" s="3" t="s">
        <v>284</v>
      </c>
      <c r="D68" s="3">
        <f t="shared" ref="D68:D107" si="4">C68-B68</f>
        <v>0.15486111111111106</v>
      </c>
      <c r="E68" s="4">
        <f t="shared" ref="E68:E107" si="5">D68*1440</f>
        <v>222.99999999999991</v>
      </c>
      <c r="F68">
        <v>508</v>
      </c>
      <c r="G68">
        <v>0</v>
      </c>
      <c r="H68">
        <f t="shared" ref="H68:H107" si="6">G68/E68</f>
        <v>0</v>
      </c>
    </row>
    <row r="69" spans="1:8" x14ac:dyDescent="0.2">
      <c r="A69" s="2" t="s">
        <v>133</v>
      </c>
      <c r="B69" s="3">
        <v>0.38125000000000003</v>
      </c>
      <c r="C69" s="3" t="s">
        <v>284</v>
      </c>
      <c r="D69" s="3">
        <f t="shared" si="4"/>
        <v>0.15486111111111106</v>
      </c>
      <c r="E69" s="4">
        <f t="shared" si="5"/>
        <v>222.99999999999991</v>
      </c>
      <c r="F69">
        <v>491</v>
      </c>
      <c r="G69">
        <v>0</v>
      </c>
      <c r="H69">
        <f t="shared" si="6"/>
        <v>0</v>
      </c>
    </row>
    <row r="70" spans="1:8" x14ac:dyDescent="0.2">
      <c r="A70" s="2" t="s">
        <v>134</v>
      </c>
      <c r="B70" s="3">
        <v>0.38124999999999998</v>
      </c>
      <c r="C70" s="3" t="s">
        <v>285</v>
      </c>
      <c r="D70" s="3">
        <f t="shared" si="4"/>
        <v>0.15555555555555556</v>
      </c>
      <c r="E70" s="4">
        <f t="shared" si="5"/>
        <v>224</v>
      </c>
      <c r="F70">
        <v>509</v>
      </c>
      <c r="G70">
        <v>0</v>
      </c>
      <c r="H70">
        <f t="shared" si="6"/>
        <v>0</v>
      </c>
    </row>
    <row r="71" spans="1:8" x14ac:dyDescent="0.2">
      <c r="A71" s="2" t="s">
        <v>135</v>
      </c>
      <c r="B71" s="3">
        <v>0.38124999999999998</v>
      </c>
      <c r="C71" s="3" t="s">
        <v>286</v>
      </c>
      <c r="D71" s="3">
        <f t="shared" si="4"/>
        <v>0.15625</v>
      </c>
      <c r="E71" s="4">
        <f t="shared" si="5"/>
        <v>225</v>
      </c>
      <c r="F71">
        <v>492</v>
      </c>
      <c r="G71">
        <v>0</v>
      </c>
      <c r="H71">
        <f t="shared" si="6"/>
        <v>0</v>
      </c>
    </row>
    <row r="72" spans="1:8" x14ac:dyDescent="0.2">
      <c r="A72" s="2" t="s">
        <v>136</v>
      </c>
      <c r="B72" s="3">
        <v>0.38124999999999998</v>
      </c>
      <c r="C72" s="3" t="s">
        <v>287</v>
      </c>
      <c r="D72" s="3">
        <f t="shared" si="4"/>
        <v>0.15694444444444444</v>
      </c>
      <c r="E72" s="4">
        <f t="shared" si="5"/>
        <v>226</v>
      </c>
      <c r="F72">
        <v>489</v>
      </c>
      <c r="G72">
        <v>0</v>
      </c>
      <c r="H72">
        <f t="shared" si="6"/>
        <v>0</v>
      </c>
    </row>
    <row r="73" spans="1:8" x14ac:dyDescent="0.2">
      <c r="A73" s="2" t="s">
        <v>171</v>
      </c>
      <c r="B73" s="3">
        <v>0.37847222222222227</v>
      </c>
      <c r="C73" s="3" t="s">
        <v>369</v>
      </c>
      <c r="D73" s="3">
        <f t="shared" si="4"/>
        <v>0.12499999999999994</v>
      </c>
      <c r="E73" s="4">
        <f t="shared" si="5"/>
        <v>179.99999999999991</v>
      </c>
      <c r="F73">
        <v>491</v>
      </c>
      <c r="G73">
        <v>0</v>
      </c>
      <c r="H73">
        <f t="shared" si="6"/>
        <v>0</v>
      </c>
    </row>
    <row r="74" spans="1:8" x14ac:dyDescent="0.2">
      <c r="A74" s="2" t="s">
        <v>172</v>
      </c>
      <c r="B74" s="3">
        <v>0.37847222222222227</v>
      </c>
      <c r="C74" s="3" t="s">
        <v>370</v>
      </c>
      <c r="D74" s="3">
        <f t="shared" si="4"/>
        <v>0.12569444444444439</v>
      </c>
      <c r="E74" s="4">
        <f t="shared" si="5"/>
        <v>180.99999999999991</v>
      </c>
      <c r="F74">
        <v>1672</v>
      </c>
      <c r="G74">
        <f t="shared" ref="G74:G107" si="7">F74-523</f>
        <v>1149</v>
      </c>
      <c r="H74">
        <f t="shared" si="6"/>
        <v>6.3480662983425447</v>
      </c>
    </row>
    <row r="75" spans="1:8" x14ac:dyDescent="0.2">
      <c r="A75" s="2" t="s">
        <v>173</v>
      </c>
      <c r="B75" s="3">
        <v>0.37847222222222199</v>
      </c>
      <c r="C75" s="3" t="s">
        <v>370</v>
      </c>
      <c r="D75" s="3">
        <f t="shared" si="4"/>
        <v>0.12569444444444466</v>
      </c>
      <c r="E75" s="4">
        <f t="shared" si="5"/>
        <v>181.00000000000031</v>
      </c>
      <c r="F75">
        <v>1849</v>
      </c>
      <c r="G75">
        <f t="shared" si="7"/>
        <v>1326</v>
      </c>
      <c r="H75">
        <f t="shared" si="6"/>
        <v>7.325966850828717</v>
      </c>
    </row>
    <row r="76" spans="1:8" x14ac:dyDescent="0.2">
      <c r="A76" s="2" t="s">
        <v>174</v>
      </c>
      <c r="B76" s="3">
        <v>0.37847222222222199</v>
      </c>
      <c r="C76" s="3" t="s">
        <v>371</v>
      </c>
      <c r="D76" s="3">
        <f t="shared" si="4"/>
        <v>0.12638888888888911</v>
      </c>
      <c r="E76" s="4">
        <f t="shared" si="5"/>
        <v>182.00000000000031</v>
      </c>
      <c r="F76">
        <v>1520</v>
      </c>
      <c r="G76">
        <f t="shared" si="7"/>
        <v>997</v>
      </c>
      <c r="H76">
        <f t="shared" si="6"/>
        <v>5.4780219780219683</v>
      </c>
    </row>
    <row r="77" spans="1:8" x14ac:dyDescent="0.2">
      <c r="A77" s="2" t="s">
        <v>175</v>
      </c>
      <c r="B77" s="3">
        <v>0.37847222222222199</v>
      </c>
      <c r="C77" s="3" t="s">
        <v>372</v>
      </c>
      <c r="D77" s="3">
        <f t="shared" si="4"/>
        <v>0.12708333333333355</v>
      </c>
      <c r="E77" s="4">
        <f t="shared" si="5"/>
        <v>183.00000000000031</v>
      </c>
      <c r="F77">
        <v>1891</v>
      </c>
      <c r="G77">
        <f t="shared" si="7"/>
        <v>1368</v>
      </c>
      <c r="H77">
        <f t="shared" si="6"/>
        <v>7.4754098360655608</v>
      </c>
    </row>
    <row r="78" spans="1:8" x14ac:dyDescent="0.2">
      <c r="A78" s="2" t="s">
        <v>176</v>
      </c>
      <c r="B78" s="3">
        <v>0.37847222222222199</v>
      </c>
      <c r="C78" s="3" t="s">
        <v>373</v>
      </c>
      <c r="D78" s="3">
        <f t="shared" si="4"/>
        <v>0.12777777777777799</v>
      </c>
      <c r="E78" s="4">
        <f t="shared" si="5"/>
        <v>184.00000000000031</v>
      </c>
      <c r="F78">
        <v>1570</v>
      </c>
      <c r="G78">
        <f t="shared" si="7"/>
        <v>1047</v>
      </c>
      <c r="H78">
        <f t="shared" si="6"/>
        <v>5.6902173913043379</v>
      </c>
    </row>
    <row r="79" spans="1:8" x14ac:dyDescent="0.2">
      <c r="A79" s="2" t="s">
        <v>177</v>
      </c>
      <c r="B79" s="3">
        <v>0.37847222222222199</v>
      </c>
      <c r="C79" s="3" t="s">
        <v>373</v>
      </c>
      <c r="D79" s="3">
        <f t="shared" si="4"/>
        <v>0.12777777777777799</v>
      </c>
      <c r="E79" s="4">
        <f t="shared" si="5"/>
        <v>184.00000000000031</v>
      </c>
      <c r="F79">
        <v>1520</v>
      </c>
      <c r="G79">
        <f t="shared" si="7"/>
        <v>997</v>
      </c>
      <c r="H79">
        <f t="shared" si="6"/>
        <v>5.4184782608695556</v>
      </c>
    </row>
    <row r="80" spans="1:8" x14ac:dyDescent="0.2">
      <c r="A80" s="2" t="s">
        <v>178</v>
      </c>
      <c r="B80" s="3">
        <v>0.37847222222222199</v>
      </c>
      <c r="C80" s="3" t="s">
        <v>374</v>
      </c>
      <c r="D80" s="3">
        <f t="shared" si="4"/>
        <v>0.12847222222222243</v>
      </c>
      <c r="E80" s="4">
        <f t="shared" si="5"/>
        <v>185.00000000000031</v>
      </c>
      <c r="F80">
        <v>2292</v>
      </c>
      <c r="G80">
        <f t="shared" si="7"/>
        <v>1769</v>
      </c>
      <c r="H80">
        <f t="shared" si="6"/>
        <v>9.5621621621621458</v>
      </c>
    </row>
    <row r="81" spans="1:8" x14ac:dyDescent="0.2">
      <c r="A81" s="2" t="s">
        <v>179</v>
      </c>
      <c r="B81" s="3">
        <v>0.37916666666666665</v>
      </c>
      <c r="C81" s="3" t="s">
        <v>375</v>
      </c>
      <c r="D81" s="3">
        <f t="shared" si="4"/>
        <v>0.12847222222222221</v>
      </c>
      <c r="E81" s="4">
        <f t="shared" si="5"/>
        <v>184.99999999999997</v>
      </c>
      <c r="F81">
        <v>2184</v>
      </c>
      <c r="G81">
        <f t="shared" si="7"/>
        <v>1661</v>
      </c>
      <c r="H81">
        <f t="shared" si="6"/>
        <v>8.9783783783783804</v>
      </c>
    </row>
    <row r="82" spans="1:8" x14ac:dyDescent="0.2">
      <c r="A82" s="2" t="s">
        <v>180</v>
      </c>
      <c r="B82" s="3">
        <v>0.37916666666666665</v>
      </c>
      <c r="C82" s="3" t="s">
        <v>375</v>
      </c>
      <c r="D82" s="3">
        <f t="shared" si="4"/>
        <v>0.12847222222222221</v>
      </c>
      <c r="E82" s="4">
        <f t="shared" si="5"/>
        <v>184.99999999999997</v>
      </c>
      <c r="F82">
        <v>2183</v>
      </c>
      <c r="G82">
        <f t="shared" si="7"/>
        <v>1660</v>
      </c>
      <c r="H82">
        <f t="shared" si="6"/>
        <v>8.9729729729729737</v>
      </c>
    </row>
    <row r="83" spans="1:8" x14ac:dyDescent="0.2">
      <c r="A83" s="2" t="s">
        <v>181</v>
      </c>
      <c r="B83" s="3">
        <v>0.37916666666666698</v>
      </c>
      <c r="C83" s="3" t="s">
        <v>376</v>
      </c>
      <c r="D83" s="3">
        <f t="shared" si="4"/>
        <v>0.12916666666666632</v>
      </c>
      <c r="E83" s="4">
        <f t="shared" si="5"/>
        <v>185.99999999999949</v>
      </c>
      <c r="F83">
        <v>1846</v>
      </c>
      <c r="G83">
        <f t="shared" si="7"/>
        <v>1323</v>
      </c>
      <c r="H83">
        <f t="shared" si="6"/>
        <v>7.1129032258064715</v>
      </c>
    </row>
    <row r="84" spans="1:8" x14ac:dyDescent="0.2">
      <c r="A84" s="2" t="s">
        <v>182</v>
      </c>
      <c r="B84" s="3">
        <v>0.37916666666666698</v>
      </c>
      <c r="C84" s="3" t="s">
        <v>214</v>
      </c>
      <c r="D84" s="3">
        <f t="shared" si="4"/>
        <v>0.12986111111111076</v>
      </c>
      <c r="E84" s="4">
        <f t="shared" si="5"/>
        <v>186.99999999999949</v>
      </c>
      <c r="F84">
        <v>570</v>
      </c>
      <c r="G84">
        <f t="shared" si="7"/>
        <v>47</v>
      </c>
      <c r="H84">
        <f t="shared" si="6"/>
        <v>0.2513368983957226</v>
      </c>
    </row>
    <row r="85" spans="1:8" x14ac:dyDescent="0.2">
      <c r="A85" s="2" t="s">
        <v>183</v>
      </c>
      <c r="B85" s="3">
        <v>0.37916666666666698</v>
      </c>
      <c r="C85" s="3" t="s">
        <v>214</v>
      </c>
      <c r="D85" s="3">
        <f t="shared" si="4"/>
        <v>0.12986111111111076</v>
      </c>
      <c r="E85" s="4">
        <f t="shared" si="5"/>
        <v>186.99999999999949</v>
      </c>
      <c r="F85">
        <v>1614</v>
      </c>
      <c r="G85">
        <f t="shared" si="7"/>
        <v>1091</v>
      </c>
      <c r="H85">
        <f t="shared" si="6"/>
        <v>5.8342245989304971</v>
      </c>
    </row>
    <row r="86" spans="1:8" x14ac:dyDescent="0.2">
      <c r="A86" s="2" t="s">
        <v>184</v>
      </c>
      <c r="B86" s="3">
        <v>0.37916666666666698</v>
      </c>
      <c r="C86" s="3" t="s">
        <v>215</v>
      </c>
      <c r="D86" s="3">
        <f t="shared" si="4"/>
        <v>0.1305555555555552</v>
      </c>
      <c r="E86" s="4">
        <f t="shared" si="5"/>
        <v>187.99999999999949</v>
      </c>
      <c r="F86">
        <v>1739</v>
      </c>
      <c r="G86">
        <f t="shared" si="7"/>
        <v>1216</v>
      </c>
      <c r="H86">
        <f t="shared" si="6"/>
        <v>6.4680851063829961</v>
      </c>
    </row>
    <row r="87" spans="1:8" x14ac:dyDescent="0.2">
      <c r="A87" s="2" t="s">
        <v>185</v>
      </c>
      <c r="B87" s="3">
        <v>0.37916666666666698</v>
      </c>
      <c r="C87" s="3" t="s">
        <v>216</v>
      </c>
      <c r="D87" s="3">
        <f t="shared" si="4"/>
        <v>0.13124999999999964</v>
      </c>
      <c r="E87" s="4">
        <f t="shared" si="5"/>
        <v>188.99999999999949</v>
      </c>
      <c r="F87">
        <v>1518</v>
      </c>
      <c r="G87">
        <f t="shared" si="7"/>
        <v>995</v>
      </c>
      <c r="H87">
        <f t="shared" si="6"/>
        <v>5.2645502645502784</v>
      </c>
    </row>
    <row r="88" spans="1:8" x14ac:dyDescent="0.2">
      <c r="A88" s="2" t="s">
        <v>186</v>
      </c>
      <c r="B88" s="3">
        <v>0.37916666666666698</v>
      </c>
      <c r="C88" s="3" t="s">
        <v>217</v>
      </c>
      <c r="D88" s="3">
        <f t="shared" si="4"/>
        <v>0.1319444444444442</v>
      </c>
      <c r="E88" s="4">
        <f t="shared" si="5"/>
        <v>189.99999999999966</v>
      </c>
      <c r="F88">
        <v>1835</v>
      </c>
      <c r="G88">
        <f t="shared" si="7"/>
        <v>1312</v>
      </c>
      <c r="H88">
        <f t="shared" si="6"/>
        <v>6.9052631578947494</v>
      </c>
    </row>
    <row r="89" spans="1:8" x14ac:dyDescent="0.2">
      <c r="A89" s="2" t="s">
        <v>187</v>
      </c>
      <c r="B89" s="3">
        <v>0.37986111111111115</v>
      </c>
      <c r="C89" s="3" t="s">
        <v>217</v>
      </c>
      <c r="D89" s="3">
        <f t="shared" si="4"/>
        <v>0.13125000000000003</v>
      </c>
      <c r="E89" s="4">
        <f t="shared" si="5"/>
        <v>189.00000000000006</v>
      </c>
      <c r="F89">
        <v>1695</v>
      </c>
      <c r="G89">
        <f t="shared" si="7"/>
        <v>1172</v>
      </c>
      <c r="H89">
        <f t="shared" si="6"/>
        <v>6.2010582010581992</v>
      </c>
    </row>
    <row r="90" spans="1:8" x14ac:dyDescent="0.2">
      <c r="A90" s="2" t="s">
        <v>188</v>
      </c>
      <c r="B90" s="3">
        <v>0.37986111111111115</v>
      </c>
      <c r="C90" s="3" t="s">
        <v>218</v>
      </c>
      <c r="D90" s="3">
        <f t="shared" si="4"/>
        <v>0.13194444444444436</v>
      </c>
      <c r="E90" s="4">
        <f t="shared" si="5"/>
        <v>189.99999999999989</v>
      </c>
      <c r="F90">
        <v>1842</v>
      </c>
      <c r="G90">
        <f t="shared" si="7"/>
        <v>1319</v>
      </c>
      <c r="H90">
        <f t="shared" si="6"/>
        <v>6.9421052631578988</v>
      </c>
    </row>
    <row r="91" spans="1:8" x14ac:dyDescent="0.2">
      <c r="A91" s="2" t="s">
        <v>189</v>
      </c>
      <c r="B91" s="3">
        <v>0.37986111111111098</v>
      </c>
      <c r="C91" s="3" t="s">
        <v>219</v>
      </c>
      <c r="D91" s="3">
        <f t="shared" si="4"/>
        <v>0.13263888888888908</v>
      </c>
      <c r="E91" s="4">
        <f t="shared" si="5"/>
        <v>191.00000000000028</v>
      </c>
      <c r="F91">
        <v>1704</v>
      </c>
      <c r="G91">
        <f t="shared" si="7"/>
        <v>1181</v>
      </c>
      <c r="H91">
        <f t="shared" si="6"/>
        <v>6.1832460732984202</v>
      </c>
    </row>
    <row r="92" spans="1:8" x14ac:dyDescent="0.2">
      <c r="A92" s="2" t="s">
        <v>190</v>
      </c>
      <c r="B92" s="3">
        <v>0.37986111111111098</v>
      </c>
      <c r="C92" s="3" t="s">
        <v>219</v>
      </c>
      <c r="D92" s="3">
        <f t="shared" si="4"/>
        <v>0.13263888888888908</v>
      </c>
      <c r="E92" s="4">
        <f t="shared" si="5"/>
        <v>191.00000000000028</v>
      </c>
      <c r="F92">
        <v>1837</v>
      </c>
      <c r="G92">
        <f t="shared" si="7"/>
        <v>1314</v>
      </c>
      <c r="H92">
        <f t="shared" si="6"/>
        <v>6.8795811518324506</v>
      </c>
    </row>
    <row r="93" spans="1:8" x14ac:dyDescent="0.2">
      <c r="A93" s="2" t="s">
        <v>191</v>
      </c>
      <c r="B93" s="3">
        <v>0.37986111111111098</v>
      </c>
      <c r="C93" s="3" t="s">
        <v>220</v>
      </c>
      <c r="D93" s="3">
        <f t="shared" si="4"/>
        <v>0.13333333333333341</v>
      </c>
      <c r="E93" s="4">
        <f t="shared" si="5"/>
        <v>192.00000000000011</v>
      </c>
      <c r="F93">
        <v>2086</v>
      </c>
      <c r="G93">
        <f t="shared" si="7"/>
        <v>1563</v>
      </c>
      <c r="H93">
        <f t="shared" si="6"/>
        <v>8.1406249999999947</v>
      </c>
    </row>
    <row r="94" spans="1:8" x14ac:dyDescent="0.2">
      <c r="A94" s="2" t="s">
        <v>213</v>
      </c>
      <c r="B94" s="3">
        <v>0.37986111111111098</v>
      </c>
      <c r="C94" s="3" t="s">
        <v>221</v>
      </c>
      <c r="D94" s="3">
        <f t="shared" si="4"/>
        <v>0.13402777777777797</v>
      </c>
      <c r="E94" s="4">
        <f t="shared" si="5"/>
        <v>193.00000000000028</v>
      </c>
      <c r="F94">
        <v>1665</v>
      </c>
      <c r="G94">
        <f t="shared" si="7"/>
        <v>1142</v>
      </c>
      <c r="H94">
        <f t="shared" si="6"/>
        <v>5.9170984455958466</v>
      </c>
    </row>
    <row r="95" spans="1:8" x14ac:dyDescent="0.2">
      <c r="A95" s="2" t="s">
        <v>192</v>
      </c>
      <c r="B95" s="3">
        <v>0.37986111111111098</v>
      </c>
      <c r="C95" s="3" t="s">
        <v>221</v>
      </c>
      <c r="D95" s="3">
        <f t="shared" si="4"/>
        <v>0.13402777777777797</v>
      </c>
      <c r="E95" s="4">
        <f t="shared" si="5"/>
        <v>193.00000000000028</v>
      </c>
      <c r="F95">
        <v>2127</v>
      </c>
      <c r="G95">
        <f t="shared" si="7"/>
        <v>1604</v>
      </c>
      <c r="H95">
        <f t="shared" si="6"/>
        <v>8.3108808290155309</v>
      </c>
    </row>
    <row r="96" spans="1:8" x14ac:dyDescent="0.2">
      <c r="A96" s="2" t="s">
        <v>193</v>
      </c>
      <c r="B96" s="3">
        <v>0.37986111111111098</v>
      </c>
      <c r="C96" s="3" t="s">
        <v>222</v>
      </c>
      <c r="D96" s="3">
        <f t="shared" si="4"/>
        <v>0.1347222222222223</v>
      </c>
      <c r="E96" s="4">
        <f t="shared" si="5"/>
        <v>194.00000000000011</v>
      </c>
      <c r="F96">
        <v>1939</v>
      </c>
      <c r="G96">
        <f t="shared" si="7"/>
        <v>1416</v>
      </c>
      <c r="H96">
        <f t="shared" si="6"/>
        <v>7.2989690721649438</v>
      </c>
    </row>
    <row r="97" spans="1:8" x14ac:dyDescent="0.2">
      <c r="A97" s="2" t="s">
        <v>194</v>
      </c>
      <c r="B97" s="3">
        <v>0.38125000000000003</v>
      </c>
      <c r="C97" s="3" t="s">
        <v>223</v>
      </c>
      <c r="D97" s="3">
        <f t="shared" si="4"/>
        <v>0.1340277777777778</v>
      </c>
      <c r="E97" s="4">
        <f t="shared" si="5"/>
        <v>193.00000000000003</v>
      </c>
      <c r="F97">
        <v>538</v>
      </c>
      <c r="G97">
        <f t="shared" si="7"/>
        <v>15</v>
      </c>
      <c r="H97">
        <f t="shared" si="6"/>
        <v>7.7720207253885995E-2</v>
      </c>
    </row>
    <row r="98" spans="1:8" x14ac:dyDescent="0.2">
      <c r="A98" s="2" t="s">
        <v>195</v>
      </c>
      <c r="B98" s="3">
        <v>0.38125000000000003</v>
      </c>
      <c r="C98" s="3" t="s">
        <v>224</v>
      </c>
      <c r="D98" s="3">
        <f t="shared" si="4"/>
        <v>0.13472222222222213</v>
      </c>
      <c r="E98" s="4">
        <f t="shared" si="5"/>
        <v>193.99999999999986</v>
      </c>
      <c r="F98">
        <v>1727</v>
      </c>
      <c r="G98">
        <f t="shared" si="7"/>
        <v>1204</v>
      </c>
      <c r="H98">
        <f t="shared" si="6"/>
        <v>6.2061855670103139</v>
      </c>
    </row>
    <row r="99" spans="1:8" x14ac:dyDescent="0.2">
      <c r="A99" s="2" t="s">
        <v>196</v>
      </c>
      <c r="B99" s="3">
        <v>0.38124999999999998</v>
      </c>
      <c r="C99" s="3" t="s">
        <v>224</v>
      </c>
      <c r="D99" s="3">
        <f t="shared" si="4"/>
        <v>0.13472222222222219</v>
      </c>
      <c r="E99" s="4">
        <f t="shared" si="5"/>
        <v>193.99999999999994</v>
      </c>
      <c r="F99">
        <v>2000</v>
      </c>
      <c r="G99">
        <f t="shared" si="7"/>
        <v>1477</v>
      </c>
      <c r="H99">
        <f t="shared" si="6"/>
        <v>7.6134020618556724</v>
      </c>
    </row>
    <row r="100" spans="1:8" x14ac:dyDescent="0.2">
      <c r="A100" s="2" t="s">
        <v>197</v>
      </c>
      <c r="B100" s="3">
        <v>0.38124999999999998</v>
      </c>
      <c r="C100" s="3" t="s">
        <v>225</v>
      </c>
      <c r="D100" s="3">
        <f t="shared" si="4"/>
        <v>0.13541666666666674</v>
      </c>
      <c r="E100" s="4">
        <f t="shared" si="5"/>
        <v>195.00000000000011</v>
      </c>
      <c r="F100">
        <v>2055</v>
      </c>
      <c r="G100">
        <f t="shared" si="7"/>
        <v>1532</v>
      </c>
      <c r="H100">
        <f t="shared" si="6"/>
        <v>7.8564102564102516</v>
      </c>
    </row>
    <row r="101" spans="1:8" x14ac:dyDescent="0.2">
      <c r="A101" s="2" t="s">
        <v>198</v>
      </c>
      <c r="B101" s="3">
        <v>0.38124999999999998</v>
      </c>
      <c r="C101" s="3" t="s">
        <v>226</v>
      </c>
      <c r="D101" s="3">
        <f t="shared" si="4"/>
        <v>0.13611111111111107</v>
      </c>
      <c r="E101" s="4">
        <f t="shared" si="5"/>
        <v>195.99999999999994</v>
      </c>
      <c r="F101">
        <v>1979</v>
      </c>
      <c r="G101">
        <f t="shared" si="7"/>
        <v>1456</v>
      </c>
      <c r="H101">
        <f t="shared" si="6"/>
        <v>7.4285714285714306</v>
      </c>
    </row>
    <row r="102" spans="1:8" x14ac:dyDescent="0.2">
      <c r="A102" s="2" t="s">
        <v>199</v>
      </c>
      <c r="B102" s="3">
        <v>0.38124999999999998</v>
      </c>
      <c r="C102" s="3" t="s">
        <v>226</v>
      </c>
      <c r="D102" s="3">
        <f t="shared" si="4"/>
        <v>0.13611111111111107</v>
      </c>
      <c r="E102" s="4">
        <f t="shared" si="5"/>
        <v>195.99999999999994</v>
      </c>
      <c r="F102">
        <v>1788</v>
      </c>
      <c r="G102">
        <f t="shared" si="7"/>
        <v>1265</v>
      </c>
      <c r="H102">
        <f t="shared" si="6"/>
        <v>6.4540816326530628</v>
      </c>
    </row>
    <row r="103" spans="1:8" x14ac:dyDescent="0.2">
      <c r="A103" s="2" t="s">
        <v>200</v>
      </c>
      <c r="B103" s="3">
        <v>0.38194444444444442</v>
      </c>
      <c r="C103" s="3" t="s">
        <v>227</v>
      </c>
      <c r="D103" s="3">
        <f t="shared" si="4"/>
        <v>0.13611111111111118</v>
      </c>
      <c r="E103" s="4">
        <f t="shared" si="5"/>
        <v>196.00000000000011</v>
      </c>
      <c r="F103">
        <v>579</v>
      </c>
      <c r="G103">
        <f t="shared" si="7"/>
        <v>56</v>
      </c>
      <c r="H103">
        <f t="shared" si="6"/>
        <v>0.28571428571428553</v>
      </c>
    </row>
    <row r="104" spans="1:8" x14ac:dyDescent="0.2">
      <c r="A104" s="2" t="s">
        <v>201</v>
      </c>
      <c r="B104" s="3">
        <v>0.38194444444444442</v>
      </c>
      <c r="C104" s="3" t="s">
        <v>228</v>
      </c>
      <c r="D104" s="3">
        <f t="shared" si="4"/>
        <v>0.13680555555555551</v>
      </c>
      <c r="E104" s="4">
        <f t="shared" si="5"/>
        <v>196.99999999999994</v>
      </c>
      <c r="F104">
        <v>532</v>
      </c>
      <c r="G104">
        <f t="shared" si="7"/>
        <v>9</v>
      </c>
      <c r="H104">
        <f t="shared" si="6"/>
        <v>4.5685279187817271E-2</v>
      </c>
    </row>
    <row r="105" spans="1:8" x14ac:dyDescent="0.2">
      <c r="A105" s="2" t="s">
        <v>202</v>
      </c>
      <c r="B105" s="3">
        <v>0.38194444444444398</v>
      </c>
      <c r="C105" s="3" t="s">
        <v>228</v>
      </c>
      <c r="D105" s="3">
        <f t="shared" si="4"/>
        <v>0.13680555555555596</v>
      </c>
      <c r="E105" s="4">
        <f t="shared" si="5"/>
        <v>197.00000000000057</v>
      </c>
      <c r="F105">
        <v>571</v>
      </c>
      <c r="G105">
        <f t="shared" si="7"/>
        <v>48</v>
      </c>
      <c r="H105">
        <f t="shared" si="6"/>
        <v>0.24365482233502467</v>
      </c>
    </row>
    <row r="106" spans="1:8" x14ac:dyDescent="0.2">
      <c r="A106" s="2" t="s">
        <v>203</v>
      </c>
      <c r="B106" s="3">
        <v>0.38194444444444398</v>
      </c>
      <c r="C106" s="3" t="s">
        <v>229</v>
      </c>
      <c r="D106" s="3">
        <f t="shared" si="4"/>
        <v>0.13750000000000051</v>
      </c>
      <c r="E106" s="4">
        <f t="shared" si="5"/>
        <v>198.00000000000074</v>
      </c>
      <c r="F106">
        <v>545</v>
      </c>
      <c r="G106">
        <f t="shared" si="7"/>
        <v>22</v>
      </c>
      <c r="H106">
        <f t="shared" si="6"/>
        <v>0.1111111111111107</v>
      </c>
    </row>
    <row r="107" spans="1:8" x14ac:dyDescent="0.2">
      <c r="A107" s="2" t="s">
        <v>204</v>
      </c>
      <c r="B107" s="3">
        <v>0.38194444444444398</v>
      </c>
      <c r="C107" s="3" t="s">
        <v>230</v>
      </c>
      <c r="D107" s="3">
        <f t="shared" si="4"/>
        <v>0.13819444444444484</v>
      </c>
      <c r="E107" s="4">
        <f t="shared" si="5"/>
        <v>199.00000000000057</v>
      </c>
      <c r="F107">
        <v>572</v>
      </c>
      <c r="G107">
        <f t="shared" si="7"/>
        <v>49</v>
      </c>
      <c r="H107">
        <f t="shared" si="6"/>
        <v>0.24623115577889376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AA87-7429-8149-A7C1-90239A0874B0}">
  <dimension ref="A1:H107"/>
  <sheetViews>
    <sheetView workbookViewId="0">
      <selection activeCell="J12" sqref="J12"/>
    </sheetView>
  </sheetViews>
  <sheetFormatPr baseColWidth="10" defaultColWidth="11.1640625" defaultRowHeight="16" x14ac:dyDescent="0.2"/>
  <cols>
    <col min="4" max="4" width="10.83203125" style="6"/>
    <col min="5" max="5" width="10.83203125" style="4"/>
  </cols>
  <sheetData>
    <row r="1" spans="1:8" x14ac:dyDescent="0.2">
      <c r="E1" s="4" t="s">
        <v>445</v>
      </c>
    </row>
    <row r="2" spans="1:8" x14ac:dyDescent="0.2">
      <c r="A2" s="2" t="s">
        <v>0</v>
      </c>
      <c r="B2" t="s">
        <v>205</v>
      </c>
      <c r="C2" t="s">
        <v>206</v>
      </c>
      <c r="D2" s="6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0.37222222222222223</v>
      </c>
      <c r="C3" s="3" t="s">
        <v>360</v>
      </c>
      <c r="D3" s="3">
        <f>C3-B3</f>
        <v>0.125</v>
      </c>
      <c r="E3" s="4">
        <f>D3*1440</f>
        <v>180</v>
      </c>
      <c r="F3">
        <v>1141</v>
      </c>
      <c r="G3">
        <f>F3-538</f>
        <v>603</v>
      </c>
      <c r="H3">
        <f>G3/E3</f>
        <v>3.35</v>
      </c>
    </row>
    <row r="4" spans="1:8" x14ac:dyDescent="0.2">
      <c r="A4" s="2" t="s">
        <v>36</v>
      </c>
      <c r="B4" s="3">
        <v>0.37222222222222223</v>
      </c>
      <c r="C4" s="3" t="s">
        <v>361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1378</v>
      </c>
      <c r="G4">
        <f t="shared" ref="G4:G67" si="2">F4-538</f>
        <v>840</v>
      </c>
      <c r="H4">
        <f t="shared" ref="H4:H67" si="3">G4/E4</f>
        <v>4.6408839779005548</v>
      </c>
    </row>
    <row r="5" spans="1:8" x14ac:dyDescent="0.2">
      <c r="A5" s="2" t="s">
        <v>37</v>
      </c>
      <c r="B5" s="3">
        <v>0.37222222222222201</v>
      </c>
      <c r="C5" s="3" t="s">
        <v>362</v>
      </c>
      <c r="D5" s="3">
        <f t="shared" si="0"/>
        <v>0.12638888888888911</v>
      </c>
      <c r="E5" s="4">
        <f t="shared" si="1"/>
        <v>182.00000000000031</v>
      </c>
      <c r="F5">
        <v>1798</v>
      </c>
      <c r="G5">
        <f t="shared" si="2"/>
        <v>1260</v>
      </c>
      <c r="H5">
        <f t="shared" si="3"/>
        <v>6.9230769230769109</v>
      </c>
    </row>
    <row r="6" spans="1:8" x14ac:dyDescent="0.2">
      <c r="A6" s="2" t="s">
        <v>38</v>
      </c>
      <c r="B6" s="3">
        <v>0.37222222222222201</v>
      </c>
      <c r="C6" s="3" t="s">
        <v>362</v>
      </c>
      <c r="D6" s="3">
        <f t="shared" si="0"/>
        <v>0.12638888888888911</v>
      </c>
      <c r="E6" s="4">
        <f t="shared" si="1"/>
        <v>182.00000000000031</v>
      </c>
      <c r="F6">
        <v>1322</v>
      </c>
      <c r="G6">
        <f t="shared" si="2"/>
        <v>784</v>
      </c>
      <c r="H6">
        <f t="shared" si="3"/>
        <v>4.3076923076923004</v>
      </c>
    </row>
    <row r="7" spans="1:8" x14ac:dyDescent="0.2">
      <c r="A7" s="2" t="s">
        <v>39</v>
      </c>
      <c r="B7" s="3">
        <v>0.37222222222222201</v>
      </c>
      <c r="C7" s="3" t="s">
        <v>363</v>
      </c>
      <c r="D7" s="3">
        <f t="shared" si="0"/>
        <v>0.12708333333333349</v>
      </c>
      <c r="E7" s="4">
        <f t="shared" si="1"/>
        <v>183.00000000000023</v>
      </c>
      <c r="F7">
        <v>1559</v>
      </c>
      <c r="G7">
        <f t="shared" si="2"/>
        <v>1021</v>
      </c>
      <c r="H7">
        <f t="shared" si="3"/>
        <v>5.5792349726775887</v>
      </c>
    </row>
    <row r="8" spans="1:8" x14ac:dyDescent="0.2">
      <c r="A8" s="2" t="s">
        <v>40</v>
      </c>
      <c r="B8" s="3">
        <v>0.37222222222222201</v>
      </c>
      <c r="C8" s="3" t="s">
        <v>364</v>
      </c>
      <c r="D8" s="3">
        <f t="shared" si="0"/>
        <v>0.12777777777777799</v>
      </c>
      <c r="E8" s="4">
        <f t="shared" si="1"/>
        <v>184.00000000000031</v>
      </c>
      <c r="F8">
        <v>1488</v>
      </c>
      <c r="G8">
        <f t="shared" si="2"/>
        <v>950</v>
      </c>
      <c r="H8">
        <f t="shared" si="3"/>
        <v>5.1630434782608612</v>
      </c>
    </row>
    <row r="9" spans="1:8" x14ac:dyDescent="0.2">
      <c r="A9" s="2" t="s">
        <v>41</v>
      </c>
      <c r="B9" s="3">
        <v>0.37222222222222201</v>
      </c>
      <c r="C9" s="3" t="s">
        <v>364</v>
      </c>
      <c r="D9" s="3">
        <f t="shared" si="0"/>
        <v>0.12777777777777799</v>
      </c>
      <c r="E9" s="4">
        <f t="shared" si="1"/>
        <v>184.00000000000031</v>
      </c>
      <c r="F9">
        <v>1412</v>
      </c>
      <c r="G9">
        <f t="shared" si="2"/>
        <v>874</v>
      </c>
      <c r="H9">
        <f t="shared" si="3"/>
        <v>4.749999999999992</v>
      </c>
    </row>
    <row r="10" spans="1:8" x14ac:dyDescent="0.2">
      <c r="A10" s="2" t="s">
        <v>42</v>
      </c>
      <c r="B10" s="3">
        <v>0.37222222222222201</v>
      </c>
      <c r="C10" s="3" t="s">
        <v>365</v>
      </c>
      <c r="D10" s="3">
        <f t="shared" si="0"/>
        <v>0.12847222222222243</v>
      </c>
      <c r="E10" s="4">
        <f t="shared" si="1"/>
        <v>185.00000000000031</v>
      </c>
      <c r="F10">
        <v>1634</v>
      </c>
      <c r="G10">
        <f t="shared" si="2"/>
        <v>1096</v>
      </c>
      <c r="H10">
        <f t="shared" si="3"/>
        <v>5.9243243243243144</v>
      </c>
    </row>
    <row r="11" spans="1:8" x14ac:dyDescent="0.2">
      <c r="A11" s="2" t="s">
        <v>43</v>
      </c>
      <c r="B11" s="3">
        <v>0.37291666666666662</v>
      </c>
      <c r="C11" s="3" t="s">
        <v>366</v>
      </c>
      <c r="D11" s="3">
        <f t="shared" si="0"/>
        <v>0.12847222222222227</v>
      </c>
      <c r="E11" s="4">
        <f t="shared" si="1"/>
        <v>185.00000000000006</v>
      </c>
      <c r="F11">
        <v>1652</v>
      </c>
      <c r="G11">
        <f t="shared" si="2"/>
        <v>1114</v>
      </c>
      <c r="H11">
        <f t="shared" si="3"/>
        <v>6.0216216216216196</v>
      </c>
    </row>
    <row r="12" spans="1:8" x14ac:dyDescent="0.2">
      <c r="A12" s="2" t="s">
        <v>44</v>
      </c>
      <c r="B12" s="3">
        <v>0.37291666666666662</v>
      </c>
      <c r="C12" s="3" t="s">
        <v>367</v>
      </c>
      <c r="D12" s="3">
        <f t="shared" si="0"/>
        <v>0.12916666666666671</v>
      </c>
      <c r="E12" s="4">
        <f t="shared" si="1"/>
        <v>186.00000000000006</v>
      </c>
      <c r="F12">
        <v>1593</v>
      </c>
      <c r="G12">
        <f t="shared" si="2"/>
        <v>1055</v>
      </c>
      <c r="H12">
        <f t="shared" si="3"/>
        <v>5.6720430107526862</v>
      </c>
    </row>
    <row r="13" spans="1:8" x14ac:dyDescent="0.2">
      <c r="A13" s="2" t="s">
        <v>45</v>
      </c>
      <c r="B13" s="3">
        <v>0.37291666666666701</v>
      </c>
      <c r="C13" s="3" t="s">
        <v>367</v>
      </c>
      <c r="D13" s="3">
        <f t="shared" si="0"/>
        <v>0.12916666666666632</v>
      </c>
      <c r="E13" s="4">
        <f t="shared" si="1"/>
        <v>185.99999999999949</v>
      </c>
      <c r="F13">
        <v>1443</v>
      </c>
      <c r="G13">
        <f t="shared" si="2"/>
        <v>905</v>
      </c>
      <c r="H13">
        <f t="shared" si="3"/>
        <v>4.8655913978494754</v>
      </c>
    </row>
    <row r="14" spans="1:8" x14ac:dyDescent="0.2">
      <c r="A14" s="2" t="s">
        <v>46</v>
      </c>
      <c r="B14" s="3">
        <v>0.37291666666666701</v>
      </c>
      <c r="C14" s="3" t="s">
        <v>369</v>
      </c>
      <c r="D14" s="3">
        <f t="shared" si="0"/>
        <v>0.1305555555555552</v>
      </c>
      <c r="E14" s="4">
        <f t="shared" si="1"/>
        <v>187.99999999999949</v>
      </c>
      <c r="F14">
        <v>1622</v>
      </c>
      <c r="G14">
        <f t="shared" si="2"/>
        <v>1084</v>
      </c>
      <c r="H14">
        <f t="shared" si="3"/>
        <v>5.7659574468085264</v>
      </c>
    </row>
    <row r="15" spans="1:8" x14ac:dyDescent="0.2">
      <c r="A15" s="2" t="s">
        <v>47</v>
      </c>
      <c r="B15" s="3">
        <v>0.37291666666666701</v>
      </c>
      <c r="C15" s="3" t="s">
        <v>369</v>
      </c>
      <c r="D15" s="3">
        <f t="shared" si="0"/>
        <v>0.1305555555555552</v>
      </c>
      <c r="E15" s="4">
        <f t="shared" si="1"/>
        <v>187.99999999999949</v>
      </c>
      <c r="F15">
        <v>1691</v>
      </c>
      <c r="G15">
        <f t="shared" si="2"/>
        <v>1153</v>
      </c>
      <c r="H15">
        <f t="shared" si="3"/>
        <v>6.1329787234042721</v>
      </c>
    </row>
    <row r="16" spans="1:8" x14ac:dyDescent="0.2">
      <c r="A16" s="2" t="s">
        <v>48</v>
      </c>
      <c r="B16" s="3">
        <v>0.37291666666666701</v>
      </c>
      <c r="C16" s="3" t="s">
        <v>370</v>
      </c>
      <c r="D16" s="3">
        <f t="shared" si="0"/>
        <v>0.13124999999999964</v>
      </c>
      <c r="E16" s="4">
        <f t="shared" si="1"/>
        <v>188.99999999999949</v>
      </c>
      <c r="F16">
        <v>1181</v>
      </c>
      <c r="G16">
        <f t="shared" si="2"/>
        <v>643</v>
      </c>
      <c r="H16">
        <f t="shared" si="3"/>
        <v>3.4021164021164112</v>
      </c>
    </row>
    <row r="17" spans="1:8" x14ac:dyDescent="0.2">
      <c r="A17" s="2" t="s">
        <v>49</v>
      </c>
      <c r="B17" s="3">
        <v>0.37291666666666701</v>
      </c>
      <c r="C17" s="3" t="s">
        <v>371</v>
      </c>
      <c r="D17" s="3">
        <f t="shared" si="0"/>
        <v>0.13194444444444409</v>
      </c>
      <c r="E17" s="4">
        <f t="shared" si="1"/>
        <v>189.99999999999949</v>
      </c>
      <c r="F17">
        <v>1412</v>
      </c>
      <c r="G17">
        <f t="shared" si="2"/>
        <v>874</v>
      </c>
      <c r="H17">
        <f t="shared" si="3"/>
        <v>4.6000000000000121</v>
      </c>
    </row>
    <row r="18" spans="1:8" x14ac:dyDescent="0.2">
      <c r="A18" s="2" t="s">
        <v>50</v>
      </c>
      <c r="B18" s="3">
        <v>0.37291666666666701</v>
      </c>
      <c r="C18" s="3" t="s">
        <v>371</v>
      </c>
      <c r="D18" s="3">
        <f t="shared" si="0"/>
        <v>0.13194444444444409</v>
      </c>
      <c r="E18" s="4">
        <f t="shared" si="1"/>
        <v>189.99999999999949</v>
      </c>
      <c r="F18">
        <v>1399</v>
      </c>
      <c r="G18">
        <f t="shared" si="2"/>
        <v>861</v>
      </c>
      <c r="H18">
        <f t="shared" si="3"/>
        <v>4.5315789473684331</v>
      </c>
    </row>
    <row r="19" spans="1:8" x14ac:dyDescent="0.2">
      <c r="A19" s="2" t="s">
        <v>51</v>
      </c>
      <c r="B19" s="3">
        <v>0.37361111111111112</v>
      </c>
      <c r="C19" s="3" t="s">
        <v>372</v>
      </c>
      <c r="D19" s="3">
        <f t="shared" si="0"/>
        <v>0.13194444444444442</v>
      </c>
      <c r="E19" s="4">
        <f t="shared" si="1"/>
        <v>189.99999999999997</v>
      </c>
      <c r="F19">
        <v>1419</v>
      </c>
      <c r="G19">
        <f t="shared" si="2"/>
        <v>881</v>
      </c>
      <c r="H19">
        <f t="shared" si="3"/>
        <v>4.6368421052631588</v>
      </c>
    </row>
    <row r="20" spans="1:8" x14ac:dyDescent="0.2">
      <c r="A20" s="2" t="s">
        <v>52</v>
      </c>
      <c r="B20" s="3">
        <v>0.37361111111111112</v>
      </c>
      <c r="C20" s="3" t="s">
        <v>373</v>
      </c>
      <c r="D20" s="3">
        <f t="shared" si="0"/>
        <v>0.13263888888888886</v>
      </c>
      <c r="E20" s="4">
        <f t="shared" si="1"/>
        <v>190.99999999999997</v>
      </c>
      <c r="F20">
        <v>1769</v>
      </c>
      <c r="G20">
        <f t="shared" si="2"/>
        <v>1231</v>
      </c>
      <c r="H20">
        <f t="shared" si="3"/>
        <v>6.4450261780104725</v>
      </c>
    </row>
    <row r="21" spans="1:8" x14ac:dyDescent="0.2">
      <c r="A21" s="2" t="s">
        <v>53</v>
      </c>
      <c r="B21" s="3">
        <v>0.37361111111111101</v>
      </c>
      <c r="C21" s="3" t="s">
        <v>374</v>
      </c>
      <c r="D21" s="3">
        <f t="shared" si="0"/>
        <v>0.13333333333333341</v>
      </c>
      <c r="E21" s="4">
        <f t="shared" si="1"/>
        <v>192.00000000000011</v>
      </c>
      <c r="F21">
        <v>1404</v>
      </c>
      <c r="G21">
        <f t="shared" si="2"/>
        <v>866</v>
      </c>
      <c r="H21">
        <f t="shared" si="3"/>
        <v>4.5104166666666643</v>
      </c>
    </row>
    <row r="22" spans="1:8" x14ac:dyDescent="0.2">
      <c r="A22" s="2" t="s">
        <v>54</v>
      </c>
      <c r="B22" s="3">
        <v>0.37361111111111101</v>
      </c>
      <c r="C22" s="3" t="s">
        <v>374</v>
      </c>
      <c r="D22" s="3">
        <f t="shared" si="0"/>
        <v>0.13333333333333341</v>
      </c>
      <c r="E22" s="4">
        <f t="shared" si="1"/>
        <v>192.00000000000011</v>
      </c>
      <c r="F22">
        <v>1551</v>
      </c>
      <c r="G22">
        <f t="shared" si="2"/>
        <v>1013</v>
      </c>
      <c r="H22">
        <f t="shared" si="3"/>
        <v>5.2760416666666634</v>
      </c>
    </row>
    <row r="23" spans="1:8" x14ac:dyDescent="0.2">
      <c r="A23" s="2" t="s">
        <v>55</v>
      </c>
      <c r="B23" s="3">
        <v>0.37361111111111101</v>
      </c>
      <c r="C23" s="3" t="s">
        <v>375</v>
      </c>
      <c r="D23" s="3">
        <f t="shared" si="0"/>
        <v>0.13402777777777786</v>
      </c>
      <c r="E23" s="4">
        <f t="shared" si="1"/>
        <v>193.00000000000011</v>
      </c>
      <c r="F23">
        <v>1443</v>
      </c>
      <c r="G23">
        <f t="shared" si="2"/>
        <v>905</v>
      </c>
      <c r="H23">
        <f t="shared" si="3"/>
        <v>4.6891191709844531</v>
      </c>
    </row>
    <row r="24" spans="1:8" x14ac:dyDescent="0.2">
      <c r="A24" s="2" t="s">
        <v>209</v>
      </c>
      <c r="B24" s="3">
        <v>0.37361111111111101</v>
      </c>
      <c r="C24" s="3" t="s">
        <v>376</v>
      </c>
      <c r="D24" s="3">
        <f t="shared" si="0"/>
        <v>0.1347222222222223</v>
      </c>
      <c r="E24" s="4">
        <f t="shared" si="1"/>
        <v>194.00000000000011</v>
      </c>
      <c r="F24">
        <v>1453</v>
      </c>
      <c r="G24">
        <f t="shared" si="2"/>
        <v>915</v>
      </c>
      <c r="H24">
        <f t="shared" si="3"/>
        <v>4.7164948453608222</v>
      </c>
    </row>
    <row r="25" spans="1:8" x14ac:dyDescent="0.2">
      <c r="A25" s="2" t="s">
        <v>56</v>
      </c>
      <c r="B25" s="3">
        <v>0.37361111111111101</v>
      </c>
      <c r="C25" s="3" t="s">
        <v>214</v>
      </c>
      <c r="D25" s="3">
        <f t="shared" si="0"/>
        <v>0.13541666666666674</v>
      </c>
      <c r="E25" s="4">
        <f t="shared" si="1"/>
        <v>195.00000000000011</v>
      </c>
      <c r="F25">
        <v>1566</v>
      </c>
      <c r="G25">
        <f t="shared" si="2"/>
        <v>1028</v>
      </c>
      <c r="H25">
        <f t="shared" si="3"/>
        <v>5.2717948717948691</v>
      </c>
    </row>
    <row r="26" spans="1:8" x14ac:dyDescent="0.2">
      <c r="A26" s="2" t="s">
        <v>57</v>
      </c>
      <c r="B26" s="3">
        <v>0.37361111111111101</v>
      </c>
      <c r="C26" s="3" t="s">
        <v>214</v>
      </c>
      <c r="D26" s="3">
        <f t="shared" si="0"/>
        <v>0.13541666666666674</v>
      </c>
      <c r="E26" s="4">
        <f t="shared" si="1"/>
        <v>195.00000000000011</v>
      </c>
      <c r="F26">
        <v>1459</v>
      </c>
      <c r="G26">
        <f t="shared" si="2"/>
        <v>921</v>
      </c>
      <c r="H26">
        <f t="shared" si="3"/>
        <v>4.7230769230769205</v>
      </c>
    </row>
    <row r="27" spans="1:8" x14ac:dyDescent="0.2">
      <c r="A27" s="2" t="s">
        <v>58</v>
      </c>
      <c r="B27" s="3">
        <v>0.3743055555555555</v>
      </c>
      <c r="C27" s="3" t="s">
        <v>215</v>
      </c>
      <c r="D27" s="3">
        <f t="shared" si="0"/>
        <v>0.13541666666666669</v>
      </c>
      <c r="E27" s="4">
        <f t="shared" si="1"/>
        <v>195.00000000000003</v>
      </c>
      <c r="F27">
        <v>1504</v>
      </c>
      <c r="G27">
        <f t="shared" si="2"/>
        <v>966</v>
      </c>
      <c r="H27">
        <f t="shared" si="3"/>
        <v>4.9538461538461531</v>
      </c>
    </row>
    <row r="28" spans="1:8" x14ac:dyDescent="0.2">
      <c r="A28" s="2" t="s">
        <v>59</v>
      </c>
      <c r="B28" s="3">
        <v>0.3743055555555555</v>
      </c>
      <c r="C28" s="3" t="s">
        <v>216</v>
      </c>
      <c r="D28" s="3">
        <f t="shared" si="0"/>
        <v>0.13611111111111113</v>
      </c>
      <c r="E28" s="4">
        <f t="shared" si="1"/>
        <v>196.00000000000003</v>
      </c>
      <c r="F28">
        <v>1523</v>
      </c>
      <c r="G28">
        <f t="shared" si="2"/>
        <v>985</v>
      </c>
      <c r="H28">
        <f t="shared" si="3"/>
        <v>5.0255102040816322</v>
      </c>
    </row>
    <row r="29" spans="1:8" x14ac:dyDescent="0.2">
      <c r="A29" s="2" t="s">
        <v>60</v>
      </c>
      <c r="B29" s="3">
        <v>0.374305555555556</v>
      </c>
      <c r="C29" s="3" t="s">
        <v>217</v>
      </c>
      <c r="D29" s="3">
        <f t="shared" si="0"/>
        <v>0.13680555555555518</v>
      </c>
      <c r="E29" s="4">
        <f t="shared" si="1"/>
        <v>196.99999999999946</v>
      </c>
      <c r="F29">
        <v>1545</v>
      </c>
      <c r="G29">
        <f t="shared" si="2"/>
        <v>1007</v>
      </c>
      <c r="H29">
        <f t="shared" si="3"/>
        <v>5.1116751269035676</v>
      </c>
    </row>
    <row r="30" spans="1:8" x14ac:dyDescent="0.2">
      <c r="A30" s="2" t="s">
        <v>61</v>
      </c>
      <c r="B30" s="3">
        <v>0.374305555555556</v>
      </c>
      <c r="C30" s="3" t="s">
        <v>217</v>
      </c>
      <c r="D30" s="3">
        <f t="shared" si="0"/>
        <v>0.13680555555555518</v>
      </c>
      <c r="E30" s="4">
        <f t="shared" si="1"/>
        <v>196.99999999999946</v>
      </c>
      <c r="F30">
        <v>1371</v>
      </c>
      <c r="G30">
        <f t="shared" si="2"/>
        <v>833</v>
      </c>
      <c r="H30">
        <f t="shared" si="3"/>
        <v>4.2284263959390982</v>
      </c>
    </row>
    <row r="31" spans="1:8" x14ac:dyDescent="0.2">
      <c r="A31" s="2" t="s">
        <v>62</v>
      </c>
      <c r="B31" s="3">
        <v>0.374305555555556</v>
      </c>
      <c r="C31" s="3" t="s">
        <v>218</v>
      </c>
      <c r="D31" s="3">
        <f t="shared" si="0"/>
        <v>0.13749999999999951</v>
      </c>
      <c r="E31" s="4">
        <f t="shared" si="1"/>
        <v>197.99999999999929</v>
      </c>
      <c r="F31">
        <v>1530</v>
      </c>
      <c r="G31">
        <f t="shared" si="2"/>
        <v>992</v>
      </c>
      <c r="H31">
        <f t="shared" si="3"/>
        <v>5.0101010101010282</v>
      </c>
    </row>
    <row r="32" spans="1:8" x14ac:dyDescent="0.2">
      <c r="A32" s="2" t="s">
        <v>63</v>
      </c>
      <c r="B32" s="3">
        <v>0.374305555555556</v>
      </c>
      <c r="C32" s="3" t="s">
        <v>219</v>
      </c>
      <c r="D32" s="3">
        <f t="shared" si="0"/>
        <v>0.13819444444444406</v>
      </c>
      <c r="E32" s="4">
        <f t="shared" si="1"/>
        <v>198.99999999999946</v>
      </c>
      <c r="F32">
        <v>1303</v>
      </c>
      <c r="G32">
        <f t="shared" si="2"/>
        <v>765</v>
      </c>
      <c r="H32">
        <f t="shared" si="3"/>
        <v>3.8442211055276485</v>
      </c>
    </row>
    <row r="33" spans="1:8" x14ac:dyDescent="0.2">
      <c r="A33" s="2" t="s">
        <v>64</v>
      </c>
      <c r="B33" s="3">
        <v>0.374305555555556</v>
      </c>
      <c r="C33" s="3" t="s">
        <v>219</v>
      </c>
      <c r="D33" s="3">
        <f t="shared" si="0"/>
        <v>0.13819444444444406</v>
      </c>
      <c r="E33" s="4">
        <f t="shared" si="1"/>
        <v>198.99999999999946</v>
      </c>
      <c r="F33">
        <v>537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0.374305555555556</v>
      </c>
      <c r="C34" s="3" t="s">
        <v>220</v>
      </c>
      <c r="D34" s="3">
        <f t="shared" si="0"/>
        <v>0.1388888888888884</v>
      </c>
      <c r="E34" s="4">
        <f t="shared" si="1"/>
        <v>199.99999999999929</v>
      </c>
      <c r="F34">
        <v>503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0.374305555555556</v>
      </c>
      <c r="C35" s="3" t="s">
        <v>221</v>
      </c>
      <c r="D35" s="3">
        <f t="shared" si="0"/>
        <v>0.13958333333333295</v>
      </c>
      <c r="E35" s="4">
        <f t="shared" si="1"/>
        <v>200.99999999999943</v>
      </c>
      <c r="F35">
        <v>525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0.374305555555556</v>
      </c>
      <c r="C36" s="3" t="s">
        <v>222</v>
      </c>
      <c r="D36" s="3">
        <f t="shared" si="0"/>
        <v>0.14027777777777728</v>
      </c>
      <c r="E36" s="4">
        <f t="shared" si="1"/>
        <v>201.99999999999929</v>
      </c>
      <c r="F36">
        <v>513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0.3743055555555555</v>
      </c>
      <c r="C37" s="3" t="s">
        <v>222</v>
      </c>
      <c r="D37" s="3">
        <f t="shared" si="0"/>
        <v>0.14027777777777778</v>
      </c>
      <c r="E37" s="4">
        <f t="shared" si="1"/>
        <v>202</v>
      </c>
      <c r="F37">
        <v>514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0.375</v>
      </c>
      <c r="C38" s="3" t="s">
        <v>224</v>
      </c>
      <c r="D38" s="3">
        <f t="shared" si="0"/>
        <v>0.14097222222222217</v>
      </c>
      <c r="E38" s="4">
        <f t="shared" si="1"/>
        <v>202.99999999999991</v>
      </c>
      <c r="F38">
        <v>1257</v>
      </c>
      <c r="G38">
        <f t="shared" si="2"/>
        <v>719</v>
      </c>
      <c r="H38">
        <f t="shared" si="3"/>
        <v>3.5418719211822673</v>
      </c>
    </row>
    <row r="39" spans="1:8" x14ac:dyDescent="0.2">
      <c r="A39" s="2" t="s">
        <v>104</v>
      </c>
      <c r="B39" s="3">
        <v>0.375</v>
      </c>
      <c r="C39" s="3" t="s">
        <v>225</v>
      </c>
      <c r="D39" s="3">
        <f t="shared" si="0"/>
        <v>0.14166666666666672</v>
      </c>
      <c r="E39" s="4">
        <f t="shared" si="1"/>
        <v>204.00000000000009</v>
      </c>
      <c r="F39">
        <v>1326</v>
      </c>
      <c r="G39">
        <f t="shared" si="2"/>
        <v>788</v>
      </c>
      <c r="H39">
        <f t="shared" si="3"/>
        <v>3.862745098039214</v>
      </c>
    </row>
    <row r="40" spans="1:8" x14ac:dyDescent="0.2">
      <c r="A40" s="2" t="s">
        <v>105</v>
      </c>
      <c r="B40" s="3">
        <v>0.375</v>
      </c>
      <c r="C40" s="3" t="s">
        <v>225</v>
      </c>
      <c r="D40" s="3">
        <f t="shared" si="0"/>
        <v>0.14166666666666672</v>
      </c>
      <c r="E40" s="4">
        <f t="shared" si="1"/>
        <v>204.00000000000009</v>
      </c>
      <c r="F40">
        <v>1126</v>
      </c>
      <c r="G40">
        <f t="shared" si="2"/>
        <v>588</v>
      </c>
      <c r="H40">
        <f t="shared" si="3"/>
        <v>2.8823529411764692</v>
      </c>
    </row>
    <row r="41" spans="1:8" x14ac:dyDescent="0.2">
      <c r="A41" s="2" t="s">
        <v>106</v>
      </c>
      <c r="B41" s="3">
        <v>0.375</v>
      </c>
      <c r="C41" s="3" t="s">
        <v>226</v>
      </c>
      <c r="D41" s="3">
        <f t="shared" si="0"/>
        <v>0.14236111111111105</v>
      </c>
      <c r="E41" s="4">
        <f t="shared" si="1"/>
        <v>204.99999999999991</v>
      </c>
      <c r="F41">
        <v>1379</v>
      </c>
      <c r="G41">
        <f t="shared" si="2"/>
        <v>841</v>
      </c>
      <c r="H41">
        <f t="shared" si="3"/>
        <v>4.1024390243902458</v>
      </c>
    </row>
    <row r="42" spans="1:8" x14ac:dyDescent="0.2">
      <c r="A42" s="2" t="s">
        <v>107</v>
      </c>
      <c r="B42" s="3">
        <v>0.375</v>
      </c>
      <c r="C42" s="3" t="s">
        <v>227</v>
      </c>
      <c r="D42" s="3">
        <f t="shared" si="0"/>
        <v>0.1430555555555556</v>
      </c>
      <c r="E42" s="4">
        <f t="shared" si="1"/>
        <v>206.00000000000006</v>
      </c>
      <c r="F42">
        <v>1280</v>
      </c>
      <c r="G42">
        <f t="shared" si="2"/>
        <v>742</v>
      </c>
      <c r="H42">
        <f t="shared" si="3"/>
        <v>3.6019417475728144</v>
      </c>
    </row>
    <row r="43" spans="1:8" x14ac:dyDescent="0.2">
      <c r="A43" s="2" t="s">
        <v>108</v>
      </c>
      <c r="B43" s="3">
        <v>0.375</v>
      </c>
      <c r="C43" s="3" t="s">
        <v>227</v>
      </c>
      <c r="D43" s="3">
        <f t="shared" si="0"/>
        <v>0.1430555555555556</v>
      </c>
      <c r="E43" s="4">
        <f t="shared" si="1"/>
        <v>206.00000000000006</v>
      </c>
      <c r="F43">
        <v>1609</v>
      </c>
      <c r="G43">
        <f t="shared" si="2"/>
        <v>1071</v>
      </c>
      <c r="H43">
        <f t="shared" si="3"/>
        <v>5.199029126213591</v>
      </c>
    </row>
    <row r="44" spans="1:8" x14ac:dyDescent="0.2">
      <c r="A44" s="2" t="s">
        <v>109</v>
      </c>
      <c r="B44" s="3">
        <v>0.375</v>
      </c>
      <c r="C44" s="3" t="s">
        <v>228</v>
      </c>
      <c r="D44" s="3">
        <f t="shared" si="0"/>
        <v>0.14374999999999993</v>
      </c>
      <c r="E44" s="4">
        <f t="shared" si="1"/>
        <v>206.99999999999991</v>
      </c>
      <c r="F44">
        <v>1190</v>
      </c>
      <c r="G44">
        <f t="shared" si="2"/>
        <v>652</v>
      </c>
      <c r="H44">
        <f t="shared" si="3"/>
        <v>3.1497584541062813</v>
      </c>
    </row>
    <row r="45" spans="1:8" x14ac:dyDescent="0.2">
      <c r="A45" s="2" t="s">
        <v>110</v>
      </c>
      <c r="B45" s="3">
        <v>0.375</v>
      </c>
      <c r="C45" s="3" t="s">
        <v>229</v>
      </c>
      <c r="D45" s="3">
        <f t="shared" si="0"/>
        <v>0.14444444444444449</v>
      </c>
      <c r="E45" s="4">
        <f t="shared" si="1"/>
        <v>208.00000000000006</v>
      </c>
      <c r="F45">
        <v>1278</v>
      </c>
      <c r="G45">
        <f t="shared" si="2"/>
        <v>740</v>
      </c>
      <c r="H45">
        <f t="shared" si="3"/>
        <v>3.5576923076923066</v>
      </c>
    </row>
    <row r="46" spans="1:8" x14ac:dyDescent="0.2">
      <c r="A46" s="2" t="s">
        <v>111</v>
      </c>
      <c r="B46" s="3">
        <v>0.3756944444444445</v>
      </c>
      <c r="C46" s="3" t="s">
        <v>229</v>
      </c>
      <c r="D46" s="3">
        <f t="shared" si="0"/>
        <v>0.14374999999999999</v>
      </c>
      <c r="E46" s="4">
        <f t="shared" si="1"/>
        <v>206.99999999999997</v>
      </c>
      <c r="F46">
        <v>1421</v>
      </c>
      <c r="G46">
        <f t="shared" si="2"/>
        <v>883</v>
      </c>
      <c r="H46">
        <f t="shared" si="3"/>
        <v>4.2657004830917877</v>
      </c>
    </row>
    <row r="47" spans="1:8" x14ac:dyDescent="0.2">
      <c r="A47" s="2" t="s">
        <v>112</v>
      </c>
      <c r="B47" s="3">
        <v>0.3756944444444445</v>
      </c>
      <c r="C47" s="3" t="s">
        <v>230</v>
      </c>
      <c r="D47" s="3">
        <f t="shared" si="0"/>
        <v>0.14444444444444432</v>
      </c>
      <c r="E47" s="4">
        <f t="shared" si="1"/>
        <v>207.99999999999983</v>
      </c>
      <c r="F47">
        <v>1366</v>
      </c>
      <c r="G47">
        <f t="shared" si="2"/>
        <v>828</v>
      </c>
      <c r="H47">
        <f t="shared" si="3"/>
        <v>3.9807692307692339</v>
      </c>
    </row>
    <row r="48" spans="1:8" x14ac:dyDescent="0.2">
      <c r="A48" s="2" t="s">
        <v>113</v>
      </c>
      <c r="B48" s="3">
        <v>0.375694444444444</v>
      </c>
      <c r="C48" s="3" t="s">
        <v>231</v>
      </c>
      <c r="D48" s="3">
        <f t="shared" si="0"/>
        <v>0.14513888888888937</v>
      </c>
      <c r="E48" s="4">
        <f t="shared" si="1"/>
        <v>209.00000000000068</v>
      </c>
      <c r="F48">
        <v>1169</v>
      </c>
      <c r="G48">
        <f t="shared" si="2"/>
        <v>631</v>
      </c>
      <c r="H48">
        <f t="shared" si="3"/>
        <v>3.0191387559808516</v>
      </c>
    </row>
    <row r="49" spans="1:8" x14ac:dyDescent="0.2">
      <c r="A49" s="2" t="s">
        <v>114</v>
      </c>
      <c r="B49" s="3">
        <v>0.375694444444444</v>
      </c>
      <c r="C49" s="3" t="s">
        <v>378</v>
      </c>
      <c r="D49" s="3">
        <f t="shared" si="0"/>
        <v>0.14583333333333381</v>
      </c>
      <c r="E49" s="4">
        <f t="shared" si="1"/>
        <v>210.00000000000068</v>
      </c>
      <c r="F49">
        <v>1440</v>
      </c>
      <c r="G49">
        <f t="shared" si="2"/>
        <v>902</v>
      </c>
      <c r="H49">
        <f t="shared" si="3"/>
        <v>4.2952380952380809</v>
      </c>
    </row>
    <row r="50" spans="1:8" x14ac:dyDescent="0.2">
      <c r="A50" s="2" t="s">
        <v>115</v>
      </c>
      <c r="B50" s="3">
        <v>0.375694444444444</v>
      </c>
      <c r="C50" s="3" t="s">
        <v>378</v>
      </c>
      <c r="D50" s="3">
        <f t="shared" si="0"/>
        <v>0.14583333333333381</v>
      </c>
      <c r="E50" s="4">
        <f t="shared" si="1"/>
        <v>210.00000000000068</v>
      </c>
      <c r="F50">
        <v>1304</v>
      </c>
      <c r="G50">
        <f t="shared" si="2"/>
        <v>766</v>
      </c>
      <c r="H50">
        <f t="shared" si="3"/>
        <v>3.647619047619036</v>
      </c>
    </row>
    <row r="51" spans="1:8" x14ac:dyDescent="0.2">
      <c r="A51" s="2" t="s">
        <v>116</v>
      </c>
      <c r="B51" s="3">
        <v>0.375694444444444</v>
      </c>
      <c r="C51" s="3" t="s">
        <v>248</v>
      </c>
      <c r="D51" s="3">
        <f t="shared" si="0"/>
        <v>0.14652777777777826</v>
      </c>
      <c r="E51" s="4">
        <f t="shared" si="1"/>
        <v>211.00000000000068</v>
      </c>
      <c r="F51">
        <v>1193</v>
      </c>
      <c r="G51">
        <f t="shared" si="2"/>
        <v>655</v>
      </c>
      <c r="H51">
        <f t="shared" si="3"/>
        <v>3.1042654028435916</v>
      </c>
    </row>
    <row r="52" spans="1:8" x14ac:dyDescent="0.2">
      <c r="A52" s="2" t="s">
        <v>117</v>
      </c>
      <c r="B52" s="3">
        <v>0.375694444444444</v>
      </c>
      <c r="C52" s="3" t="s">
        <v>249</v>
      </c>
      <c r="D52" s="3">
        <f t="shared" si="0"/>
        <v>0.1472222222222227</v>
      </c>
      <c r="E52" s="4">
        <f t="shared" si="1"/>
        <v>212.00000000000068</v>
      </c>
      <c r="F52">
        <v>1340</v>
      </c>
      <c r="G52">
        <f t="shared" si="2"/>
        <v>802</v>
      </c>
      <c r="H52">
        <f t="shared" si="3"/>
        <v>3.783018867924516</v>
      </c>
    </row>
    <row r="53" spans="1:8" x14ac:dyDescent="0.2">
      <c r="A53" s="2" t="s">
        <v>118</v>
      </c>
      <c r="B53" s="3">
        <v>0.375694444444444</v>
      </c>
      <c r="C53" s="3" t="s">
        <v>249</v>
      </c>
      <c r="D53" s="3">
        <f t="shared" si="0"/>
        <v>0.1472222222222227</v>
      </c>
      <c r="E53" s="4">
        <f t="shared" si="1"/>
        <v>212.00000000000068</v>
      </c>
      <c r="F53">
        <v>1359</v>
      </c>
      <c r="G53">
        <f t="shared" si="2"/>
        <v>821</v>
      </c>
      <c r="H53">
        <f t="shared" si="3"/>
        <v>3.8726415094339499</v>
      </c>
    </row>
    <row r="54" spans="1:8" x14ac:dyDescent="0.2">
      <c r="A54" s="2" t="s">
        <v>119</v>
      </c>
      <c r="B54" s="3">
        <v>0.37638888888888888</v>
      </c>
      <c r="C54" s="3" t="s">
        <v>250</v>
      </c>
      <c r="D54" s="3">
        <f t="shared" si="0"/>
        <v>0.14722222222222225</v>
      </c>
      <c r="E54" s="4">
        <f t="shared" si="1"/>
        <v>212.00000000000006</v>
      </c>
      <c r="F54">
        <v>1541</v>
      </c>
      <c r="G54">
        <f t="shared" si="2"/>
        <v>1003</v>
      </c>
      <c r="H54">
        <f t="shared" si="3"/>
        <v>4.731132075471697</v>
      </c>
    </row>
    <row r="55" spans="1:8" x14ac:dyDescent="0.2">
      <c r="A55" s="2" t="s">
        <v>120</v>
      </c>
      <c r="B55" s="3">
        <v>0.37638888888888888</v>
      </c>
      <c r="C55" s="3" t="s">
        <v>251</v>
      </c>
      <c r="D55" s="3">
        <f t="shared" si="0"/>
        <v>0.1479166666666667</v>
      </c>
      <c r="E55" s="4">
        <f t="shared" si="1"/>
        <v>213.00000000000006</v>
      </c>
      <c r="F55">
        <v>1315</v>
      </c>
      <c r="G55">
        <f t="shared" si="2"/>
        <v>777</v>
      </c>
      <c r="H55">
        <f t="shared" si="3"/>
        <v>3.6478873239436611</v>
      </c>
    </row>
    <row r="56" spans="1:8" x14ac:dyDescent="0.2">
      <c r="A56" s="2" t="s">
        <v>121</v>
      </c>
      <c r="B56" s="3">
        <v>0.37638888888888899</v>
      </c>
      <c r="C56" s="3" t="s">
        <v>252</v>
      </c>
      <c r="D56" s="3">
        <f t="shared" si="0"/>
        <v>0.14861111111111103</v>
      </c>
      <c r="E56" s="4">
        <f t="shared" si="1"/>
        <v>213.99999999999989</v>
      </c>
      <c r="F56">
        <v>1603</v>
      </c>
      <c r="G56">
        <f t="shared" si="2"/>
        <v>1065</v>
      </c>
      <c r="H56">
        <f t="shared" si="3"/>
        <v>4.9766355140186942</v>
      </c>
    </row>
    <row r="57" spans="1:8" x14ac:dyDescent="0.2">
      <c r="A57" s="2" t="s">
        <v>122</v>
      </c>
      <c r="B57" s="3">
        <v>0.37638888888888899</v>
      </c>
      <c r="C57" s="3" t="s">
        <v>252</v>
      </c>
      <c r="D57" s="3">
        <f t="shared" si="0"/>
        <v>0.14861111111111103</v>
      </c>
      <c r="E57" s="4">
        <f t="shared" si="1"/>
        <v>213.99999999999989</v>
      </c>
      <c r="F57">
        <v>1521</v>
      </c>
      <c r="G57">
        <f t="shared" si="2"/>
        <v>983</v>
      </c>
      <c r="H57">
        <f t="shared" si="3"/>
        <v>4.5934579439252357</v>
      </c>
    </row>
    <row r="58" spans="1:8" x14ac:dyDescent="0.2">
      <c r="A58" s="2" t="s">
        <v>123</v>
      </c>
      <c r="B58" s="3">
        <v>0.37638888888888899</v>
      </c>
      <c r="C58" s="3" t="s">
        <v>253</v>
      </c>
      <c r="D58" s="3">
        <f t="shared" si="0"/>
        <v>0.14930555555555547</v>
      </c>
      <c r="E58" s="4">
        <f t="shared" si="1"/>
        <v>214.99999999999989</v>
      </c>
      <c r="F58">
        <v>1576</v>
      </c>
      <c r="G58">
        <f t="shared" si="2"/>
        <v>1038</v>
      </c>
      <c r="H58">
        <f t="shared" si="3"/>
        <v>4.8279069767441882</v>
      </c>
    </row>
    <row r="59" spans="1:8" x14ac:dyDescent="0.2">
      <c r="A59" s="2" t="s">
        <v>211</v>
      </c>
      <c r="B59" s="3">
        <v>0.37638888888888899</v>
      </c>
      <c r="C59" s="3" t="s">
        <v>254</v>
      </c>
      <c r="D59" s="3">
        <f t="shared" si="0"/>
        <v>0.14999999999999991</v>
      </c>
      <c r="E59" s="4">
        <f t="shared" si="1"/>
        <v>215.99999999999989</v>
      </c>
      <c r="F59">
        <v>1387</v>
      </c>
      <c r="G59">
        <f t="shared" si="2"/>
        <v>849</v>
      </c>
      <c r="H59">
        <f t="shared" si="3"/>
        <v>3.9305555555555576</v>
      </c>
    </row>
    <row r="60" spans="1:8" x14ac:dyDescent="0.2">
      <c r="A60" s="2" t="s">
        <v>124</v>
      </c>
      <c r="B60" s="3">
        <v>0.37638888888888899</v>
      </c>
      <c r="C60" s="3" t="s">
        <v>254</v>
      </c>
      <c r="D60" s="3">
        <f t="shared" si="0"/>
        <v>0.14999999999999991</v>
      </c>
      <c r="E60" s="4">
        <f t="shared" si="1"/>
        <v>215.99999999999989</v>
      </c>
      <c r="F60">
        <v>1492</v>
      </c>
      <c r="G60">
        <f t="shared" si="2"/>
        <v>954</v>
      </c>
      <c r="H60">
        <f t="shared" si="3"/>
        <v>4.4166666666666687</v>
      </c>
    </row>
    <row r="61" spans="1:8" x14ac:dyDescent="0.2">
      <c r="A61" s="2" t="s">
        <v>125</v>
      </c>
      <c r="B61" s="3">
        <v>0.37638888888888899</v>
      </c>
      <c r="C61" s="3" t="s">
        <v>255</v>
      </c>
      <c r="D61" s="3">
        <f t="shared" si="0"/>
        <v>0.15069444444444435</v>
      </c>
      <c r="E61" s="4">
        <f t="shared" si="1"/>
        <v>216.99999999999986</v>
      </c>
      <c r="F61">
        <v>1443</v>
      </c>
      <c r="G61">
        <f t="shared" si="2"/>
        <v>905</v>
      </c>
      <c r="H61">
        <f t="shared" si="3"/>
        <v>4.1705069124423995</v>
      </c>
    </row>
    <row r="62" spans="1:8" x14ac:dyDescent="0.2">
      <c r="A62" s="2" t="s">
        <v>126</v>
      </c>
      <c r="B62" s="3">
        <v>0.37708333333333338</v>
      </c>
      <c r="C62" s="3" t="s">
        <v>256</v>
      </c>
      <c r="D62" s="3">
        <f t="shared" si="0"/>
        <v>0.15069444444444441</v>
      </c>
      <c r="E62" s="4">
        <f t="shared" si="1"/>
        <v>216.99999999999994</v>
      </c>
      <c r="F62">
        <v>2104</v>
      </c>
      <c r="G62">
        <f t="shared" si="2"/>
        <v>1566</v>
      </c>
      <c r="H62">
        <f t="shared" si="3"/>
        <v>7.2165898617511539</v>
      </c>
    </row>
    <row r="63" spans="1:8" x14ac:dyDescent="0.2">
      <c r="A63" s="2" t="s">
        <v>127</v>
      </c>
      <c r="B63" s="3">
        <v>0.37708333333333338</v>
      </c>
      <c r="C63" s="3" t="s">
        <v>257</v>
      </c>
      <c r="D63" s="3">
        <f t="shared" si="0"/>
        <v>0.15138888888888885</v>
      </c>
      <c r="E63" s="4">
        <f t="shared" si="1"/>
        <v>217.99999999999994</v>
      </c>
      <c r="F63">
        <v>1219</v>
      </c>
      <c r="G63">
        <f t="shared" si="2"/>
        <v>681</v>
      </c>
      <c r="H63">
        <f t="shared" si="3"/>
        <v>3.123853211009175</v>
      </c>
    </row>
    <row r="64" spans="1:8" x14ac:dyDescent="0.2">
      <c r="A64" s="2" t="s">
        <v>128</v>
      </c>
      <c r="B64" s="3">
        <v>0.37708333333333299</v>
      </c>
      <c r="C64" s="3" t="s">
        <v>257</v>
      </c>
      <c r="D64" s="3">
        <f t="shared" si="0"/>
        <v>0.15138888888888924</v>
      </c>
      <c r="E64" s="4">
        <f t="shared" si="1"/>
        <v>218.00000000000051</v>
      </c>
      <c r="F64">
        <v>1645</v>
      </c>
      <c r="G64">
        <f t="shared" si="2"/>
        <v>1107</v>
      </c>
      <c r="H64">
        <f t="shared" si="3"/>
        <v>5.0779816513761347</v>
      </c>
    </row>
    <row r="65" spans="1:8" x14ac:dyDescent="0.2">
      <c r="A65" s="2" t="s">
        <v>129</v>
      </c>
      <c r="B65" s="3">
        <v>0.37708333333333299</v>
      </c>
      <c r="C65" s="3" t="s">
        <v>258</v>
      </c>
      <c r="D65" s="3">
        <f t="shared" si="0"/>
        <v>0.15208333333333368</v>
      </c>
      <c r="E65" s="4">
        <f t="shared" si="1"/>
        <v>219.00000000000051</v>
      </c>
      <c r="F65">
        <v>1458</v>
      </c>
      <c r="G65">
        <f t="shared" si="2"/>
        <v>920</v>
      </c>
      <c r="H65">
        <f t="shared" si="3"/>
        <v>4.2009132420091229</v>
      </c>
    </row>
    <row r="66" spans="1:8" x14ac:dyDescent="0.2">
      <c r="A66" s="2" t="s">
        <v>130</v>
      </c>
      <c r="B66" s="3">
        <v>0.37708333333333299</v>
      </c>
      <c r="C66" s="3" t="s">
        <v>259</v>
      </c>
      <c r="D66" s="3">
        <f t="shared" si="0"/>
        <v>0.15277777777777812</v>
      </c>
      <c r="E66" s="4">
        <f t="shared" si="1"/>
        <v>220.00000000000051</v>
      </c>
      <c r="F66">
        <v>1543</v>
      </c>
      <c r="G66">
        <f t="shared" si="2"/>
        <v>1005</v>
      </c>
      <c r="H66">
        <f t="shared" si="3"/>
        <v>4.5681818181818077</v>
      </c>
    </row>
    <row r="67" spans="1:8" x14ac:dyDescent="0.2">
      <c r="A67" s="2" t="s">
        <v>131</v>
      </c>
      <c r="B67" s="3">
        <v>0.37708333333333299</v>
      </c>
      <c r="C67" s="3" t="s">
        <v>259</v>
      </c>
      <c r="D67" s="3">
        <f t="shared" si="0"/>
        <v>0.15277777777777812</v>
      </c>
      <c r="E67" s="4">
        <f t="shared" si="1"/>
        <v>220.00000000000051</v>
      </c>
      <c r="F67">
        <v>1315</v>
      </c>
      <c r="G67">
        <f t="shared" si="2"/>
        <v>777</v>
      </c>
      <c r="H67">
        <f t="shared" si="3"/>
        <v>3.5318181818181738</v>
      </c>
    </row>
    <row r="68" spans="1:8" x14ac:dyDescent="0.2">
      <c r="A68" s="2" t="s">
        <v>132</v>
      </c>
      <c r="B68" s="3">
        <v>0.37708333333333299</v>
      </c>
      <c r="C68" s="3" t="s">
        <v>260</v>
      </c>
      <c r="D68" s="3">
        <f t="shared" ref="D68:D107" si="4">C68-B68</f>
        <v>0.15347222222222257</v>
      </c>
      <c r="E68" s="4">
        <f t="shared" ref="E68:E107" si="5">D68*1440</f>
        <v>221.00000000000048</v>
      </c>
      <c r="F68">
        <v>528</v>
      </c>
      <c r="G68">
        <v>0</v>
      </c>
      <c r="H68">
        <f t="shared" ref="H68:H107" si="6">G68/E68</f>
        <v>0</v>
      </c>
    </row>
    <row r="69" spans="1:8" x14ac:dyDescent="0.2">
      <c r="A69" s="2" t="s">
        <v>133</v>
      </c>
      <c r="B69" s="3">
        <v>0.37708333333333299</v>
      </c>
      <c r="C69" s="3" t="s">
        <v>261</v>
      </c>
      <c r="D69" s="3">
        <f t="shared" si="4"/>
        <v>0.15416666666666701</v>
      </c>
      <c r="E69" s="4">
        <f t="shared" si="5"/>
        <v>222.00000000000048</v>
      </c>
      <c r="F69">
        <v>515</v>
      </c>
      <c r="G69">
        <v>0</v>
      </c>
      <c r="H69">
        <f t="shared" si="6"/>
        <v>0</v>
      </c>
    </row>
    <row r="70" spans="1:8" x14ac:dyDescent="0.2">
      <c r="A70" s="2" t="s">
        <v>134</v>
      </c>
      <c r="B70" s="3">
        <v>0.37708333333333299</v>
      </c>
      <c r="C70" s="3" t="s">
        <v>379</v>
      </c>
      <c r="D70" s="3">
        <f t="shared" si="4"/>
        <v>0.15486111111111145</v>
      </c>
      <c r="E70" s="4">
        <f t="shared" si="5"/>
        <v>223.00000000000048</v>
      </c>
      <c r="F70">
        <v>525</v>
      </c>
      <c r="G70">
        <v>0</v>
      </c>
      <c r="H70">
        <f t="shared" si="6"/>
        <v>0</v>
      </c>
    </row>
    <row r="71" spans="1:8" x14ac:dyDescent="0.2">
      <c r="A71" s="2" t="s">
        <v>135</v>
      </c>
      <c r="B71" s="3">
        <v>0.37708333333333299</v>
      </c>
      <c r="C71" s="3" t="s">
        <v>379</v>
      </c>
      <c r="D71" s="3">
        <f t="shared" si="4"/>
        <v>0.15486111111111145</v>
      </c>
      <c r="E71" s="4">
        <f t="shared" si="5"/>
        <v>223.00000000000048</v>
      </c>
      <c r="F71">
        <v>518</v>
      </c>
      <c r="G71">
        <v>0</v>
      </c>
      <c r="H71">
        <f t="shared" si="6"/>
        <v>0</v>
      </c>
    </row>
    <row r="72" spans="1:8" x14ac:dyDescent="0.2">
      <c r="A72" s="2" t="s">
        <v>136</v>
      </c>
      <c r="B72" s="3">
        <v>0.37708333333333338</v>
      </c>
      <c r="C72" s="3" t="s">
        <v>262</v>
      </c>
      <c r="D72" s="3">
        <f t="shared" si="4"/>
        <v>0.1555555555555555</v>
      </c>
      <c r="E72" s="4">
        <f t="shared" si="5"/>
        <v>223.99999999999991</v>
      </c>
      <c r="F72">
        <v>528</v>
      </c>
      <c r="G72">
        <v>0</v>
      </c>
      <c r="H72">
        <f t="shared" si="6"/>
        <v>0</v>
      </c>
    </row>
    <row r="73" spans="1:8" x14ac:dyDescent="0.2">
      <c r="A73" s="2" t="s">
        <v>171</v>
      </c>
      <c r="B73" s="3">
        <v>0.37916666666666665</v>
      </c>
      <c r="C73" s="3" t="s">
        <v>263</v>
      </c>
      <c r="D73" s="3">
        <f t="shared" si="4"/>
        <v>0.15416666666666667</v>
      </c>
      <c r="E73" s="4">
        <f t="shared" si="5"/>
        <v>222</v>
      </c>
      <c r="F73">
        <v>539</v>
      </c>
      <c r="G73">
        <f t="shared" ref="G73:G107" si="7">F73-538</f>
        <v>1</v>
      </c>
      <c r="H73">
        <f t="shared" si="6"/>
        <v>4.5045045045045045E-3</v>
      </c>
    </row>
    <row r="74" spans="1:8" x14ac:dyDescent="0.2">
      <c r="A74" s="2" t="s">
        <v>172</v>
      </c>
      <c r="B74" s="3">
        <v>0.37916666666666665</v>
      </c>
      <c r="C74" s="3" t="s">
        <v>264</v>
      </c>
      <c r="D74" s="3">
        <f t="shared" si="4"/>
        <v>0.15486111111111112</v>
      </c>
      <c r="E74" s="4">
        <f t="shared" si="5"/>
        <v>223</v>
      </c>
      <c r="F74">
        <v>1546</v>
      </c>
      <c r="G74">
        <f t="shared" si="7"/>
        <v>1008</v>
      </c>
      <c r="H74">
        <f t="shared" si="6"/>
        <v>4.5201793721973091</v>
      </c>
    </row>
    <row r="75" spans="1:8" x14ac:dyDescent="0.2">
      <c r="A75" s="2" t="s">
        <v>173</v>
      </c>
      <c r="B75" s="3">
        <v>0.37916666666666698</v>
      </c>
      <c r="C75" s="3" t="s">
        <v>264</v>
      </c>
      <c r="D75" s="3">
        <f t="shared" si="4"/>
        <v>0.15486111111111078</v>
      </c>
      <c r="E75" s="4">
        <f t="shared" si="5"/>
        <v>222.99999999999952</v>
      </c>
      <c r="F75">
        <v>1647</v>
      </c>
      <c r="G75">
        <f t="shared" si="7"/>
        <v>1109</v>
      </c>
      <c r="H75">
        <f t="shared" si="6"/>
        <v>4.9730941704035985</v>
      </c>
    </row>
    <row r="76" spans="1:8" x14ac:dyDescent="0.2">
      <c r="A76" s="2" t="s">
        <v>174</v>
      </c>
      <c r="B76" s="3">
        <v>0.37916666666666698</v>
      </c>
      <c r="C76" s="3" t="s">
        <v>265</v>
      </c>
      <c r="D76" s="3">
        <f t="shared" si="4"/>
        <v>0.15555555555555522</v>
      </c>
      <c r="E76" s="4">
        <f t="shared" si="5"/>
        <v>223.99999999999952</v>
      </c>
      <c r="F76">
        <v>1213</v>
      </c>
      <c r="G76">
        <f t="shared" si="7"/>
        <v>675</v>
      </c>
      <c r="H76">
        <f t="shared" si="6"/>
        <v>3.0133928571428634</v>
      </c>
    </row>
    <row r="77" spans="1:8" x14ac:dyDescent="0.2">
      <c r="A77" s="2" t="s">
        <v>175</v>
      </c>
      <c r="B77" s="3">
        <v>0.37916666666666698</v>
      </c>
      <c r="C77" s="3" t="s">
        <v>283</v>
      </c>
      <c r="D77" s="3">
        <f t="shared" si="4"/>
        <v>0.15624999999999967</v>
      </c>
      <c r="E77" s="4">
        <f t="shared" si="5"/>
        <v>224.99999999999952</v>
      </c>
      <c r="F77">
        <v>1663</v>
      </c>
      <c r="G77">
        <f t="shared" si="7"/>
        <v>1125</v>
      </c>
      <c r="H77">
        <f t="shared" si="6"/>
        <v>5.0000000000000107</v>
      </c>
    </row>
    <row r="78" spans="1:8" x14ac:dyDescent="0.2">
      <c r="A78" s="2" t="s">
        <v>176</v>
      </c>
      <c r="B78" s="3">
        <v>0.37916666666666698</v>
      </c>
      <c r="C78" s="3" t="s">
        <v>284</v>
      </c>
      <c r="D78" s="3">
        <f t="shared" si="4"/>
        <v>0.15694444444444411</v>
      </c>
      <c r="E78" s="4">
        <f t="shared" si="5"/>
        <v>225.99999999999952</v>
      </c>
      <c r="F78">
        <v>1325</v>
      </c>
      <c r="G78">
        <f t="shared" si="7"/>
        <v>787</v>
      </c>
      <c r="H78">
        <f t="shared" si="6"/>
        <v>3.4823008849557597</v>
      </c>
    </row>
    <row r="79" spans="1:8" x14ac:dyDescent="0.2">
      <c r="A79" s="2" t="s">
        <v>177</v>
      </c>
      <c r="B79" s="3">
        <v>0.37916666666666698</v>
      </c>
      <c r="C79" s="3" t="s">
        <v>284</v>
      </c>
      <c r="D79" s="3">
        <f t="shared" si="4"/>
        <v>0.15694444444444411</v>
      </c>
      <c r="E79" s="4">
        <f t="shared" si="5"/>
        <v>225.99999999999952</v>
      </c>
      <c r="F79">
        <v>1367</v>
      </c>
      <c r="G79">
        <f t="shared" si="7"/>
        <v>829</v>
      </c>
      <c r="H79">
        <f t="shared" si="6"/>
        <v>3.668141592920362</v>
      </c>
    </row>
    <row r="80" spans="1:8" x14ac:dyDescent="0.2">
      <c r="A80" s="2" t="s">
        <v>178</v>
      </c>
      <c r="B80" s="3">
        <v>0.37916666666666698</v>
      </c>
      <c r="C80" s="3" t="s">
        <v>285</v>
      </c>
      <c r="D80" s="3">
        <f t="shared" si="4"/>
        <v>0.15763888888888855</v>
      </c>
      <c r="E80" s="4">
        <f t="shared" si="5"/>
        <v>226.99999999999952</v>
      </c>
      <c r="F80">
        <v>2078</v>
      </c>
      <c r="G80">
        <f t="shared" si="7"/>
        <v>1540</v>
      </c>
      <c r="H80">
        <f t="shared" si="6"/>
        <v>6.7841409691630101</v>
      </c>
    </row>
    <row r="81" spans="1:8" x14ac:dyDescent="0.2">
      <c r="A81" s="2" t="s">
        <v>179</v>
      </c>
      <c r="B81" s="3">
        <v>0.37986111111111115</v>
      </c>
      <c r="C81" s="3" t="s">
        <v>286</v>
      </c>
      <c r="D81" s="3">
        <f t="shared" si="4"/>
        <v>0.15763888888888883</v>
      </c>
      <c r="E81" s="4">
        <f t="shared" si="5"/>
        <v>226.99999999999991</v>
      </c>
      <c r="F81">
        <v>1848</v>
      </c>
      <c r="G81">
        <f t="shared" si="7"/>
        <v>1310</v>
      </c>
      <c r="H81">
        <f t="shared" si="6"/>
        <v>5.7709251101321604</v>
      </c>
    </row>
    <row r="82" spans="1:8" x14ac:dyDescent="0.2">
      <c r="A82" s="2" t="s">
        <v>180</v>
      </c>
      <c r="B82" s="3">
        <v>0.37986111111111115</v>
      </c>
      <c r="C82" s="3" t="s">
        <v>286</v>
      </c>
      <c r="D82" s="3">
        <f t="shared" si="4"/>
        <v>0.15763888888888883</v>
      </c>
      <c r="E82" s="4">
        <f t="shared" si="5"/>
        <v>226.99999999999991</v>
      </c>
      <c r="F82">
        <v>1768</v>
      </c>
      <c r="G82">
        <f t="shared" si="7"/>
        <v>1230</v>
      </c>
      <c r="H82">
        <f t="shared" si="6"/>
        <v>5.4185022026431735</v>
      </c>
    </row>
    <row r="83" spans="1:8" x14ac:dyDescent="0.2">
      <c r="A83" s="2" t="s">
        <v>181</v>
      </c>
      <c r="B83" s="3">
        <v>0.37986111111111098</v>
      </c>
      <c r="C83" s="3" t="s">
        <v>287</v>
      </c>
      <c r="D83" s="3">
        <f t="shared" si="4"/>
        <v>0.15833333333333344</v>
      </c>
      <c r="E83" s="4">
        <f t="shared" si="5"/>
        <v>228.00000000000014</v>
      </c>
      <c r="F83">
        <v>1412</v>
      </c>
      <c r="G83">
        <f t="shared" si="7"/>
        <v>874</v>
      </c>
      <c r="H83">
        <f t="shared" si="6"/>
        <v>3.8333333333333308</v>
      </c>
    </row>
    <row r="84" spans="1:8" x14ac:dyDescent="0.2">
      <c r="A84" s="2" t="s">
        <v>182</v>
      </c>
      <c r="B84" s="3">
        <v>0.37986111111111098</v>
      </c>
      <c r="C84" s="3" t="s">
        <v>288</v>
      </c>
      <c r="D84" s="3">
        <f t="shared" si="4"/>
        <v>0.15902777777777788</v>
      </c>
      <c r="E84" s="4">
        <f t="shared" si="5"/>
        <v>229.00000000000014</v>
      </c>
      <c r="F84">
        <v>566</v>
      </c>
      <c r="G84">
        <f t="shared" si="7"/>
        <v>28</v>
      </c>
      <c r="H84">
        <f t="shared" si="6"/>
        <v>0.12227074235807853</v>
      </c>
    </row>
    <row r="85" spans="1:8" x14ac:dyDescent="0.2">
      <c r="A85" s="2" t="s">
        <v>183</v>
      </c>
      <c r="B85" s="3">
        <v>0.37986111111111098</v>
      </c>
      <c r="C85" s="3" t="s">
        <v>289</v>
      </c>
      <c r="D85" s="3">
        <f t="shared" si="4"/>
        <v>0.15972222222222232</v>
      </c>
      <c r="E85" s="4">
        <f t="shared" si="5"/>
        <v>230.00000000000014</v>
      </c>
      <c r="F85">
        <v>1191</v>
      </c>
      <c r="G85">
        <f t="shared" si="7"/>
        <v>653</v>
      </c>
      <c r="H85">
        <f t="shared" si="6"/>
        <v>2.8391304347826067</v>
      </c>
    </row>
    <row r="86" spans="1:8" x14ac:dyDescent="0.2">
      <c r="A86" s="2" t="s">
        <v>184</v>
      </c>
      <c r="B86" s="3">
        <v>0.37986111111111098</v>
      </c>
      <c r="C86" s="3" t="s">
        <v>289</v>
      </c>
      <c r="D86" s="3">
        <f t="shared" si="4"/>
        <v>0.15972222222222232</v>
      </c>
      <c r="E86" s="4">
        <f t="shared" si="5"/>
        <v>230.00000000000014</v>
      </c>
      <c r="F86">
        <v>1497</v>
      </c>
      <c r="G86">
        <f t="shared" si="7"/>
        <v>959</v>
      </c>
      <c r="H86">
        <f t="shared" si="6"/>
        <v>4.1695652173913018</v>
      </c>
    </row>
    <row r="87" spans="1:8" x14ac:dyDescent="0.2">
      <c r="A87" s="2" t="s">
        <v>185</v>
      </c>
      <c r="B87" s="3">
        <v>0.37986111111111098</v>
      </c>
      <c r="C87" s="3" t="s">
        <v>290</v>
      </c>
      <c r="D87" s="3">
        <f t="shared" si="4"/>
        <v>0.16041666666666676</v>
      </c>
      <c r="E87" s="4">
        <f t="shared" si="5"/>
        <v>231.00000000000014</v>
      </c>
      <c r="F87">
        <v>1325</v>
      </c>
      <c r="G87">
        <f t="shared" si="7"/>
        <v>787</v>
      </c>
      <c r="H87">
        <f t="shared" si="6"/>
        <v>3.4069264069264049</v>
      </c>
    </row>
    <row r="88" spans="1:8" x14ac:dyDescent="0.2">
      <c r="A88" s="2" t="s">
        <v>186</v>
      </c>
      <c r="B88" s="3">
        <v>0.37986111111111098</v>
      </c>
      <c r="C88" s="3" t="s">
        <v>291</v>
      </c>
      <c r="D88" s="3">
        <f t="shared" si="4"/>
        <v>0.1611111111111112</v>
      </c>
      <c r="E88" s="4">
        <f t="shared" si="5"/>
        <v>232.00000000000014</v>
      </c>
      <c r="F88">
        <v>1421</v>
      </c>
      <c r="G88">
        <f t="shared" si="7"/>
        <v>883</v>
      </c>
      <c r="H88">
        <f t="shared" si="6"/>
        <v>3.8060344827586183</v>
      </c>
    </row>
    <row r="89" spans="1:8" x14ac:dyDescent="0.2">
      <c r="A89" s="2" t="s">
        <v>187</v>
      </c>
      <c r="B89" s="3">
        <v>0.38055555555555554</v>
      </c>
      <c r="C89" s="3" t="s">
        <v>292</v>
      </c>
      <c r="D89" s="3">
        <f t="shared" si="4"/>
        <v>0.16111111111111109</v>
      </c>
      <c r="E89" s="4">
        <f t="shared" si="5"/>
        <v>231.99999999999997</v>
      </c>
      <c r="F89">
        <v>1388</v>
      </c>
      <c r="G89">
        <f t="shared" si="7"/>
        <v>850</v>
      </c>
      <c r="H89">
        <f t="shared" si="6"/>
        <v>3.6637931034482762</v>
      </c>
    </row>
    <row r="90" spans="1:8" x14ac:dyDescent="0.2">
      <c r="A90" s="2" t="s">
        <v>188</v>
      </c>
      <c r="B90" s="3">
        <v>0.38055555555555554</v>
      </c>
      <c r="C90" s="3" t="s">
        <v>292</v>
      </c>
      <c r="D90" s="3">
        <f t="shared" si="4"/>
        <v>0.16111111111111109</v>
      </c>
      <c r="E90" s="4">
        <f t="shared" si="5"/>
        <v>231.99999999999997</v>
      </c>
      <c r="F90">
        <v>1626</v>
      </c>
      <c r="G90">
        <f t="shared" si="7"/>
        <v>1088</v>
      </c>
      <c r="H90">
        <f t="shared" si="6"/>
        <v>4.6896551724137936</v>
      </c>
    </row>
    <row r="91" spans="1:8" x14ac:dyDescent="0.2">
      <c r="A91" s="2" t="s">
        <v>189</v>
      </c>
      <c r="B91" s="3">
        <v>0.38055555555555598</v>
      </c>
      <c r="C91" s="3" t="s">
        <v>293</v>
      </c>
      <c r="D91" s="3">
        <f t="shared" si="4"/>
        <v>0.1618055555555552</v>
      </c>
      <c r="E91" s="4">
        <f t="shared" si="5"/>
        <v>232.99999999999949</v>
      </c>
      <c r="F91">
        <v>1497</v>
      </c>
      <c r="G91">
        <f t="shared" si="7"/>
        <v>959</v>
      </c>
      <c r="H91">
        <f t="shared" si="6"/>
        <v>4.1158798283261895</v>
      </c>
    </row>
    <row r="92" spans="1:8" x14ac:dyDescent="0.2">
      <c r="A92" s="2" t="s">
        <v>190</v>
      </c>
      <c r="B92" s="3">
        <v>0.38055555555555598</v>
      </c>
      <c r="C92" s="3" t="s">
        <v>294</v>
      </c>
      <c r="D92" s="3">
        <f t="shared" si="4"/>
        <v>0.16249999999999953</v>
      </c>
      <c r="E92" s="4">
        <f t="shared" si="5"/>
        <v>233.99999999999932</v>
      </c>
      <c r="F92">
        <v>1644</v>
      </c>
      <c r="G92">
        <f t="shared" si="7"/>
        <v>1106</v>
      </c>
      <c r="H92">
        <f t="shared" si="6"/>
        <v>4.7264957264957399</v>
      </c>
    </row>
    <row r="93" spans="1:8" x14ac:dyDescent="0.2">
      <c r="A93" s="2" t="s">
        <v>191</v>
      </c>
      <c r="B93" s="3">
        <v>0.38055555555555598</v>
      </c>
      <c r="C93" s="3" t="s">
        <v>294</v>
      </c>
      <c r="D93" s="3">
        <f t="shared" si="4"/>
        <v>0.16249999999999953</v>
      </c>
      <c r="E93" s="4">
        <f t="shared" si="5"/>
        <v>233.99999999999932</v>
      </c>
      <c r="F93">
        <v>1620</v>
      </c>
      <c r="G93">
        <f t="shared" si="7"/>
        <v>1082</v>
      </c>
      <c r="H93">
        <f t="shared" si="6"/>
        <v>4.6239316239316377</v>
      </c>
    </row>
    <row r="94" spans="1:8" x14ac:dyDescent="0.2">
      <c r="A94" s="2" t="s">
        <v>213</v>
      </c>
      <c r="B94" s="3">
        <v>0.38055555555555598</v>
      </c>
      <c r="C94" s="3" t="s">
        <v>295</v>
      </c>
      <c r="D94" s="3">
        <f t="shared" si="4"/>
        <v>0.16319444444444409</v>
      </c>
      <c r="E94" s="4">
        <f t="shared" si="5"/>
        <v>234.99999999999949</v>
      </c>
      <c r="F94">
        <v>1407</v>
      </c>
      <c r="G94">
        <f t="shared" si="7"/>
        <v>869</v>
      </c>
      <c r="H94">
        <f t="shared" si="6"/>
        <v>3.69787234042554</v>
      </c>
    </row>
    <row r="95" spans="1:8" x14ac:dyDescent="0.2">
      <c r="A95" s="2" t="s">
        <v>192</v>
      </c>
      <c r="B95" s="3">
        <v>0.38055555555555598</v>
      </c>
      <c r="C95" s="3" t="s">
        <v>296</v>
      </c>
      <c r="D95" s="3">
        <f t="shared" si="4"/>
        <v>0.16388888888888842</v>
      </c>
      <c r="E95" s="4">
        <f t="shared" si="5"/>
        <v>235.99999999999932</v>
      </c>
      <c r="F95">
        <v>1996</v>
      </c>
      <c r="G95">
        <f t="shared" si="7"/>
        <v>1458</v>
      </c>
      <c r="H95">
        <f t="shared" si="6"/>
        <v>6.177966101694933</v>
      </c>
    </row>
    <row r="96" spans="1:8" x14ac:dyDescent="0.2">
      <c r="A96" s="2" t="s">
        <v>193</v>
      </c>
      <c r="B96" s="3">
        <v>0.38055555555555598</v>
      </c>
      <c r="C96" s="3" t="s">
        <v>297</v>
      </c>
      <c r="D96" s="3">
        <f t="shared" si="4"/>
        <v>0.16458333333333297</v>
      </c>
      <c r="E96" s="4">
        <f t="shared" si="5"/>
        <v>236.99999999999949</v>
      </c>
      <c r="F96">
        <v>1500</v>
      </c>
      <c r="G96">
        <f t="shared" si="7"/>
        <v>962</v>
      </c>
      <c r="H96">
        <f t="shared" si="6"/>
        <v>4.0590717299578145</v>
      </c>
    </row>
    <row r="97" spans="1:8" x14ac:dyDescent="0.2">
      <c r="A97" s="2" t="s">
        <v>194</v>
      </c>
      <c r="B97" s="3">
        <v>0.37777777777777777</v>
      </c>
      <c r="C97" s="3" t="s">
        <v>297</v>
      </c>
      <c r="D97" s="3">
        <f t="shared" si="4"/>
        <v>0.16736111111111118</v>
      </c>
      <c r="E97" s="4">
        <f t="shared" si="5"/>
        <v>241.00000000000011</v>
      </c>
      <c r="F97">
        <v>543</v>
      </c>
      <c r="G97">
        <f t="shared" si="7"/>
        <v>5</v>
      </c>
      <c r="H97">
        <f t="shared" si="6"/>
        <v>2.0746887966804968E-2</v>
      </c>
    </row>
    <row r="98" spans="1:8" x14ac:dyDescent="0.2">
      <c r="A98" s="2" t="s">
        <v>195</v>
      </c>
      <c r="B98" s="3">
        <v>0.37777777777777777</v>
      </c>
      <c r="C98" s="3" t="s">
        <v>298</v>
      </c>
      <c r="D98" s="3">
        <f t="shared" si="4"/>
        <v>0.16805555555555551</v>
      </c>
      <c r="E98" s="4">
        <f t="shared" si="5"/>
        <v>241.99999999999994</v>
      </c>
      <c r="F98">
        <v>1514</v>
      </c>
      <c r="G98">
        <f t="shared" si="7"/>
        <v>976</v>
      </c>
      <c r="H98">
        <f t="shared" si="6"/>
        <v>4.0330578512396702</v>
      </c>
    </row>
    <row r="99" spans="1:8" x14ac:dyDescent="0.2">
      <c r="A99" s="2" t="s">
        <v>196</v>
      </c>
      <c r="B99" s="3">
        <v>0.37777777777777799</v>
      </c>
      <c r="C99" s="3" t="s">
        <v>316</v>
      </c>
      <c r="D99" s="3">
        <f t="shared" si="4"/>
        <v>0.16874999999999984</v>
      </c>
      <c r="E99" s="4">
        <f t="shared" si="5"/>
        <v>242.99999999999977</v>
      </c>
      <c r="F99">
        <v>1729</v>
      </c>
      <c r="G99">
        <f t="shared" si="7"/>
        <v>1191</v>
      </c>
      <c r="H99">
        <f t="shared" si="6"/>
        <v>4.9012345679012395</v>
      </c>
    </row>
    <row r="100" spans="1:8" x14ac:dyDescent="0.2">
      <c r="A100" s="2" t="s">
        <v>197</v>
      </c>
      <c r="B100" s="3">
        <v>0.37777777777777799</v>
      </c>
      <c r="C100" s="3" t="s">
        <v>316</v>
      </c>
      <c r="D100" s="3">
        <f t="shared" si="4"/>
        <v>0.16874999999999984</v>
      </c>
      <c r="E100" s="4">
        <f t="shared" si="5"/>
        <v>242.99999999999977</v>
      </c>
      <c r="F100">
        <v>1469</v>
      </c>
      <c r="G100">
        <f t="shared" si="7"/>
        <v>931</v>
      </c>
      <c r="H100">
        <f t="shared" si="6"/>
        <v>3.8312757201646126</v>
      </c>
    </row>
    <row r="101" spans="1:8" x14ac:dyDescent="0.2">
      <c r="A101" s="2" t="s">
        <v>198</v>
      </c>
      <c r="B101" s="3">
        <v>0.37777777777777799</v>
      </c>
      <c r="C101" s="3" t="s">
        <v>317</v>
      </c>
      <c r="D101" s="3">
        <f t="shared" si="4"/>
        <v>0.16944444444444418</v>
      </c>
      <c r="E101" s="4">
        <f t="shared" si="5"/>
        <v>243.9999999999996</v>
      </c>
      <c r="F101">
        <v>1771</v>
      </c>
      <c r="G101">
        <f t="shared" si="7"/>
        <v>1233</v>
      </c>
      <c r="H101">
        <f t="shared" si="6"/>
        <v>5.0532786885245988</v>
      </c>
    </row>
    <row r="102" spans="1:8" x14ac:dyDescent="0.2">
      <c r="A102" s="2" t="s">
        <v>199</v>
      </c>
      <c r="B102" s="3">
        <v>0.37777777777777799</v>
      </c>
      <c r="C102" s="3" t="s">
        <v>318</v>
      </c>
      <c r="D102" s="3">
        <f t="shared" si="4"/>
        <v>0.17013888888888873</v>
      </c>
      <c r="E102" s="4">
        <f t="shared" si="5"/>
        <v>244.99999999999977</v>
      </c>
      <c r="F102">
        <v>1676</v>
      </c>
      <c r="G102">
        <f t="shared" si="7"/>
        <v>1138</v>
      </c>
      <c r="H102">
        <f t="shared" si="6"/>
        <v>4.6448979591836776</v>
      </c>
    </row>
    <row r="103" spans="1:8" x14ac:dyDescent="0.2">
      <c r="A103" s="2" t="s">
        <v>200</v>
      </c>
      <c r="B103" s="3">
        <v>0.37777777777777799</v>
      </c>
      <c r="C103" s="3" t="s">
        <v>319</v>
      </c>
      <c r="D103" s="3">
        <f t="shared" si="4"/>
        <v>0.17083333333333306</v>
      </c>
      <c r="E103" s="4">
        <f t="shared" si="5"/>
        <v>245.9999999999996</v>
      </c>
      <c r="F103">
        <v>603</v>
      </c>
      <c r="G103">
        <f t="shared" si="7"/>
        <v>65</v>
      </c>
      <c r="H103">
        <f t="shared" si="6"/>
        <v>0.2642276422764232</v>
      </c>
    </row>
    <row r="104" spans="1:8" x14ac:dyDescent="0.2">
      <c r="A104" s="2" t="s">
        <v>201</v>
      </c>
      <c r="B104" s="3">
        <v>0.37777777777777799</v>
      </c>
      <c r="C104" s="3" t="s">
        <v>319</v>
      </c>
      <c r="D104" s="3">
        <f t="shared" si="4"/>
        <v>0.17083333333333306</v>
      </c>
      <c r="E104" s="4">
        <f t="shared" si="5"/>
        <v>245.9999999999996</v>
      </c>
      <c r="F104">
        <v>548</v>
      </c>
      <c r="G104">
        <f t="shared" si="7"/>
        <v>10</v>
      </c>
      <c r="H104">
        <f t="shared" si="6"/>
        <v>4.0650406504065109E-2</v>
      </c>
    </row>
    <row r="105" spans="1:8" x14ac:dyDescent="0.2">
      <c r="A105" s="2" t="s">
        <v>202</v>
      </c>
      <c r="B105" s="3">
        <v>0.37777777777777777</v>
      </c>
      <c r="C105" s="3" t="s">
        <v>320</v>
      </c>
      <c r="D105" s="3">
        <f t="shared" si="4"/>
        <v>0.17152777777777783</v>
      </c>
      <c r="E105" s="4">
        <f t="shared" si="5"/>
        <v>247.00000000000009</v>
      </c>
      <c r="F105">
        <v>558</v>
      </c>
      <c r="G105">
        <f t="shared" si="7"/>
        <v>20</v>
      </c>
      <c r="H105">
        <f t="shared" si="6"/>
        <v>8.0971659919028313E-2</v>
      </c>
    </row>
    <row r="106" spans="1:8" x14ac:dyDescent="0.2">
      <c r="A106" s="2" t="s">
        <v>203</v>
      </c>
      <c r="B106" s="3">
        <v>0.37847222222222227</v>
      </c>
      <c r="C106" s="3" t="s">
        <v>321</v>
      </c>
      <c r="D106" s="3">
        <f t="shared" si="4"/>
        <v>0.17152777777777767</v>
      </c>
      <c r="E106" s="4">
        <f t="shared" si="5"/>
        <v>246.99999999999983</v>
      </c>
      <c r="F106">
        <v>561</v>
      </c>
      <c r="G106">
        <f t="shared" si="7"/>
        <v>23</v>
      </c>
      <c r="H106">
        <f t="shared" si="6"/>
        <v>9.3117408906882651E-2</v>
      </c>
    </row>
    <row r="107" spans="1:8" x14ac:dyDescent="0.2">
      <c r="A107" s="2" t="s">
        <v>204</v>
      </c>
      <c r="B107" s="3">
        <v>0.37847222222222227</v>
      </c>
      <c r="C107" s="3" t="s">
        <v>321</v>
      </c>
      <c r="D107" s="3">
        <f t="shared" si="4"/>
        <v>0.17152777777777767</v>
      </c>
      <c r="E107" s="4">
        <f t="shared" si="5"/>
        <v>246.99999999999983</v>
      </c>
      <c r="F107">
        <v>592</v>
      </c>
      <c r="G107">
        <f t="shared" si="7"/>
        <v>54</v>
      </c>
      <c r="H107">
        <f t="shared" si="6"/>
        <v>0.21862348178137667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0D37-D5E5-8048-AF49-714A46CBA5A9}">
  <dimension ref="A1:H107"/>
  <sheetViews>
    <sheetView workbookViewId="0">
      <selection activeCell="H2" sqref="H2:H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470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0.47569444444444442</v>
      </c>
      <c r="C3" s="3" t="s">
        <v>311</v>
      </c>
      <c r="D3" s="3">
        <f>C3-B3</f>
        <v>0.12638888888888888</v>
      </c>
      <c r="E3" s="4">
        <f>D3*1440</f>
        <v>182</v>
      </c>
      <c r="F3">
        <v>1303</v>
      </c>
      <c r="G3">
        <f>F3-624</f>
        <v>679</v>
      </c>
      <c r="H3">
        <f>G3/E3</f>
        <v>3.7307692307692308</v>
      </c>
    </row>
    <row r="4" spans="1:8" x14ac:dyDescent="0.2">
      <c r="A4" s="2" t="s">
        <v>36</v>
      </c>
      <c r="B4" s="3">
        <v>0.47569444444444442</v>
      </c>
      <c r="C4" s="3" t="s">
        <v>312</v>
      </c>
      <c r="D4" s="3">
        <f t="shared" ref="D4:D67" si="0">C4-B4</f>
        <v>0.12708333333333333</v>
      </c>
      <c r="E4" s="4">
        <f t="shared" ref="E4:E67" si="1">D4*1440</f>
        <v>183</v>
      </c>
      <c r="F4">
        <v>1372</v>
      </c>
      <c r="G4">
        <f t="shared" ref="G4:G67" si="2">F4-624</f>
        <v>748</v>
      </c>
      <c r="H4">
        <f t="shared" ref="H4:H67" si="3">G4/E4</f>
        <v>4.0874316939890711</v>
      </c>
    </row>
    <row r="5" spans="1:8" x14ac:dyDescent="0.2">
      <c r="A5" s="2" t="s">
        <v>37</v>
      </c>
      <c r="B5" s="3">
        <v>0.47569444444444398</v>
      </c>
      <c r="C5" s="3" t="s">
        <v>312</v>
      </c>
      <c r="D5" s="3">
        <f t="shared" si="0"/>
        <v>0.12708333333333377</v>
      </c>
      <c r="E5" s="4">
        <f t="shared" si="1"/>
        <v>183.00000000000063</v>
      </c>
      <c r="F5">
        <v>1504</v>
      </c>
      <c r="G5">
        <f t="shared" si="2"/>
        <v>880</v>
      </c>
      <c r="H5">
        <f t="shared" si="3"/>
        <v>4.8087431693988902</v>
      </c>
    </row>
    <row r="6" spans="1:8" x14ac:dyDescent="0.2">
      <c r="A6" s="2" t="s">
        <v>38</v>
      </c>
      <c r="B6" s="3">
        <v>0.47569444444444398</v>
      </c>
      <c r="C6" s="3" t="s">
        <v>313</v>
      </c>
      <c r="D6" s="3">
        <f t="shared" si="0"/>
        <v>0.12777777777777821</v>
      </c>
      <c r="E6" s="4">
        <f t="shared" si="1"/>
        <v>184.00000000000063</v>
      </c>
      <c r="F6">
        <v>1169</v>
      </c>
      <c r="G6">
        <f t="shared" si="2"/>
        <v>545</v>
      </c>
      <c r="H6">
        <f t="shared" si="3"/>
        <v>2.9619565217391202</v>
      </c>
    </row>
    <row r="7" spans="1:8" x14ac:dyDescent="0.2">
      <c r="A7" s="2" t="s">
        <v>39</v>
      </c>
      <c r="B7" s="3">
        <v>0.47569444444444398</v>
      </c>
      <c r="C7" s="3" t="s">
        <v>314</v>
      </c>
      <c r="D7" s="3">
        <f t="shared" si="0"/>
        <v>0.12847222222222265</v>
      </c>
      <c r="E7" s="4">
        <f t="shared" si="1"/>
        <v>185.00000000000063</v>
      </c>
      <c r="F7">
        <v>1580</v>
      </c>
      <c r="G7">
        <f t="shared" si="2"/>
        <v>956</v>
      </c>
      <c r="H7">
        <f t="shared" si="3"/>
        <v>5.1675675675675503</v>
      </c>
    </row>
    <row r="8" spans="1:8" x14ac:dyDescent="0.2">
      <c r="A8" s="2" t="s">
        <v>40</v>
      </c>
      <c r="B8" s="3">
        <v>0.47569444444444398</v>
      </c>
      <c r="C8" s="3" t="s">
        <v>315</v>
      </c>
      <c r="D8" s="3">
        <f t="shared" si="0"/>
        <v>0.12916666666666721</v>
      </c>
      <c r="E8" s="4">
        <f t="shared" si="1"/>
        <v>186.00000000000077</v>
      </c>
      <c r="F8">
        <v>1243</v>
      </c>
      <c r="G8">
        <f t="shared" si="2"/>
        <v>619</v>
      </c>
      <c r="H8">
        <f t="shared" si="3"/>
        <v>3.3279569892472982</v>
      </c>
    </row>
    <row r="9" spans="1:8" x14ac:dyDescent="0.2">
      <c r="A9" s="2" t="s">
        <v>41</v>
      </c>
      <c r="B9" s="3">
        <v>0.47569444444444398</v>
      </c>
      <c r="C9" s="3" t="s">
        <v>315</v>
      </c>
      <c r="D9" s="3">
        <f t="shared" si="0"/>
        <v>0.12916666666666721</v>
      </c>
      <c r="E9" s="4">
        <f t="shared" si="1"/>
        <v>186.00000000000077</v>
      </c>
      <c r="F9">
        <v>1184</v>
      </c>
      <c r="G9">
        <f t="shared" si="2"/>
        <v>560</v>
      </c>
      <c r="H9">
        <f t="shared" si="3"/>
        <v>3.0107526881720306</v>
      </c>
    </row>
    <row r="10" spans="1:8" x14ac:dyDescent="0.2">
      <c r="A10" s="2" t="s">
        <v>42</v>
      </c>
      <c r="B10" s="3">
        <v>0.47569444444444398</v>
      </c>
      <c r="C10" s="3" t="s">
        <v>333</v>
      </c>
      <c r="D10" s="3">
        <f t="shared" si="0"/>
        <v>0.12986111111111154</v>
      </c>
      <c r="E10" s="4">
        <f t="shared" si="1"/>
        <v>187.00000000000063</v>
      </c>
      <c r="F10">
        <v>1485</v>
      </c>
      <c r="G10">
        <f t="shared" si="2"/>
        <v>861</v>
      </c>
      <c r="H10">
        <f t="shared" si="3"/>
        <v>4.6042780748662944</v>
      </c>
    </row>
    <row r="11" spans="1:8" x14ac:dyDescent="0.2">
      <c r="A11" s="2" t="s">
        <v>43</v>
      </c>
      <c r="B11" s="3">
        <v>0.47638888888888892</v>
      </c>
      <c r="C11" s="3" t="s">
        <v>334</v>
      </c>
      <c r="D11" s="3">
        <f t="shared" si="0"/>
        <v>0.12986111111111115</v>
      </c>
      <c r="E11" s="4">
        <f t="shared" si="1"/>
        <v>187.00000000000006</v>
      </c>
      <c r="F11">
        <v>1450</v>
      </c>
      <c r="G11">
        <f t="shared" si="2"/>
        <v>826</v>
      </c>
      <c r="H11">
        <f t="shared" si="3"/>
        <v>4.4171122994652396</v>
      </c>
    </row>
    <row r="12" spans="1:8" x14ac:dyDescent="0.2">
      <c r="A12" s="2" t="s">
        <v>44</v>
      </c>
      <c r="B12" s="3">
        <v>0.47638888888888892</v>
      </c>
      <c r="C12" s="3" t="s">
        <v>335</v>
      </c>
      <c r="D12" s="3">
        <f t="shared" si="0"/>
        <v>0.13055555555555548</v>
      </c>
      <c r="E12" s="4">
        <f t="shared" si="1"/>
        <v>187.99999999999989</v>
      </c>
      <c r="F12">
        <v>1525</v>
      </c>
      <c r="G12">
        <f t="shared" si="2"/>
        <v>901</v>
      </c>
      <c r="H12">
        <f t="shared" si="3"/>
        <v>4.7925531914893647</v>
      </c>
    </row>
    <row r="13" spans="1:8" x14ac:dyDescent="0.2">
      <c r="A13" s="2" t="s">
        <v>45</v>
      </c>
      <c r="B13" s="3">
        <v>0.47638888888888897</v>
      </c>
      <c r="C13" s="3" t="s">
        <v>335</v>
      </c>
      <c r="D13" s="3">
        <f t="shared" si="0"/>
        <v>0.13055555555555542</v>
      </c>
      <c r="E13" s="4">
        <f t="shared" si="1"/>
        <v>187.9999999999998</v>
      </c>
      <c r="F13">
        <v>1325</v>
      </c>
      <c r="G13">
        <f t="shared" si="2"/>
        <v>701</v>
      </c>
      <c r="H13">
        <f t="shared" si="3"/>
        <v>3.728723404255323</v>
      </c>
    </row>
    <row r="14" spans="1:8" x14ac:dyDescent="0.2">
      <c r="A14" s="2" t="s">
        <v>46</v>
      </c>
      <c r="B14" s="3">
        <v>0.47638888888888897</v>
      </c>
      <c r="C14" s="3" t="s">
        <v>337</v>
      </c>
      <c r="D14" s="3">
        <f t="shared" si="0"/>
        <v>0.13194444444444431</v>
      </c>
      <c r="E14" s="4">
        <f t="shared" si="1"/>
        <v>189.9999999999998</v>
      </c>
      <c r="F14">
        <v>1564</v>
      </c>
      <c r="G14">
        <f t="shared" si="2"/>
        <v>940</v>
      </c>
      <c r="H14">
        <f t="shared" si="3"/>
        <v>4.9473684210526372</v>
      </c>
    </row>
    <row r="15" spans="1:8" x14ac:dyDescent="0.2">
      <c r="A15" s="2" t="s">
        <v>47</v>
      </c>
      <c r="B15" s="3">
        <v>0.47638888888888897</v>
      </c>
      <c r="C15" s="3" t="s">
        <v>338</v>
      </c>
      <c r="D15" s="3">
        <f t="shared" si="0"/>
        <v>0.13263888888888886</v>
      </c>
      <c r="E15" s="4">
        <f t="shared" si="1"/>
        <v>190.99999999999997</v>
      </c>
      <c r="F15">
        <v>1275</v>
      </c>
      <c r="G15">
        <f t="shared" si="2"/>
        <v>651</v>
      </c>
      <c r="H15">
        <f t="shared" si="3"/>
        <v>3.4083769633507859</v>
      </c>
    </row>
    <row r="16" spans="1:8" x14ac:dyDescent="0.2">
      <c r="A16" s="2" t="s">
        <v>48</v>
      </c>
      <c r="B16" s="3">
        <v>0.47638888888888897</v>
      </c>
      <c r="C16" s="3" t="s">
        <v>339</v>
      </c>
      <c r="D16" s="3">
        <f t="shared" si="0"/>
        <v>0.13333333333333319</v>
      </c>
      <c r="E16" s="4">
        <f t="shared" si="1"/>
        <v>191.9999999999998</v>
      </c>
      <c r="F16">
        <v>1157</v>
      </c>
      <c r="G16">
        <f t="shared" si="2"/>
        <v>533</v>
      </c>
      <c r="H16">
        <f t="shared" si="3"/>
        <v>2.7760416666666696</v>
      </c>
    </row>
    <row r="17" spans="1:8" x14ac:dyDescent="0.2">
      <c r="A17" s="2" t="s">
        <v>49</v>
      </c>
      <c r="B17" s="3">
        <v>0.47638888888888897</v>
      </c>
      <c r="C17" s="3" t="s">
        <v>340</v>
      </c>
      <c r="D17" s="3">
        <f t="shared" si="0"/>
        <v>0.13402777777777775</v>
      </c>
      <c r="E17" s="4">
        <f t="shared" si="1"/>
        <v>192.99999999999994</v>
      </c>
      <c r="F17">
        <v>1567</v>
      </c>
      <c r="G17">
        <f t="shared" si="2"/>
        <v>943</v>
      </c>
      <c r="H17">
        <f t="shared" si="3"/>
        <v>4.8860103626943019</v>
      </c>
    </row>
    <row r="18" spans="1:8" x14ac:dyDescent="0.2">
      <c r="A18" s="2" t="s">
        <v>50</v>
      </c>
      <c r="B18" s="3">
        <v>0.47638888888888897</v>
      </c>
      <c r="C18" s="3" t="s">
        <v>341</v>
      </c>
      <c r="D18" s="3">
        <f t="shared" si="0"/>
        <v>0.13472222222222208</v>
      </c>
      <c r="E18" s="4">
        <f t="shared" si="1"/>
        <v>193.9999999999998</v>
      </c>
      <c r="F18">
        <v>1413</v>
      </c>
      <c r="G18">
        <f t="shared" si="2"/>
        <v>789</v>
      </c>
      <c r="H18">
        <f t="shared" si="3"/>
        <v>4.0670103092783547</v>
      </c>
    </row>
    <row r="19" spans="1:8" x14ac:dyDescent="0.2">
      <c r="A19" s="2" t="s">
        <v>51</v>
      </c>
      <c r="B19" s="3">
        <v>0.4770833333333333</v>
      </c>
      <c r="C19" s="3" t="s">
        <v>342</v>
      </c>
      <c r="D19" s="3">
        <f t="shared" si="0"/>
        <v>0.1347222222222223</v>
      </c>
      <c r="E19" s="4">
        <f t="shared" si="1"/>
        <v>194.00000000000011</v>
      </c>
      <c r="F19">
        <v>1577</v>
      </c>
      <c r="G19">
        <f t="shared" si="2"/>
        <v>953</v>
      </c>
      <c r="H19">
        <f t="shared" si="3"/>
        <v>4.9123711340206153</v>
      </c>
    </row>
    <row r="20" spans="1:8" x14ac:dyDescent="0.2">
      <c r="A20" s="2" t="s">
        <v>52</v>
      </c>
      <c r="B20" s="3">
        <v>0.4770833333333333</v>
      </c>
      <c r="C20" s="3" t="s">
        <v>346</v>
      </c>
      <c r="D20" s="3">
        <f t="shared" si="0"/>
        <v>0.13750000000000007</v>
      </c>
      <c r="E20" s="4">
        <f t="shared" si="1"/>
        <v>198.00000000000009</v>
      </c>
      <c r="F20">
        <v>1658</v>
      </c>
      <c r="G20">
        <f t="shared" si="2"/>
        <v>1034</v>
      </c>
      <c r="H20">
        <f t="shared" si="3"/>
        <v>5.2222222222222197</v>
      </c>
    </row>
    <row r="21" spans="1:8" x14ac:dyDescent="0.2">
      <c r="A21" s="2" t="s">
        <v>53</v>
      </c>
      <c r="B21" s="3">
        <v>0.47708333333333303</v>
      </c>
      <c r="C21" s="3" t="s">
        <v>347</v>
      </c>
      <c r="D21" s="3">
        <f t="shared" si="0"/>
        <v>0.13819444444444479</v>
      </c>
      <c r="E21" s="4">
        <f t="shared" si="1"/>
        <v>199.00000000000048</v>
      </c>
      <c r="F21">
        <v>1530</v>
      </c>
      <c r="G21">
        <f t="shared" si="2"/>
        <v>906</v>
      </c>
      <c r="H21">
        <f t="shared" si="3"/>
        <v>4.5527638190954667</v>
      </c>
    </row>
    <row r="22" spans="1:8" x14ac:dyDescent="0.2">
      <c r="A22" s="2" t="s">
        <v>54</v>
      </c>
      <c r="B22" s="3">
        <v>0.47708333333333303</v>
      </c>
      <c r="C22" s="3" t="s">
        <v>347</v>
      </c>
      <c r="D22" s="3">
        <f t="shared" si="0"/>
        <v>0.13819444444444479</v>
      </c>
      <c r="E22" s="4">
        <f t="shared" si="1"/>
        <v>199.00000000000048</v>
      </c>
      <c r="F22">
        <v>1418</v>
      </c>
      <c r="G22">
        <f t="shared" si="2"/>
        <v>794</v>
      </c>
      <c r="H22">
        <f t="shared" si="3"/>
        <v>3.989949748743709</v>
      </c>
    </row>
    <row r="23" spans="1:8" x14ac:dyDescent="0.2">
      <c r="A23" s="2" t="s">
        <v>55</v>
      </c>
      <c r="B23" s="3">
        <v>0.47708333333333303</v>
      </c>
      <c r="C23" s="3" t="s">
        <v>380</v>
      </c>
      <c r="D23" s="3">
        <f t="shared" si="0"/>
        <v>0.13888888888888923</v>
      </c>
      <c r="E23" s="4">
        <f t="shared" si="1"/>
        <v>200.00000000000048</v>
      </c>
      <c r="F23">
        <v>1660</v>
      </c>
      <c r="G23">
        <f t="shared" si="2"/>
        <v>1036</v>
      </c>
      <c r="H23">
        <f t="shared" si="3"/>
        <v>5.1799999999999873</v>
      </c>
    </row>
    <row r="24" spans="1:8" x14ac:dyDescent="0.2">
      <c r="A24" s="2" t="s">
        <v>209</v>
      </c>
      <c r="B24" s="3">
        <v>0.47708333333333303</v>
      </c>
      <c r="C24" s="3" t="s">
        <v>382</v>
      </c>
      <c r="D24" s="3">
        <f t="shared" si="0"/>
        <v>0.13958333333333367</v>
      </c>
      <c r="E24" s="4">
        <f t="shared" si="1"/>
        <v>201.00000000000048</v>
      </c>
      <c r="F24">
        <v>1312</v>
      </c>
      <c r="G24">
        <f t="shared" si="2"/>
        <v>688</v>
      </c>
      <c r="H24">
        <f t="shared" si="3"/>
        <v>3.4228855721392955</v>
      </c>
    </row>
    <row r="25" spans="1:8" x14ac:dyDescent="0.2">
      <c r="A25" s="2" t="s">
        <v>56</v>
      </c>
      <c r="B25" s="3">
        <v>0.47708333333333303</v>
      </c>
      <c r="C25" s="3" t="s">
        <v>382</v>
      </c>
      <c r="D25" s="3">
        <f t="shared" si="0"/>
        <v>0.13958333333333367</v>
      </c>
      <c r="E25" s="4">
        <f t="shared" si="1"/>
        <v>201.00000000000048</v>
      </c>
      <c r="F25">
        <v>1363</v>
      </c>
      <c r="G25">
        <f t="shared" si="2"/>
        <v>739</v>
      </c>
      <c r="H25">
        <f t="shared" si="3"/>
        <v>3.6766169154228767</v>
      </c>
    </row>
    <row r="26" spans="1:8" x14ac:dyDescent="0.2">
      <c r="A26" s="2" t="s">
        <v>57</v>
      </c>
      <c r="B26" s="3">
        <v>0.47708333333333303</v>
      </c>
      <c r="C26" s="3" t="s">
        <v>383</v>
      </c>
      <c r="D26" s="3">
        <f t="shared" si="0"/>
        <v>0.14027777777777811</v>
      </c>
      <c r="E26" s="4">
        <f t="shared" si="1"/>
        <v>202.00000000000048</v>
      </c>
      <c r="F26">
        <v>1572</v>
      </c>
      <c r="G26">
        <f t="shared" si="2"/>
        <v>948</v>
      </c>
      <c r="H26">
        <f t="shared" si="3"/>
        <v>4.6930693069306821</v>
      </c>
    </row>
    <row r="27" spans="1:8" x14ac:dyDescent="0.2">
      <c r="A27" s="2" t="s">
        <v>58</v>
      </c>
      <c r="B27" s="3">
        <v>0.4777777777777778</v>
      </c>
      <c r="C27" s="3" t="s">
        <v>384</v>
      </c>
      <c r="D27" s="3">
        <f t="shared" si="0"/>
        <v>0.14027777777777778</v>
      </c>
      <c r="E27" s="4">
        <f t="shared" si="1"/>
        <v>202</v>
      </c>
      <c r="F27">
        <v>1355</v>
      </c>
      <c r="G27">
        <f t="shared" si="2"/>
        <v>731</v>
      </c>
      <c r="H27">
        <f t="shared" si="3"/>
        <v>3.6188118811881189</v>
      </c>
    </row>
    <row r="28" spans="1:8" x14ac:dyDescent="0.2">
      <c r="A28" s="2" t="s">
        <v>59</v>
      </c>
      <c r="B28" s="3">
        <v>0.4777777777777778</v>
      </c>
      <c r="C28" s="3" t="s">
        <v>388</v>
      </c>
      <c r="D28" s="3">
        <f t="shared" si="0"/>
        <v>0.14097222222222222</v>
      </c>
      <c r="E28" s="4">
        <f t="shared" si="1"/>
        <v>203</v>
      </c>
      <c r="F28">
        <v>1457</v>
      </c>
      <c r="G28">
        <f t="shared" si="2"/>
        <v>833</v>
      </c>
      <c r="H28">
        <f t="shared" si="3"/>
        <v>4.1034482758620694</v>
      </c>
    </row>
    <row r="29" spans="1:8" x14ac:dyDescent="0.2">
      <c r="A29" s="2" t="s">
        <v>60</v>
      </c>
      <c r="B29" s="3">
        <v>0.47777777777777802</v>
      </c>
      <c r="C29" s="3" t="s">
        <v>388</v>
      </c>
      <c r="D29" s="3">
        <f t="shared" si="0"/>
        <v>0.140972222222222</v>
      </c>
      <c r="E29" s="4">
        <f t="shared" si="1"/>
        <v>202.99999999999969</v>
      </c>
      <c r="F29">
        <v>1225</v>
      </c>
      <c r="G29">
        <f t="shared" si="2"/>
        <v>601</v>
      </c>
      <c r="H29">
        <f t="shared" si="3"/>
        <v>2.9605911330049306</v>
      </c>
    </row>
    <row r="30" spans="1:8" x14ac:dyDescent="0.2">
      <c r="A30" s="2" t="s">
        <v>61</v>
      </c>
      <c r="B30" s="3">
        <v>0.47777777777777802</v>
      </c>
      <c r="C30" s="3" t="s">
        <v>389</v>
      </c>
      <c r="D30" s="3">
        <f t="shared" si="0"/>
        <v>0.14166666666666644</v>
      </c>
      <c r="E30" s="4">
        <f t="shared" si="1"/>
        <v>203.99999999999969</v>
      </c>
      <c r="F30">
        <v>1462</v>
      </c>
      <c r="G30">
        <f t="shared" si="2"/>
        <v>838</v>
      </c>
      <c r="H30">
        <f t="shared" si="3"/>
        <v>4.1078431372549087</v>
      </c>
    </row>
    <row r="31" spans="1:8" x14ac:dyDescent="0.2">
      <c r="A31" s="2" t="s">
        <v>62</v>
      </c>
      <c r="B31" s="3">
        <v>0.47777777777777802</v>
      </c>
      <c r="C31" s="3" t="s">
        <v>390</v>
      </c>
      <c r="D31" s="3">
        <f t="shared" si="0"/>
        <v>0.14236111111111088</v>
      </c>
      <c r="E31" s="4">
        <f t="shared" si="1"/>
        <v>204.99999999999966</v>
      </c>
      <c r="F31">
        <v>1256</v>
      </c>
      <c r="G31">
        <f t="shared" si="2"/>
        <v>632</v>
      </c>
      <c r="H31">
        <f t="shared" si="3"/>
        <v>3.0829268292682976</v>
      </c>
    </row>
    <row r="32" spans="1:8" x14ac:dyDescent="0.2">
      <c r="A32" s="2" t="s">
        <v>63</v>
      </c>
      <c r="B32" s="3">
        <v>0.47777777777777802</v>
      </c>
      <c r="C32" s="3" t="s">
        <v>390</v>
      </c>
      <c r="D32" s="3">
        <f t="shared" si="0"/>
        <v>0.14236111111111088</v>
      </c>
      <c r="E32" s="4">
        <f t="shared" si="1"/>
        <v>204.99999999999966</v>
      </c>
      <c r="F32">
        <v>1629</v>
      </c>
      <c r="G32">
        <f t="shared" si="2"/>
        <v>1005</v>
      </c>
      <c r="H32">
        <f t="shared" si="3"/>
        <v>4.9024390243902518</v>
      </c>
    </row>
    <row r="33" spans="1:8" x14ac:dyDescent="0.2">
      <c r="A33" s="2" t="s">
        <v>64</v>
      </c>
      <c r="B33" s="3">
        <v>0.47777777777777802</v>
      </c>
      <c r="C33" s="3" t="s">
        <v>391</v>
      </c>
      <c r="D33" s="3">
        <f t="shared" si="0"/>
        <v>0.14305555555555532</v>
      </c>
      <c r="E33" s="4">
        <f t="shared" si="1"/>
        <v>205.99999999999966</v>
      </c>
      <c r="F33">
        <v>558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0.47777777777777802</v>
      </c>
      <c r="C34" s="3" t="s">
        <v>392</v>
      </c>
      <c r="D34" s="3">
        <f t="shared" si="0"/>
        <v>0.14374999999999977</v>
      </c>
      <c r="E34" s="4">
        <f t="shared" si="1"/>
        <v>206.99999999999966</v>
      </c>
      <c r="F34">
        <v>550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0.47777777777777802</v>
      </c>
      <c r="C35" s="3" t="s">
        <v>393</v>
      </c>
      <c r="D35" s="3">
        <f t="shared" si="0"/>
        <v>0.14444444444444421</v>
      </c>
      <c r="E35" s="4">
        <f t="shared" si="1"/>
        <v>207.99999999999966</v>
      </c>
      <c r="F35">
        <v>560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0.4777777777777778</v>
      </c>
      <c r="C36" s="3" t="s">
        <v>393</v>
      </c>
      <c r="D36" s="3">
        <f t="shared" si="0"/>
        <v>0.14444444444444443</v>
      </c>
      <c r="E36" s="4">
        <f t="shared" si="1"/>
        <v>207.99999999999997</v>
      </c>
      <c r="F36">
        <v>539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0.47847222222222219</v>
      </c>
      <c r="C37" s="3" t="s">
        <v>394</v>
      </c>
      <c r="D37" s="3">
        <f t="shared" si="0"/>
        <v>0.14444444444444449</v>
      </c>
      <c r="E37" s="4">
        <f t="shared" si="1"/>
        <v>208.00000000000006</v>
      </c>
      <c r="F37">
        <v>537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0.48055555555555557</v>
      </c>
      <c r="C38" s="3" t="s">
        <v>395</v>
      </c>
      <c r="D38" s="3">
        <f t="shared" si="0"/>
        <v>0.14305555555555555</v>
      </c>
      <c r="E38" s="4">
        <f t="shared" si="1"/>
        <v>206</v>
      </c>
      <c r="F38">
        <v>2771</v>
      </c>
      <c r="G38">
        <f t="shared" si="2"/>
        <v>2147</v>
      </c>
      <c r="H38">
        <f t="shared" si="3"/>
        <v>10.422330097087379</v>
      </c>
    </row>
    <row r="39" spans="1:8" x14ac:dyDescent="0.2">
      <c r="A39" s="2" t="s">
        <v>104</v>
      </c>
      <c r="B39" s="3">
        <v>0.48055555555555557</v>
      </c>
      <c r="C39" s="3" t="s">
        <v>396</v>
      </c>
      <c r="D39" s="3">
        <f t="shared" si="0"/>
        <v>0.14374999999999999</v>
      </c>
      <c r="E39" s="4">
        <f t="shared" si="1"/>
        <v>206.99999999999997</v>
      </c>
      <c r="F39">
        <v>2231</v>
      </c>
      <c r="G39">
        <f t="shared" si="2"/>
        <v>1607</v>
      </c>
      <c r="H39">
        <f t="shared" si="3"/>
        <v>7.7632850241545901</v>
      </c>
    </row>
    <row r="40" spans="1:8" x14ac:dyDescent="0.2">
      <c r="A40" s="2" t="s">
        <v>105</v>
      </c>
      <c r="B40" s="3">
        <v>0.48055555555555601</v>
      </c>
      <c r="C40" s="3" t="s">
        <v>397</v>
      </c>
      <c r="D40" s="3">
        <f t="shared" si="0"/>
        <v>0.14444444444444399</v>
      </c>
      <c r="E40" s="4">
        <f t="shared" si="1"/>
        <v>207.99999999999935</v>
      </c>
      <c r="F40">
        <v>1487</v>
      </c>
      <c r="G40">
        <f t="shared" si="2"/>
        <v>863</v>
      </c>
      <c r="H40">
        <f t="shared" si="3"/>
        <v>4.149038461538475</v>
      </c>
    </row>
    <row r="41" spans="1:8" x14ac:dyDescent="0.2">
      <c r="A41" s="2" t="s">
        <v>106</v>
      </c>
      <c r="B41" s="3">
        <v>0.48055555555555601</v>
      </c>
      <c r="C41" s="3" t="s">
        <v>397</v>
      </c>
      <c r="D41" s="3">
        <f t="shared" si="0"/>
        <v>0.14444444444444399</v>
      </c>
      <c r="E41" s="4">
        <f t="shared" si="1"/>
        <v>207.99999999999935</v>
      </c>
      <c r="F41">
        <v>1752</v>
      </c>
      <c r="G41">
        <f t="shared" si="2"/>
        <v>1128</v>
      </c>
      <c r="H41">
        <f t="shared" si="3"/>
        <v>5.4230769230769402</v>
      </c>
    </row>
    <row r="42" spans="1:8" x14ac:dyDescent="0.2">
      <c r="A42" s="2" t="s">
        <v>107</v>
      </c>
      <c r="B42" s="3">
        <v>0.48055555555555601</v>
      </c>
      <c r="C42" s="3" t="s">
        <v>398</v>
      </c>
      <c r="D42" s="3">
        <f t="shared" si="0"/>
        <v>0.14513888888888843</v>
      </c>
      <c r="E42" s="4">
        <f t="shared" si="1"/>
        <v>208.99999999999935</v>
      </c>
      <c r="F42">
        <v>1977</v>
      </c>
      <c r="G42">
        <f t="shared" si="2"/>
        <v>1353</v>
      </c>
      <c r="H42">
        <f t="shared" si="3"/>
        <v>6.4736842105263364</v>
      </c>
    </row>
    <row r="43" spans="1:8" x14ac:dyDescent="0.2">
      <c r="A43" s="2" t="s">
        <v>108</v>
      </c>
      <c r="B43" s="3">
        <v>0.48055555555555601</v>
      </c>
      <c r="C43" s="3" t="s">
        <v>399</v>
      </c>
      <c r="D43" s="3">
        <f t="shared" si="0"/>
        <v>0.14583333333333287</v>
      </c>
      <c r="E43" s="4">
        <f t="shared" si="1"/>
        <v>209.99999999999935</v>
      </c>
      <c r="F43">
        <v>1975</v>
      </c>
      <c r="G43">
        <f t="shared" si="2"/>
        <v>1351</v>
      </c>
      <c r="H43">
        <f t="shared" si="3"/>
        <v>6.4333333333333531</v>
      </c>
    </row>
    <row r="44" spans="1:8" x14ac:dyDescent="0.2">
      <c r="A44" s="2" t="s">
        <v>109</v>
      </c>
      <c r="B44" s="3">
        <v>0.48055555555555601</v>
      </c>
      <c r="C44" s="3" t="s">
        <v>399</v>
      </c>
      <c r="D44" s="3">
        <f t="shared" si="0"/>
        <v>0.14583333333333287</v>
      </c>
      <c r="E44" s="4">
        <f t="shared" si="1"/>
        <v>209.99999999999935</v>
      </c>
      <c r="F44">
        <v>1957</v>
      </c>
      <c r="G44">
        <f t="shared" si="2"/>
        <v>1333</v>
      </c>
      <c r="H44">
        <f t="shared" si="3"/>
        <v>6.3476190476190677</v>
      </c>
    </row>
    <row r="45" spans="1:8" x14ac:dyDescent="0.2">
      <c r="A45" s="2" t="s">
        <v>110</v>
      </c>
      <c r="B45" s="3">
        <v>0.48055555555555601</v>
      </c>
      <c r="C45" s="3" t="s">
        <v>400</v>
      </c>
      <c r="D45" s="3">
        <f t="shared" si="0"/>
        <v>0.14652777777777731</v>
      </c>
      <c r="E45" s="4">
        <f t="shared" si="1"/>
        <v>210.99999999999932</v>
      </c>
      <c r="F45">
        <v>1493</v>
      </c>
      <c r="G45">
        <f t="shared" si="2"/>
        <v>869</v>
      </c>
      <c r="H45">
        <f t="shared" si="3"/>
        <v>4.1184834123222878</v>
      </c>
    </row>
    <row r="46" spans="1:8" x14ac:dyDescent="0.2">
      <c r="A46" s="2" t="s">
        <v>111</v>
      </c>
      <c r="B46" s="3">
        <v>0.48125000000000001</v>
      </c>
      <c r="C46" s="3" t="s">
        <v>401</v>
      </c>
      <c r="D46" s="3">
        <f t="shared" si="0"/>
        <v>0.14652777777777776</v>
      </c>
      <c r="E46" s="4">
        <f t="shared" si="1"/>
        <v>210.99999999999997</v>
      </c>
      <c r="F46">
        <v>2017</v>
      </c>
      <c r="G46">
        <f t="shared" si="2"/>
        <v>1393</v>
      </c>
      <c r="H46">
        <f t="shared" si="3"/>
        <v>6.6018957345971572</v>
      </c>
    </row>
    <row r="47" spans="1:8" x14ac:dyDescent="0.2">
      <c r="A47" s="2" t="s">
        <v>112</v>
      </c>
      <c r="B47" s="3">
        <v>0.48125000000000001</v>
      </c>
      <c r="C47" s="3" t="s">
        <v>402</v>
      </c>
      <c r="D47" s="3">
        <f t="shared" si="0"/>
        <v>0.1472222222222222</v>
      </c>
      <c r="E47" s="4">
        <f t="shared" si="1"/>
        <v>211.99999999999997</v>
      </c>
      <c r="F47">
        <v>1634</v>
      </c>
      <c r="G47">
        <f t="shared" si="2"/>
        <v>1010</v>
      </c>
      <c r="H47">
        <f t="shared" si="3"/>
        <v>4.7641509433962268</v>
      </c>
    </row>
    <row r="48" spans="1:8" x14ac:dyDescent="0.2">
      <c r="A48" s="2" t="s">
        <v>113</v>
      </c>
      <c r="B48" s="3">
        <v>0.48125000000000001</v>
      </c>
      <c r="C48" s="3" t="s">
        <v>402</v>
      </c>
      <c r="D48" s="3">
        <f t="shared" si="0"/>
        <v>0.1472222222222222</v>
      </c>
      <c r="E48" s="4">
        <f t="shared" si="1"/>
        <v>211.99999999999997</v>
      </c>
      <c r="F48">
        <v>1547</v>
      </c>
      <c r="G48">
        <f t="shared" si="2"/>
        <v>923</v>
      </c>
      <c r="H48">
        <f t="shared" si="3"/>
        <v>4.3537735849056611</v>
      </c>
    </row>
    <row r="49" spans="1:8" x14ac:dyDescent="0.2">
      <c r="A49" s="2" t="s">
        <v>114</v>
      </c>
      <c r="B49" s="3">
        <v>0.48125000000000001</v>
      </c>
      <c r="C49" s="3" t="s">
        <v>403</v>
      </c>
      <c r="D49" s="3">
        <f t="shared" si="0"/>
        <v>0.14791666666666664</v>
      </c>
      <c r="E49" s="4">
        <f t="shared" si="1"/>
        <v>212.99999999999997</v>
      </c>
      <c r="F49">
        <v>1615</v>
      </c>
      <c r="G49">
        <f t="shared" si="2"/>
        <v>991</v>
      </c>
      <c r="H49">
        <f t="shared" si="3"/>
        <v>4.6525821596244139</v>
      </c>
    </row>
    <row r="50" spans="1:8" x14ac:dyDescent="0.2">
      <c r="A50" s="2" t="s">
        <v>115</v>
      </c>
      <c r="B50" s="3">
        <v>0.48125000000000001</v>
      </c>
      <c r="C50" s="3" t="s">
        <v>404</v>
      </c>
      <c r="D50" s="3">
        <f t="shared" si="0"/>
        <v>0.14861111111111108</v>
      </c>
      <c r="E50" s="4">
        <f t="shared" si="1"/>
        <v>213.99999999999997</v>
      </c>
      <c r="F50">
        <v>1739</v>
      </c>
      <c r="G50">
        <f t="shared" si="2"/>
        <v>1115</v>
      </c>
      <c r="H50">
        <f t="shared" si="3"/>
        <v>5.2102803738317762</v>
      </c>
    </row>
    <row r="51" spans="1:8" x14ac:dyDescent="0.2">
      <c r="A51" s="2" t="s">
        <v>116</v>
      </c>
      <c r="B51" s="3">
        <v>0.48125000000000001</v>
      </c>
      <c r="C51" s="3" t="s">
        <v>404</v>
      </c>
      <c r="D51" s="3">
        <f t="shared" si="0"/>
        <v>0.14861111111111108</v>
      </c>
      <c r="E51" s="4">
        <f t="shared" si="1"/>
        <v>213.99999999999997</v>
      </c>
      <c r="F51">
        <v>1281</v>
      </c>
      <c r="G51">
        <f t="shared" si="2"/>
        <v>657</v>
      </c>
      <c r="H51">
        <f t="shared" si="3"/>
        <v>3.0700934579439259</v>
      </c>
    </row>
    <row r="52" spans="1:8" x14ac:dyDescent="0.2">
      <c r="A52" s="2" t="s">
        <v>117</v>
      </c>
      <c r="B52" s="3">
        <v>0.48125000000000001</v>
      </c>
      <c r="C52" s="3" t="s">
        <v>405</v>
      </c>
      <c r="D52" s="3">
        <f t="shared" si="0"/>
        <v>0.14930555555555552</v>
      </c>
      <c r="E52" s="4">
        <f t="shared" si="1"/>
        <v>214.99999999999994</v>
      </c>
      <c r="F52">
        <v>2040</v>
      </c>
      <c r="G52">
        <f t="shared" si="2"/>
        <v>1416</v>
      </c>
      <c r="H52">
        <f t="shared" si="3"/>
        <v>6.5860465116279086</v>
      </c>
    </row>
    <row r="53" spans="1:8" x14ac:dyDescent="0.2">
      <c r="A53" s="2" t="s">
        <v>118</v>
      </c>
      <c r="B53" s="3">
        <v>0.48125000000000001</v>
      </c>
      <c r="C53" s="3" t="s">
        <v>406</v>
      </c>
      <c r="D53" s="3">
        <f t="shared" si="0"/>
        <v>0.14999999999999997</v>
      </c>
      <c r="E53" s="4">
        <f t="shared" si="1"/>
        <v>215.99999999999994</v>
      </c>
      <c r="F53">
        <v>2160</v>
      </c>
      <c r="G53">
        <f t="shared" si="2"/>
        <v>1536</v>
      </c>
      <c r="H53">
        <f t="shared" si="3"/>
        <v>7.1111111111111134</v>
      </c>
    </row>
    <row r="54" spans="1:8" x14ac:dyDescent="0.2">
      <c r="A54" s="2" t="s">
        <v>119</v>
      </c>
      <c r="B54" s="3">
        <v>0.48194444444444445</v>
      </c>
      <c r="C54" s="3" t="s">
        <v>407</v>
      </c>
      <c r="D54" s="3">
        <f t="shared" si="0"/>
        <v>0.14999999999999997</v>
      </c>
      <c r="E54" s="4">
        <f t="shared" si="1"/>
        <v>215.99999999999994</v>
      </c>
      <c r="F54">
        <v>1769</v>
      </c>
      <c r="G54">
        <f t="shared" si="2"/>
        <v>1145</v>
      </c>
      <c r="H54">
        <f t="shared" si="3"/>
        <v>5.3009259259259274</v>
      </c>
    </row>
    <row r="55" spans="1:8" x14ac:dyDescent="0.2">
      <c r="A55" s="2" t="s">
        <v>120</v>
      </c>
      <c r="B55" s="3">
        <v>0.48194444444444445</v>
      </c>
      <c r="C55" s="3" t="s">
        <v>407</v>
      </c>
      <c r="D55" s="3">
        <f t="shared" si="0"/>
        <v>0.14999999999999997</v>
      </c>
      <c r="E55" s="4">
        <f t="shared" si="1"/>
        <v>215.99999999999994</v>
      </c>
      <c r="F55">
        <v>2314</v>
      </c>
      <c r="G55">
        <f t="shared" si="2"/>
        <v>1690</v>
      </c>
      <c r="H55">
        <f t="shared" si="3"/>
        <v>7.8240740740740762</v>
      </c>
    </row>
    <row r="56" spans="1:8" x14ac:dyDescent="0.2">
      <c r="A56" s="2" t="s">
        <v>121</v>
      </c>
      <c r="B56" s="3">
        <v>0.48194444444444401</v>
      </c>
      <c r="C56" s="3" t="s">
        <v>408</v>
      </c>
      <c r="D56" s="3">
        <f t="shared" si="0"/>
        <v>0.15069444444444485</v>
      </c>
      <c r="E56" s="4">
        <f t="shared" si="1"/>
        <v>217.0000000000006</v>
      </c>
      <c r="F56">
        <v>2090</v>
      </c>
      <c r="G56">
        <f t="shared" si="2"/>
        <v>1466</v>
      </c>
      <c r="H56">
        <f t="shared" si="3"/>
        <v>6.7557603686635757</v>
      </c>
    </row>
    <row r="57" spans="1:8" x14ac:dyDescent="0.2">
      <c r="A57" s="2" t="s">
        <v>122</v>
      </c>
      <c r="B57" s="3">
        <v>0.48194444444444401</v>
      </c>
      <c r="C57" s="3" t="s">
        <v>409</v>
      </c>
      <c r="D57" s="3">
        <f t="shared" si="0"/>
        <v>0.15138888888888929</v>
      </c>
      <c r="E57" s="4">
        <f t="shared" si="1"/>
        <v>218.0000000000006</v>
      </c>
      <c r="F57">
        <v>2459</v>
      </c>
      <c r="G57">
        <f t="shared" si="2"/>
        <v>1835</v>
      </c>
      <c r="H57">
        <f t="shared" si="3"/>
        <v>8.4174311926605281</v>
      </c>
    </row>
    <row r="58" spans="1:8" x14ac:dyDescent="0.2">
      <c r="A58" s="2" t="s">
        <v>123</v>
      </c>
      <c r="B58" s="3">
        <v>0.48194444444444401</v>
      </c>
      <c r="C58" s="3" t="s">
        <v>410</v>
      </c>
      <c r="D58" s="3">
        <f t="shared" si="0"/>
        <v>0.15208333333333374</v>
      </c>
      <c r="E58" s="4">
        <f t="shared" si="1"/>
        <v>219.00000000000057</v>
      </c>
      <c r="F58">
        <v>1739</v>
      </c>
      <c r="G58">
        <f t="shared" si="2"/>
        <v>1115</v>
      </c>
      <c r="H58">
        <f t="shared" si="3"/>
        <v>5.0913242009132285</v>
      </c>
    </row>
    <row r="59" spans="1:8" x14ac:dyDescent="0.2">
      <c r="A59" s="2" t="s">
        <v>211</v>
      </c>
      <c r="B59" s="3">
        <v>0.48194444444444401</v>
      </c>
      <c r="C59" s="3" t="s">
        <v>410</v>
      </c>
      <c r="D59" s="3">
        <f t="shared" si="0"/>
        <v>0.15208333333333374</v>
      </c>
      <c r="E59" s="4">
        <f t="shared" si="1"/>
        <v>219.00000000000057</v>
      </c>
      <c r="F59">
        <v>2231</v>
      </c>
      <c r="G59">
        <f t="shared" si="2"/>
        <v>1607</v>
      </c>
      <c r="H59">
        <f t="shared" si="3"/>
        <v>7.3378995433789767</v>
      </c>
    </row>
    <row r="60" spans="1:8" x14ac:dyDescent="0.2">
      <c r="A60" s="2" t="s">
        <v>124</v>
      </c>
      <c r="B60" s="3">
        <v>0.48194444444444401</v>
      </c>
      <c r="C60" s="3" t="s">
        <v>411</v>
      </c>
      <c r="D60" s="3">
        <f t="shared" si="0"/>
        <v>0.15277777777777818</v>
      </c>
      <c r="E60" s="4">
        <f t="shared" si="1"/>
        <v>220.00000000000057</v>
      </c>
      <c r="F60">
        <v>1736</v>
      </c>
      <c r="G60">
        <f t="shared" si="2"/>
        <v>1112</v>
      </c>
      <c r="H60">
        <f t="shared" si="3"/>
        <v>5.0545454545454414</v>
      </c>
    </row>
    <row r="61" spans="1:8" x14ac:dyDescent="0.2">
      <c r="A61" s="2" t="s">
        <v>125</v>
      </c>
      <c r="B61" s="3">
        <v>0.48194444444444401</v>
      </c>
      <c r="C61" s="3" t="s">
        <v>412</v>
      </c>
      <c r="D61" s="3">
        <f t="shared" si="0"/>
        <v>0.15347222222222262</v>
      </c>
      <c r="E61" s="4">
        <f t="shared" si="1"/>
        <v>221.00000000000057</v>
      </c>
      <c r="F61">
        <v>1953</v>
      </c>
      <c r="G61">
        <f t="shared" si="2"/>
        <v>1329</v>
      </c>
      <c r="H61">
        <f t="shared" si="3"/>
        <v>6.013574660633469</v>
      </c>
    </row>
    <row r="62" spans="1:8" x14ac:dyDescent="0.2">
      <c r="A62" s="2" t="s">
        <v>126</v>
      </c>
      <c r="B62" s="3">
        <v>0.4826388888888889</v>
      </c>
      <c r="C62" s="3" t="s">
        <v>412</v>
      </c>
      <c r="D62" s="3">
        <f t="shared" si="0"/>
        <v>0.15277777777777773</v>
      </c>
      <c r="E62" s="4">
        <f t="shared" si="1"/>
        <v>219.99999999999994</v>
      </c>
      <c r="F62">
        <v>2198</v>
      </c>
      <c r="G62">
        <f t="shared" si="2"/>
        <v>1574</v>
      </c>
      <c r="H62">
        <f t="shared" si="3"/>
        <v>7.1545454545454561</v>
      </c>
    </row>
    <row r="63" spans="1:8" x14ac:dyDescent="0.2">
      <c r="A63" s="2" t="s">
        <v>127</v>
      </c>
      <c r="B63" s="3">
        <v>0.4826388888888889</v>
      </c>
      <c r="C63" s="3" t="s">
        <v>413</v>
      </c>
      <c r="D63" s="3">
        <f t="shared" si="0"/>
        <v>0.15347222222222229</v>
      </c>
      <c r="E63" s="4">
        <f t="shared" si="1"/>
        <v>221.00000000000009</v>
      </c>
      <c r="F63">
        <v>1664</v>
      </c>
      <c r="G63">
        <f t="shared" si="2"/>
        <v>1040</v>
      </c>
      <c r="H63">
        <f t="shared" si="3"/>
        <v>4.7058823529411749</v>
      </c>
    </row>
    <row r="64" spans="1:8" x14ac:dyDescent="0.2">
      <c r="A64" s="2" t="s">
        <v>128</v>
      </c>
      <c r="B64" s="3">
        <v>0.48263888888888901</v>
      </c>
      <c r="C64" s="3" t="s">
        <v>414</v>
      </c>
      <c r="D64" s="3">
        <f t="shared" si="0"/>
        <v>0.15416666666666651</v>
      </c>
      <c r="E64" s="4">
        <f t="shared" si="1"/>
        <v>221.99999999999977</v>
      </c>
      <c r="F64">
        <v>1953</v>
      </c>
      <c r="G64">
        <f t="shared" si="2"/>
        <v>1329</v>
      </c>
      <c r="H64">
        <f t="shared" si="3"/>
        <v>5.9864864864864922</v>
      </c>
    </row>
    <row r="65" spans="1:8" x14ac:dyDescent="0.2">
      <c r="A65" s="2" t="s">
        <v>129</v>
      </c>
      <c r="B65" s="3">
        <v>0.48263888888888901</v>
      </c>
      <c r="C65" s="3" t="s">
        <v>415</v>
      </c>
      <c r="D65" s="3">
        <f t="shared" si="0"/>
        <v>0.15486111111111106</v>
      </c>
      <c r="E65" s="4">
        <f t="shared" si="1"/>
        <v>222.99999999999991</v>
      </c>
      <c r="F65">
        <v>1871</v>
      </c>
      <c r="G65">
        <f t="shared" si="2"/>
        <v>1247</v>
      </c>
      <c r="H65">
        <f t="shared" si="3"/>
        <v>5.5919282511210779</v>
      </c>
    </row>
    <row r="66" spans="1:8" x14ac:dyDescent="0.2">
      <c r="A66" s="2" t="s">
        <v>130</v>
      </c>
      <c r="B66" s="3">
        <v>0.48263888888888901</v>
      </c>
      <c r="C66" s="3" t="s">
        <v>415</v>
      </c>
      <c r="D66" s="3">
        <f t="shared" si="0"/>
        <v>0.15486111111111106</v>
      </c>
      <c r="E66" s="4">
        <f t="shared" si="1"/>
        <v>222.99999999999991</v>
      </c>
      <c r="F66">
        <v>1831</v>
      </c>
      <c r="G66">
        <f t="shared" si="2"/>
        <v>1207</v>
      </c>
      <c r="H66">
        <f t="shared" si="3"/>
        <v>5.4125560538116613</v>
      </c>
    </row>
    <row r="67" spans="1:8" x14ac:dyDescent="0.2">
      <c r="A67" s="2" t="s">
        <v>131</v>
      </c>
      <c r="B67" s="3">
        <v>0.48263888888888901</v>
      </c>
      <c r="C67" s="3" t="s">
        <v>416</v>
      </c>
      <c r="D67" s="3">
        <f t="shared" si="0"/>
        <v>0.15555555555555539</v>
      </c>
      <c r="E67" s="4">
        <f t="shared" si="1"/>
        <v>223.99999999999977</v>
      </c>
      <c r="F67">
        <v>1655</v>
      </c>
      <c r="G67">
        <f t="shared" si="2"/>
        <v>1031</v>
      </c>
      <c r="H67">
        <f t="shared" si="3"/>
        <v>4.6026785714285765</v>
      </c>
    </row>
    <row r="68" spans="1:8" x14ac:dyDescent="0.2">
      <c r="A68" s="2" t="s">
        <v>132</v>
      </c>
      <c r="B68" s="3">
        <v>0.48263888888888901</v>
      </c>
      <c r="C68" s="3" t="s">
        <v>417</v>
      </c>
      <c r="D68" s="3">
        <f t="shared" ref="D68:D107" si="4">C68-B68</f>
        <v>0.15624999999999994</v>
      </c>
      <c r="E68" s="4">
        <f t="shared" ref="E68:E107" si="5">D68*1440</f>
        <v>224.99999999999991</v>
      </c>
      <c r="F68">
        <v>655</v>
      </c>
      <c r="G68">
        <f t="shared" ref="G68:G107" si="6">F68-624</f>
        <v>31</v>
      </c>
      <c r="H68">
        <f t="shared" ref="H68:H107" si="7">G68/E68</f>
        <v>0.13777777777777783</v>
      </c>
    </row>
    <row r="69" spans="1:8" x14ac:dyDescent="0.2">
      <c r="A69" s="2" t="s">
        <v>133</v>
      </c>
      <c r="B69" s="3">
        <v>0.48263888888888901</v>
      </c>
      <c r="C69" s="3" t="s">
        <v>417</v>
      </c>
      <c r="D69" s="3">
        <f t="shared" si="4"/>
        <v>0.15624999999999994</v>
      </c>
      <c r="E69" s="4">
        <f t="shared" si="5"/>
        <v>224.99999999999991</v>
      </c>
      <c r="F69">
        <v>587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0.48263888888888901</v>
      </c>
      <c r="C70" s="3" t="s">
        <v>418</v>
      </c>
      <c r="D70" s="3">
        <f t="shared" si="4"/>
        <v>0.15694444444444428</v>
      </c>
      <c r="E70" s="4">
        <f t="shared" si="5"/>
        <v>225.99999999999974</v>
      </c>
      <c r="F70">
        <v>632</v>
      </c>
      <c r="G70">
        <f t="shared" si="6"/>
        <v>8</v>
      </c>
      <c r="H70">
        <f t="shared" si="7"/>
        <v>3.5398230088495616E-2</v>
      </c>
    </row>
    <row r="71" spans="1:8" x14ac:dyDescent="0.2">
      <c r="A71" s="2" t="s">
        <v>135</v>
      </c>
      <c r="B71" s="3">
        <v>0.48263888888888901</v>
      </c>
      <c r="C71" s="3" t="s">
        <v>419</v>
      </c>
      <c r="D71" s="3">
        <f t="shared" si="4"/>
        <v>0.15763888888888883</v>
      </c>
      <c r="E71" s="4">
        <f t="shared" si="5"/>
        <v>226.99999999999991</v>
      </c>
      <c r="F71">
        <v>587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0.48333333333333334</v>
      </c>
      <c r="C72" s="3" t="s">
        <v>419</v>
      </c>
      <c r="D72" s="3">
        <f t="shared" si="4"/>
        <v>0.1569444444444445</v>
      </c>
      <c r="E72" s="4">
        <f t="shared" si="5"/>
        <v>226.00000000000009</v>
      </c>
      <c r="F72">
        <v>605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0.48402777777777778</v>
      </c>
      <c r="C73" s="3" t="s">
        <v>420</v>
      </c>
      <c r="D73" s="3">
        <f t="shared" si="4"/>
        <v>0.15694444444444439</v>
      </c>
      <c r="E73" s="4">
        <f t="shared" si="5"/>
        <v>225.99999999999991</v>
      </c>
      <c r="F73">
        <v>618</v>
      </c>
      <c r="G73">
        <v>0</v>
      </c>
      <c r="H73">
        <f t="shared" si="7"/>
        <v>0</v>
      </c>
    </row>
    <row r="74" spans="1:8" x14ac:dyDescent="0.2">
      <c r="A74" s="2" t="s">
        <v>172</v>
      </c>
      <c r="B74" s="3">
        <v>0.48402777777777778</v>
      </c>
      <c r="C74" s="3" t="s">
        <v>421</v>
      </c>
      <c r="D74" s="3">
        <f t="shared" si="4"/>
        <v>0.15763888888888894</v>
      </c>
      <c r="E74" s="4">
        <f t="shared" si="5"/>
        <v>227.00000000000009</v>
      </c>
      <c r="F74">
        <v>2009</v>
      </c>
      <c r="G74">
        <f t="shared" si="6"/>
        <v>1385</v>
      </c>
      <c r="H74">
        <f t="shared" si="7"/>
        <v>6.1013215859030812</v>
      </c>
    </row>
    <row r="75" spans="1:8" x14ac:dyDescent="0.2">
      <c r="A75" s="2" t="s">
        <v>173</v>
      </c>
      <c r="B75" s="3">
        <v>0.484027777777778</v>
      </c>
      <c r="C75" s="3" t="s">
        <v>446</v>
      </c>
      <c r="D75" s="3">
        <f t="shared" si="4"/>
        <v>0.15833333333333305</v>
      </c>
      <c r="E75" s="4">
        <f t="shared" si="5"/>
        <v>227.9999999999996</v>
      </c>
      <c r="F75">
        <v>2439</v>
      </c>
      <c r="G75">
        <f t="shared" si="6"/>
        <v>1815</v>
      </c>
      <c r="H75">
        <f t="shared" si="7"/>
        <v>7.9605263157894877</v>
      </c>
    </row>
    <row r="76" spans="1:8" x14ac:dyDescent="0.2">
      <c r="A76" s="2" t="s">
        <v>174</v>
      </c>
      <c r="B76" s="3">
        <v>0.484027777777778</v>
      </c>
      <c r="C76" s="3" t="s">
        <v>446</v>
      </c>
      <c r="D76" s="3">
        <f t="shared" si="4"/>
        <v>0.15833333333333305</v>
      </c>
      <c r="E76" s="4">
        <f t="shared" si="5"/>
        <v>227.9999999999996</v>
      </c>
      <c r="F76">
        <v>1787</v>
      </c>
      <c r="G76">
        <f t="shared" si="6"/>
        <v>1163</v>
      </c>
      <c r="H76">
        <f t="shared" si="7"/>
        <v>5.1008771929824652</v>
      </c>
    </row>
    <row r="77" spans="1:8" x14ac:dyDescent="0.2">
      <c r="A77" s="2" t="s">
        <v>175</v>
      </c>
      <c r="B77" s="3">
        <v>0.484027777777778</v>
      </c>
      <c r="C77" s="3" t="s">
        <v>447</v>
      </c>
      <c r="D77" s="3">
        <f t="shared" si="4"/>
        <v>0.1590277777777776</v>
      </c>
      <c r="E77" s="4">
        <f t="shared" si="5"/>
        <v>228.99999999999974</v>
      </c>
      <c r="F77">
        <v>2300</v>
      </c>
      <c r="G77">
        <f t="shared" si="6"/>
        <v>1676</v>
      </c>
      <c r="H77">
        <f t="shared" si="7"/>
        <v>7.318777292576427</v>
      </c>
    </row>
    <row r="78" spans="1:8" x14ac:dyDescent="0.2">
      <c r="A78" s="2" t="s">
        <v>176</v>
      </c>
      <c r="B78" s="3">
        <v>0.484027777777778</v>
      </c>
      <c r="C78" s="3" t="s">
        <v>448</v>
      </c>
      <c r="D78" s="3">
        <f t="shared" si="4"/>
        <v>0.15972222222222193</v>
      </c>
      <c r="E78" s="4">
        <f t="shared" si="5"/>
        <v>229.99999999999957</v>
      </c>
      <c r="F78">
        <v>1824</v>
      </c>
      <c r="G78">
        <f t="shared" si="6"/>
        <v>1200</v>
      </c>
      <c r="H78">
        <f t="shared" si="7"/>
        <v>5.2173913043478359</v>
      </c>
    </row>
    <row r="79" spans="1:8" x14ac:dyDescent="0.2">
      <c r="A79" s="2" t="s">
        <v>177</v>
      </c>
      <c r="B79" s="3">
        <v>0.484027777777778</v>
      </c>
      <c r="C79" s="3" t="s">
        <v>448</v>
      </c>
      <c r="D79" s="3">
        <f t="shared" si="4"/>
        <v>0.15972222222222193</v>
      </c>
      <c r="E79" s="4">
        <f t="shared" si="5"/>
        <v>229.99999999999957</v>
      </c>
      <c r="F79">
        <v>2033</v>
      </c>
      <c r="G79">
        <f t="shared" si="6"/>
        <v>1409</v>
      </c>
      <c r="H79">
        <f t="shared" si="7"/>
        <v>6.1260869565217506</v>
      </c>
    </row>
    <row r="80" spans="1:8" x14ac:dyDescent="0.2">
      <c r="A80" s="2" t="s">
        <v>178</v>
      </c>
      <c r="B80" s="3">
        <v>0.484027777777778</v>
      </c>
      <c r="C80" s="3" t="s">
        <v>449</v>
      </c>
      <c r="D80" s="3">
        <f t="shared" si="4"/>
        <v>0.16041666666666649</v>
      </c>
      <c r="E80" s="4">
        <f t="shared" si="5"/>
        <v>230.99999999999974</v>
      </c>
      <c r="F80">
        <v>2769</v>
      </c>
      <c r="G80">
        <f t="shared" si="6"/>
        <v>2145</v>
      </c>
      <c r="H80">
        <f t="shared" si="7"/>
        <v>9.2857142857142954</v>
      </c>
    </row>
    <row r="81" spans="1:8" x14ac:dyDescent="0.2">
      <c r="A81" s="2" t="s">
        <v>179</v>
      </c>
      <c r="B81" s="3">
        <v>0.48472222222222222</v>
      </c>
      <c r="C81" s="3" t="s">
        <v>450</v>
      </c>
      <c r="D81" s="3">
        <f t="shared" si="4"/>
        <v>0.1604166666666666</v>
      </c>
      <c r="E81" s="4">
        <f t="shared" si="5"/>
        <v>230.99999999999989</v>
      </c>
      <c r="F81">
        <v>2395</v>
      </c>
      <c r="G81">
        <f t="shared" si="6"/>
        <v>1771</v>
      </c>
      <c r="H81">
        <f t="shared" si="7"/>
        <v>7.6666666666666705</v>
      </c>
    </row>
    <row r="82" spans="1:8" x14ac:dyDescent="0.2">
      <c r="A82" s="2" t="s">
        <v>180</v>
      </c>
      <c r="B82" s="3">
        <v>0.48472222222222222</v>
      </c>
      <c r="C82" s="3" t="s">
        <v>451</v>
      </c>
      <c r="D82" s="3">
        <f t="shared" si="4"/>
        <v>0.16111111111111115</v>
      </c>
      <c r="E82" s="4">
        <f t="shared" si="5"/>
        <v>232.00000000000006</v>
      </c>
      <c r="F82">
        <v>2834</v>
      </c>
      <c r="G82">
        <f t="shared" si="6"/>
        <v>2210</v>
      </c>
      <c r="H82">
        <f t="shared" si="7"/>
        <v>9.5258620689655142</v>
      </c>
    </row>
    <row r="83" spans="1:8" x14ac:dyDescent="0.2">
      <c r="A83" s="2" t="s">
        <v>181</v>
      </c>
      <c r="B83" s="3">
        <v>0.484722222222222</v>
      </c>
      <c r="C83" s="3" t="s">
        <v>451</v>
      </c>
      <c r="D83" s="3">
        <f t="shared" si="4"/>
        <v>0.16111111111111137</v>
      </c>
      <c r="E83" s="4">
        <f t="shared" si="5"/>
        <v>232.00000000000037</v>
      </c>
      <c r="F83">
        <v>2766</v>
      </c>
      <c r="G83">
        <f t="shared" si="6"/>
        <v>2142</v>
      </c>
      <c r="H83">
        <f t="shared" si="7"/>
        <v>9.2327586206896406</v>
      </c>
    </row>
    <row r="84" spans="1:8" x14ac:dyDescent="0.2">
      <c r="A84" s="2" t="s">
        <v>182</v>
      </c>
      <c r="B84" s="3">
        <v>0.484722222222222</v>
      </c>
      <c r="C84" s="3" t="s">
        <v>452</v>
      </c>
      <c r="D84" s="3">
        <f t="shared" si="4"/>
        <v>0.16180555555555581</v>
      </c>
      <c r="E84" s="4">
        <f t="shared" si="5"/>
        <v>233.00000000000037</v>
      </c>
      <c r="F84">
        <v>727</v>
      </c>
      <c r="G84">
        <f t="shared" si="6"/>
        <v>103</v>
      </c>
      <c r="H84">
        <f t="shared" si="7"/>
        <v>0.44206008583690914</v>
      </c>
    </row>
    <row r="85" spans="1:8" x14ac:dyDescent="0.2">
      <c r="A85" s="2" t="s">
        <v>183</v>
      </c>
      <c r="B85" s="3">
        <v>0.484722222222222</v>
      </c>
      <c r="C85" s="3" t="s">
        <v>453</v>
      </c>
      <c r="D85" s="3">
        <f t="shared" si="4"/>
        <v>0.16250000000000026</v>
      </c>
      <c r="E85" s="4">
        <f t="shared" si="5"/>
        <v>234.00000000000037</v>
      </c>
      <c r="F85">
        <v>1981</v>
      </c>
      <c r="G85">
        <f t="shared" si="6"/>
        <v>1357</v>
      </c>
      <c r="H85">
        <f t="shared" si="7"/>
        <v>5.7991452991452901</v>
      </c>
    </row>
    <row r="86" spans="1:8" x14ac:dyDescent="0.2">
      <c r="A86" s="2" t="s">
        <v>184</v>
      </c>
      <c r="B86" s="3">
        <v>0.484722222222222</v>
      </c>
      <c r="C86" s="3" t="s">
        <v>453</v>
      </c>
      <c r="D86" s="3">
        <f t="shared" si="4"/>
        <v>0.16250000000000026</v>
      </c>
      <c r="E86" s="4">
        <f t="shared" si="5"/>
        <v>234.00000000000037</v>
      </c>
      <c r="F86">
        <v>2782</v>
      </c>
      <c r="G86">
        <f t="shared" si="6"/>
        <v>2158</v>
      </c>
      <c r="H86">
        <f t="shared" si="7"/>
        <v>9.2222222222222072</v>
      </c>
    </row>
    <row r="87" spans="1:8" x14ac:dyDescent="0.2">
      <c r="A87" s="2" t="s">
        <v>185</v>
      </c>
      <c r="B87" s="3">
        <v>0.484722222222222</v>
      </c>
      <c r="C87" s="3" t="s">
        <v>454</v>
      </c>
      <c r="D87" s="3">
        <f t="shared" si="4"/>
        <v>0.1631944444444447</v>
      </c>
      <c r="E87" s="4">
        <f t="shared" si="5"/>
        <v>235.00000000000037</v>
      </c>
      <c r="F87">
        <v>1745</v>
      </c>
      <c r="G87">
        <f t="shared" si="6"/>
        <v>1121</v>
      </c>
      <c r="H87">
        <f t="shared" si="7"/>
        <v>4.7702127659574396</v>
      </c>
    </row>
    <row r="88" spans="1:8" x14ac:dyDescent="0.2">
      <c r="A88" s="2" t="s">
        <v>186</v>
      </c>
      <c r="B88" s="3">
        <v>0.484722222222222</v>
      </c>
      <c r="C88" s="3" t="s">
        <v>455</v>
      </c>
      <c r="D88" s="3">
        <f t="shared" si="4"/>
        <v>0.16388888888888914</v>
      </c>
      <c r="E88" s="4">
        <f t="shared" si="5"/>
        <v>236.00000000000037</v>
      </c>
      <c r="F88">
        <v>2181</v>
      </c>
      <c r="G88">
        <f t="shared" si="6"/>
        <v>1557</v>
      </c>
      <c r="H88">
        <f t="shared" si="7"/>
        <v>6.5974576271186338</v>
      </c>
    </row>
    <row r="89" spans="1:8" x14ac:dyDescent="0.2">
      <c r="A89" s="2" t="s">
        <v>187</v>
      </c>
      <c r="B89" s="3">
        <v>0.48541666666666666</v>
      </c>
      <c r="C89" s="3" t="s">
        <v>455</v>
      </c>
      <c r="D89" s="3">
        <f t="shared" si="4"/>
        <v>0.16319444444444448</v>
      </c>
      <c r="E89" s="4">
        <f t="shared" si="5"/>
        <v>235.00000000000006</v>
      </c>
      <c r="F89">
        <v>2463</v>
      </c>
      <c r="G89">
        <f t="shared" si="6"/>
        <v>1839</v>
      </c>
      <c r="H89">
        <f t="shared" si="7"/>
        <v>7.8255319148936149</v>
      </c>
    </row>
    <row r="90" spans="1:8" x14ac:dyDescent="0.2">
      <c r="A90" s="2" t="s">
        <v>188</v>
      </c>
      <c r="B90" s="3">
        <v>0.48541666666666666</v>
      </c>
      <c r="C90" s="3" t="s">
        <v>456</v>
      </c>
      <c r="D90" s="3">
        <f t="shared" si="4"/>
        <v>0.16388888888888892</v>
      </c>
      <c r="E90" s="4">
        <f t="shared" si="5"/>
        <v>236.00000000000003</v>
      </c>
      <c r="F90">
        <v>3060</v>
      </c>
      <c r="G90">
        <f t="shared" si="6"/>
        <v>2436</v>
      </c>
      <c r="H90">
        <f t="shared" si="7"/>
        <v>10.322033898305083</v>
      </c>
    </row>
    <row r="91" spans="1:8" x14ac:dyDescent="0.2">
      <c r="A91" s="2" t="s">
        <v>189</v>
      </c>
      <c r="B91" s="3">
        <v>0.485416666666667</v>
      </c>
      <c r="C91" s="3" t="s">
        <v>457</v>
      </c>
      <c r="D91" s="3">
        <f t="shared" si="4"/>
        <v>0.16458333333333303</v>
      </c>
      <c r="E91" s="4">
        <f t="shared" si="5"/>
        <v>236.99999999999955</v>
      </c>
      <c r="F91">
        <v>2277</v>
      </c>
      <c r="G91">
        <f t="shared" si="6"/>
        <v>1653</v>
      </c>
      <c r="H91">
        <f t="shared" si="7"/>
        <v>6.9746835443038107</v>
      </c>
    </row>
    <row r="92" spans="1:8" x14ac:dyDescent="0.2">
      <c r="A92" s="2" t="s">
        <v>190</v>
      </c>
      <c r="B92" s="3">
        <v>0.485416666666667</v>
      </c>
      <c r="C92" s="3" t="s">
        <v>458</v>
      </c>
      <c r="D92" s="3">
        <f t="shared" si="4"/>
        <v>0.16527777777777747</v>
      </c>
      <c r="E92" s="4">
        <f t="shared" si="5"/>
        <v>237.99999999999955</v>
      </c>
      <c r="F92">
        <v>2883</v>
      </c>
      <c r="G92">
        <f t="shared" si="6"/>
        <v>2259</v>
      </c>
      <c r="H92">
        <f t="shared" si="7"/>
        <v>9.49159663865548</v>
      </c>
    </row>
    <row r="93" spans="1:8" x14ac:dyDescent="0.2">
      <c r="A93" s="2" t="s">
        <v>191</v>
      </c>
      <c r="B93" s="3">
        <v>0.485416666666667</v>
      </c>
      <c r="C93" s="3" t="s">
        <v>458</v>
      </c>
      <c r="D93" s="3">
        <f t="shared" si="4"/>
        <v>0.16527777777777747</v>
      </c>
      <c r="E93" s="4">
        <f t="shared" si="5"/>
        <v>237.99999999999955</v>
      </c>
      <c r="F93">
        <v>2709</v>
      </c>
      <c r="G93">
        <f t="shared" si="6"/>
        <v>2085</v>
      </c>
      <c r="H93">
        <f t="shared" si="7"/>
        <v>8.7605042016806891</v>
      </c>
    </row>
    <row r="94" spans="1:8" x14ac:dyDescent="0.2">
      <c r="A94" s="2" t="s">
        <v>213</v>
      </c>
      <c r="B94" s="3">
        <v>0.485416666666667</v>
      </c>
      <c r="C94" s="3" t="s">
        <v>459</v>
      </c>
      <c r="D94" s="3">
        <f t="shared" si="4"/>
        <v>0.16597222222222191</v>
      </c>
      <c r="E94" s="4">
        <f t="shared" si="5"/>
        <v>238.99999999999955</v>
      </c>
      <c r="F94">
        <v>1941</v>
      </c>
      <c r="G94">
        <f t="shared" si="6"/>
        <v>1317</v>
      </c>
      <c r="H94">
        <f t="shared" si="7"/>
        <v>5.5104602510460357</v>
      </c>
    </row>
    <row r="95" spans="1:8" x14ac:dyDescent="0.2">
      <c r="A95" s="2" t="s">
        <v>192</v>
      </c>
      <c r="B95" s="3">
        <v>0.485416666666667</v>
      </c>
      <c r="C95" s="3" t="s">
        <v>460</v>
      </c>
      <c r="D95" s="3">
        <f t="shared" si="4"/>
        <v>0.16666666666666635</v>
      </c>
      <c r="E95" s="4">
        <f t="shared" si="5"/>
        <v>239.99999999999955</v>
      </c>
      <c r="F95">
        <v>3010</v>
      </c>
      <c r="G95">
        <f t="shared" si="6"/>
        <v>2386</v>
      </c>
      <c r="H95">
        <f t="shared" si="7"/>
        <v>9.941666666666686</v>
      </c>
    </row>
    <row r="96" spans="1:8" x14ac:dyDescent="0.2">
      <c r="A96" s="2" t="s">
        <v>193</v>
      </c>
      <c r="B96" s="3">
        <v>0.485416666666667</v>
      </c>
      <c r="C96" s="3" t="s">
        <v>460</v>
      </c>
      <c r="D96" s="3">
        <f t="shared" si="4"/>
        <v>0.16666666666666635</v>
      </c>
      <c r="E96" s="4">
        <f t="shared" si="5"/>
        <v>239.99999999999955</v>
      </c>
      <c r="F96">
        <v>2383</v>
      </c>
      <c r="G96">
        <f t="shared" si="6"/>
        <v>1759</v>
      </c>
      <c r="H96">
        <f t="shared" si="7"/>
        <v>7.3291666666666808</v>
      </c>
    </row>
    <row r="97" spans="1:8" x14ac:dyDescent="0.2">
      <c r="A97" s="2" t="s">
        <v>194</v>
      </c>
      <c r="B97" s="3">
        <v>0.47916666666666669</v>
      </c>
      <c r="C97" s="3" t="s">
        <v>461</v>
      </c>
      <c r="D97" s="3">
        <f t="shared" si="4"/>
        <v>0.1736111111111111</v>
      </c>
      <c r="E97" s="4">
        <f t="shared" si="5"/>
        <v>250</v>
      </c>
      <c r="F97">
        <v>724</v>
      </c>
      <c r="G97">
        <f t="shared" si="6"/>
        <v>100</v>
      </c>
      <c r="H97">
        <f t="shared" si="7"/>
        <v>0.4</v>
      </c>
    </row>
    <row r="98" spans="1:8" x14ac:dyDescent="0.2">
      <c r="A98" s="2" t="s">
        <v>195</v>
      </c>
      <c r="B98" s="3">
        <v>0.47916666666666669</v>
      </c>
      <c r="C98" s="3" t="s">
        <v>462</v>
      </c>
      <c r="D98" s="3">
        <f t="shared" si="4"/>
        <v>0.17430555555555555</v>
      </c>
      <c r="E98" s="4">
        <f t="shared" si="5"/>
        <v>251</v>
      </c>
      <c r="F98">
        <v>2280</v>
      </c>
      <c r="G98">
        <f t="shared" si="6"/>
        <v>1656</v>
      </c>
      <c r="H98">
        <f t="shared" si="7"/>
        <v>6.5976095617529884</v>
      </c>
    </row>
    <row r="99" spans="1:8" x14ac:dyDescent="0.2">
      <c r="A99" s="2" t="s">
        <v>196</v>
      </c>
      <c r="B99" s="3">
        <v>0.47916666666666702</v>
      </c>
      <c r="C99" s="3" t="s">
        <v>463</v>
      </c>
      <c r="D99" s="3">
        <f t="shared" si="4"/>
        <v>0.17499999999999966</v>
      </c>
      <c r="E99" s="4">
        <f t="shared" si="5"/>
        <v>251.99999999999952</v>
      </c>
      <c r="F99">
        <v>2544</v>
      </c>
      <c r="G99">
        <f t="shared" si="6"/>
        <v>1920</v>
      </c>
      <c r="H99">
        <f t="shared" si="7"/>
        <v>7.6190476190476337</v>
      </c>
    </row>
    <row r="100" spans="1:8" x14ac:dyDescent="0.2">
      <c r="A100" s="2" t="s">
        <v>197</v>
      </c>
      <c r="B100" s="3">
        <v>0.47916666666666702</v>
      </c>
      <c r="C100" s="3" t="s">
        <v>463</v>
      </c>
      <c r="D100" s="3">
        <f t="shared" si="4"/>
        <v>0.17499999999999966</v>
      </c>
      <c r="E100" s="4">
        <f t="shared" si="5"/>
        <v>251.99999999999952</v>
      </c>
      <c r="F100">
        <v>2347</v>
      </c>
      <c r="G100">
        <f t="shared" si="6"/>
        <v>1723</v>
      </c>
      <c r="H100">
        <f t="shared" si="7"/>
        <v>6.8373015873016003</v>
      </c>
    </row>
    <row r="101" spans="1:8" x14ac:dyDescent="0.2">
      <c r="A101" s="2" t="s">
        <v>198</v>
      </c>
      <c r="B101" s="3">
        <v>0.47916666666666702</v>
      </c>
      <c r="C101" s="3" t="s">
        <v>464</v>
      </c>
      <c r="D101" s="3">
        <f t="shared" si="4"/>
        <v>0.1756944444444441</v>
      </c>
      <c r="E101" s="4">
        <f t="shared" si="5"/>
        <v>252.99999999999949</v>
      </c>
      <c r="F101">
        <v>2852</v>
      </c>
      <c r="G101">
        <f t="shared" si="6"/>
        <v>2228</v>
      </c>
      <c r="H101">
        <f t="shared" si="7"/>
        <v>8.8063241106719552</v>
      </c>
    </row>
    <row r="102" spans="1:8" x14ac:dyDescent="0.2">
      <c r="A102" s="2" t="s">
        <v>199</v>
      </c>
      <c r="B102" s="3">
        <v>0.47916666666666702</v>
      </c>
      <c r="C102" s="3" t="s">
        <v>465</v>
      </c>
      <c r="D102" s="3">
        <f t="shared" si="4"/>
        <v>0.17638888888888854</v>
      </c>
      <c r="E102" s="4">
        <f t="shared" si="5"/>
        <v>253.99999999999949</v>
      </c>
      <c r="F102">
        <v>2215</v>
      </c>
      <c r="G102">
        <f t="shared" si="6"/>
        <v>1591</v>
      </c>
      <c r="H102">
        <f t="shared" si="7"/>
        <v>6.263779527559068</v>
      </c>
    </row>
    <row r="103" spans="1:8" x14ac:dyDescent="0.2">
      <c r="A103" s="2" t="s">
        <v>200</v>
      </c>
      <c r="B103" s="3">
        <v>0.47916666666666702</v>
      </c>
      <c r="C103" s="3" t="s">
        <v>466</v>
      </c>
      <c r="D103" s="3">
        <f t="shared" si="4"/>
        <v>0.17708333333333298</v>
      </c>
      <c r="E103" s="4">
        <f t="shared" si="5"/>
        <v>254.99999999999949</v>
      </c>
      <c r="F103">
        <v>735</v>
      </c>
      <c r="G103">
        <f t="shared" si="6"/>
        <v>111</v>
      </c>
      <c r="H103">
        <f t="shared" si="7"/>
        <v>0.43529411764705972</v>
      </c>
    </row>
    <row r="104" spans="1:8" x14ac:dyDescent="0.2">
      <c r="A104" s="2" t="s">
        <v>201</v>
      </c>
      <c r="B104" s="3">
        <v>0.47916666666666702</v>
      </c>
      <c r="C104" s="3" t="s">
        <v>466</v>
      </c>
      <c r="D104" s="3">
        <f t="shared" si="4"/>
        <v>0.17708333333333298</v>
      </c>
      <c r="E104" s="4">
        <f t="shared" si="5"/>
        <v>254.99999999999949</v>
      </c>
      <c r="F104">
        <v>663</v>
      </c>
      <c r="G104">
        <f t="shared" si="6"/>
        <v>39</v>
      </c>
      <c r="H104">
        <f t="shared" si="7"/>
        <v>0.15294117647058855</v>
      </c>
    </row>
    <row r="105" spans="1:8" x14ac:dyDescent="0.2">
      <c r="A105" s="2" t="s">
        <v>202</v>
      </c>
      <c r="B105" s="3">
        <v>0.47916666666666702</v>
      </c>
      <c r="C105" s="3" t="s">
        <v>467</v>
      </c>
      <c r="D105" s="3">
        <f t="shared" si="4"/>
        <v>0.17777777777777742</v>
      </c>
      <c r="E105" s="4">
        <f t="shared" si="5"/>
        <v>255.99999999999949</v>
      </c>
      <c r="F105">
        <v>692</v>
      </c>
      <c r="G105">
        <f t="shared" si="6"/>
        <v>68</v>
      </c>
      <c r="H105">
        <f t="shared" si="7"/>
        <v>0.26562500000000056</v>
      </c>
    </row>
    <row r="106" spans="1:8" x14ac:dyDescent="0.2">
      <c r="A106" s="2" t="s">
        <v>203</v>
      </c>
      <c r="B106" s="3">
        <v>0.47916666666666702</v>
      </c>
      <c r="C106" s="3" t="s">
        <v>468</v>
      </c>
      <c r="D106" s="3">
        <f t="shared" si="4"/>
        <v>0.17847222222222187</v>
      </c>
      <c r="E106" s="4">
        <f t="shared" si="5"/>
        <v>256.99999999999949</v>
      </c>
      <c r="F106">
        <v>754</v>
      </c>
      <c r="G106">
        <f t="shared" si="6"/>
        <v>130</v>
      </c>
      <c r="H106">
        <f t="shared" si="7"/>
        <v>0.50583657587548736</v>
      </c>
    </row>
    <row r="107" spans="1:8" x14ac:dyDescent="0.2">
      <c r="A107" s="2" t="s">
        <v>204</v>
      </c>
      <c r="B107" s="3">
        <v>0.47986111111111113</v>
      </c>
      <c r="C107" s="3" t="s">
        <v>468</v>
      </c>
      <c r="D107" s="3">
        <f t="shared" si="4"/>
        <v>0.17777777777777776</v>
      </c>
      <c r="E107" s="4">
        <f t="shared" si="5"/>
        <v>255.99999999999997</v>
      </c>
      <c r="F107">
        <v>707</v>
      </c>
      <c r="G107">
        <f t="shared" si="6"/>
        <v>83</v>
      </c>
      <c r="H107">
        <f t="shared" si="7"/>
        <v>0.32421875000000006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0BA2-ED03-CB49-95D3-1674DCB7CB5A}">
  <dimension ref="A1:H107"/>
  <sheetViews>
    <sheetView workbookViewId="0">
      <selection activeCell="H2" sqref="H2:H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E1" s="4" t="s">
        <v>471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0.45902777777777781</v>
      </c>
      <c r="C3" s="3" t="s">
        <v>269</v>
      </c>
      <c r="D3" s="3">
        <f>C3-B3</f>
        <v>0.12430555555555556</v>
      </c>
      <c r="E3" s="4">
        <f>D3*1440</f>
        <v>179</v>
      </c>
      <c r="F3">
        <v>1767</v>
      </c>
      <c r="G3">
        <f>F3-586</f>
        <v>1181</v>
      </c>
      <c r="H3">
        <f>G3/E3</f>
        <v>6.5977653631284916</v>
      </c>
    </row>
    <row r="4" spans="1:8" x14ac:dyDescent="0.2">
      <c r="A4" s="2" t="s">
        <v>36</v>
      </c>
      <c r="B4" s="3">
        <v>0.45902777777777781</v>
      </c>
      <c r="C4" s="3" t="s">
        <v>270</v>
      </c>
      <c r="D4" s="3">
        <f t="shared" ref="D4:D67" si="0">C4-B4</f>
        <v>0.125</v>
      </c>
      <c r="E4" s="4">
        <f t="shared" ref="E4:E67" si="1">D4*1440</f>
        <v>180</v>
      </c>
      <c r="F4">
        <v>1558</v>
      </c>
      <c r="G4">
        <f t="shared" ref="G4:G67" si="2">F4-586</f>
        <v>972</v>
      </c>
      <c r="H4">
        <f t="shared" ref="H4:H67" si="3">G4/E4</f>
        <v>5.4</v>
      </c>
    </row>
    <row r="5" spans="1:8" x14ac:dyDescent="0.2">
      <c r="A5" s="2" t="s">
        <v>37</v>
      </c>
      <c r="B5" s="3">
        <v>0.45902777777777798</v>
      </c>
      <c r="C5" s="3" t="s">
        <v>270</v>
      </c>
      <c r="D5" s="3">
        <f t="shared" si="0"/>
        <v>0.12499999999999983</v>
      </c>
      <c r="E5" s="4">
        <f t="shared" si="1"/>
        <v>179.99999999999977</v>
      </c>
      <c r="F5">
        <v>1649</v>
      </c>
      <c r="G5">
        <f t="shared" si="2"/>
        <v>1063</v>
      </c>
      <c r="H5">
        <f t="shared" si="3"/>
        <v>5.905555555555563</v>
      </c>
    </row>
    <row r="6" spans="1:8" x14ac:dyDescent="0.2">
      <c r="A6" s="2" t="s">
        <v>38</v>
      </c>
      <c r="B6" s="3">
        <v>0.45902777777777798</v>
      </c>
      <c r="C6" s="3" t="s">
        <v>271</v>
      </c>
      <c r="D6" s="3">
        <f t="shared" si="0"/>
        <v>0.12569444444444428</v>
      </c>
      <c r="E6" s="4">
        <f t="shared" si="1"/>
        <v>180.99999999999974</v>
      </c>
      <c r="F6">
        <v>1740</v>
      </c>
      <c r="G6">
        <f t="shared" si="2"/>
        <v>1154</v>
      </c>
      <c r="H6">
        <f t="shared" si="3"/>
        <v>6.3756906077348159</v>
      </c>
    </row>
    <row r="7" spans="1:8" x14ac:dyDescent="0.2">
      <c r="A7" s="2" t="s">
        <v>39</v>
      </c>
      <c r="B7" s="3">
        <v>0.45902777777777798</v>
      </c>
      <c r="C7" s="3" t="s">
        <v>272</v>
      </c>
      <c r="D7" s="3">
        <f t="shared" si="0"/>
        <v>0.12638888888888872</v>
      </c>
      <c r="E7" s="4">
        <f t="shared" si="1"/>
        <v>181.99999999999974</v>
      </c>
      <c r="F7">
        <v>1646</v>
      </c>
      <c r="G7">
        <f t="shared" si="2"/>
        <v>1060</v>
      </c>
      <c r="H7">
        <f t="shared" si="3"/>
        <v>5.8241758241758328</v>
      </c>
    </row>
    <row r="8" spans="1:8" x14ac:dyDescent="0.2">
      <c r="A8" s="2" t="s">
        <v>40</v>
      </c>
      <c r="B8" s="3">
        <v>0.45902777777777798</v>
      </c>
      <c r="C8" s="3" t="s">
        <v>272</v>
      </c>
      <c r="D8" s="3">
        <f t="shared" si="0"/>
        <v>0.12638888888888872</v>
      </c>
      <c r="E8" s="4">
        <f t="shared" si="1"/>
        <v>181.99999999999974</v>
      </c>
      <c r="F8">
        <v>1543</v>
      </c>
      <c r="G8">
        <f t="shared" si="2"/>
        <v>957</v>
      </c>
      <c r="H8">
        <f t="shared" si="3"/>
        <v>5.2582417582417653</v>
      </c>
    </row>
    <row r="9" spans="1:8" x14ac:dyDescent="0.2">
      <c r="A9" s="2" t="s">
        <v>41</v>
      </c>
      <c r="B9" s="3">
        <v>0.45902777777777798</v>
      </c>
      <c r="C9" s="3" t="s">
        <v>273</v>
      </c>
      <c r="D9" s="3">
        <f t="shared" si="0"/>
        <v>0.12708333333333316</v>
      </c>
      <c r="E9" s="4">
        <f t="shared" si="1"/>
        <v>182.99999999999974</v>
      </c>
      <c r="F9">
        <v>1308</v>
      </c>
      <c r="G9">
        <f t="shared" si="2"/>
        <v>722</v>
      </c>
      <c r="H9">
        <f t="shared" si="3"/>
        <v>3.9453551912568363</v>
      </c>
    </row>
    <row r="10" spans="1:8" x14ac:dyDescent="0.2">
      <c r="A10" s="2" t="s">
        <v>42</v>
      </c>
      <c r="B10" s="3">
        <v>0.45902777777777798</v>
      </c>
      <c r="C10" s="3" t="s">
        <v>274</v>
      </c>
      <c r="D10" s="3">
        <f t="shared" si="0"/>
        <v>0.1277777777777776</v>
      </c>
      <c r="E10" s="4">
        <f t="shared" si="1"/>
        <v>183.99999999999974</v>
      </c>
      <c r="F10">
        <v>1773</v>
      </c>
      <c r="G10">
        <f t="shared" si="2"/>
        <v>1187</v>
      </c>
      <c r="H10">
        <f t="shared" si="3"/>
        <v>6.4510869565217481</v>
      </c>
    </row>
    <row r="11" spans="1:8" x14ac:dyDescent="0.2">
      <c r="A11" s="2" t="s">
        <v>43</v>
      </c>
      <c r="B11" s="3">
        <v>0.4597222222222222</v>
      </c>
      <c r="C11" s="3" t="s">
        <v>275</v>
      </c>
      <c r="D11" s="3">
        <f t="shared" si="0"/>
        <v>0.12777777777777782</v>
      </c>
      <c r="E11" s="4">
        <f t="shared" si="1"/>
        <v>184.00000000000006</v>
      </c>
      <c r="F11">
        <v>1789</v>
      </c>
      <c r="G11">
        <f t="shared" si="2"/>
        <v>1203</v>
      </c>
      <c r="H11">
        <f t="shared" si="3"/>
        <v>6.5380434782608674</v>
      </c>
    </row>
    <row r="12" spans="1:8" x14ac:dyDescent="0.2">
      <c r="A12" s="2" t="s">
        <v>44</v>
      </c>
      <c r="B12" s="3">
        <v>0.4597222222222222</v>
      </c>
      <c r="C12" s="3" t="s">
        <v>275</v>
      </c>
      <c r="D12" s="3">
        <f t="shared" si="0"/>
        <v>0.12777777777777782</v>
      </c>
      <c r="E12" s="4">
        <f t="shared" si="1"/>
        <v>184.00000000000006</v>
      </c>
      <c r="F12">
        <v>1656</v>
      </c>
      <c r="G12">
        <f t="shared" si="2"/>
        <v>1070</v>
      </c>
      <c r="H12">
        <f t="shared" si="3"/>
        <v>5.8152173913043459</v>
      </c>
    </row>
    <row r="13" spans="1:8" x14ac:dyDescent="0.2">
      <c r="A13" s="2" t="s">
        <v>45</v>
      </c>
      <c r="B13" s="3">
        <v>0.45972222222222198</v>
      </c>
      <c r="C13" s="3" t="s">
        <v>276</v>
      </c>
      <c r="D13" s="3">
        <f t="shared" si="0"/>
        <v>0.12847222222222249</v>
      </c>
      <c r="E13" s="4">
        <f t="shared" si="1"/>
        <v>185.00000000000037</v>
      </c>
      <c r="F13">
        <v>1595</v>
      </c>
      <c r="G13">
        <f t="shared" si="2"/>
        <v>1009</v>
      </c>
      <c r="H13">
        <f t="shared" si="3"/>
        <v>5.4540540540540432</v>
      </c>
    </row>
    <row r="14" spans="1:8" x14ac:dyDescent="0.2">
      <c r="A14" s="2" t="s">
        <v>46</v>
      </c>
      <c r="B14" s="3">
        <v>0.45972222222222198</v>
      </c>
      <c r="C14" s="3" t="s">
        <v>277</v>
      </c>
      <c r="D14" s="3">
        <f t="shared" si="0"/>
        <v>0.12916666666666693</v>
      </c>
      <c r="E14" s="4">
        <f t="shared" si="1"/>
        <v>186.00000000000037</v>
      </c>
      <c r="F14">
        <v>1417</v>
      </c>
      <c r="G14">
        <f t="shared" si="2"/>
        <v>831</v>
      </c>
      <c r="H14">
        <f t="shared" si="3"/>
        <v>4.4677419354838621</v>
      </c>
    </row>
    <row r="15" spans="1:8" x14ac:dyDescent="0.2">
      <c r="A15" s="2" t="s">
        <v>47</v>
      </c>
      <c r="B15" s="3">
        <v>0.45972222222222198</v>
      </c>
      <c r="C15" s="3" t="s">
        <v>277</v>
      </c>
      <c r="D15" s="3">
        <f t="shared" si="0"/>
        <v>0.12916666666666693</v>
      </c>
      <c r="E15" s="4">
        <f t="shared" si="1"/>
        <v>186.00000000000037</v>
      </c>
      <c r="F15">
        <v>1763</v>
      </c>
      <c r="G15">
        <f t="shared" si="2"/>
        <v>1177</v>
      </c>
      <c r="H15">
        <f t="shared" si="3"/>
        <v>6.3279569892472995</v>
      </c>
    </row>
    <row r="16" spans="1:8" x14ac:dyDescent="0.2">
      <c r="A16" s="2" t="s">
        <v>48</v>
      </c>
      <c r="B16" s="3">
        <v>0.45972222222222198</v>
      </c>
      <c r="C16" s="3" t="s">
        <v>278</v>
      </c>
      <c r="D16" s="3">
        <f t="shared" si="0"/>
        <v>0.12986111111111137</v>
      </c>
      <c r="E16" s="4">
        <f t="shared" si="1"/>
        <v>187.00000000000037</v>
      </c>
      <c r="F16">
        <v>1534</v>
      </c>
      <c r="G16">
        <f t="shared" si="2"/>
        <v>948</v>
      </c>
      <c r="H16">
        <f t="shared" si="3"/>
        <v>5.0695187165775302</v>
      </c>
    </row>
    <row r="17" spans="1:8" x14ac:dyDescent="0.2">
      <c r="A17" s="2" t="s">
        <v>49</v>
      </c>
      <c r="B17" s="3">
        <v>0.45972222222222198</v>
      </c>
      <c r="C17" s="3" t="s">
        <v>279</v>
      </c>
      <c r="D17" s="3">
        <f t="shared" si="0"/>
        <v>0.13055555555555581</v>
      </c>
      <c r="E17" s="4">
        <f t="shared" si="1"/>
        <v>188.00000000000037</v>
      </c>
      <c r="F17">
        <v>1657</v>
      </c>
      <c r="G17">
        <f t="shared" si="2"/>
        <v>1071</v>
      </c>
      <c r="H17">
        <f t="shared" si="3"/>
        <v>5.6968085106382871</v>
      </c>
    </row>
    <row r="18" spans="1:8" x14ac:dyDescent="0.2">
      <c r="A18" s="2" t="s">
        <v>50</v>
      </c>
      <c r="B18" s="3">
        <v>0.45972222222222198</v>
      </c>
      <c r="C18" s="3" t="s">
        <v>377</v>
      </c>
      <c r="D18" s="3">
        <f t="shared" si="0"/>
        <v>0.13125000000000026</v>
      </c>
      <c r="E18" s="4">
        <f t="shared" si="1"/>
        <v>189.00000000000037</v>
      </c>
      <c r="F18">
        <v>1479</v>
      </c>
      <c r="G18">
        <f t="shared" si="2"/>
        <v>893</v>
      </c>
      <c r="H18">
        <f t="shared" si="3"/>
        <v>4.7248677248677158</v>
      </c>
    </row>
    <row r="19" spans="1:8" x14ac:dyDescent="0.2">
      <c r="A19" s="2" t="s">
        <v>51</v>
      </c>
      <c r="B19" s="3">
        <v>0.4604166666666667</v>
      </c>
      <c r="C19" s="3" t="s">
        <v>377</v>
      </c>
      <c r="D19" s="3">
        <f t="shared" si="0"/>
        <v>0.13055555555555554</v>
      </c>
      <c r="E19" s="4">
        <f t="shared" si="1"/>
        <v>187.99999999999997</v>
      </c>
      <c r="F19">
        <v>1964</v>
      </c>
      <c r="G19">
        <f t="shared" si="2"/>
        <v>1378</v>
      </c>
      <c r="H19">
        <f t="shared" si="3"/>
        <v>7.3297872340425547</v>
      </c>
    </row>
    <row r="20" spans="1:8" x14ac:dyDescent="0.2">
      <c r="A20" s="2" t="s">
        <v>52</v>
      </c>
      <c r="B20" s="3">
        <v>0.4604166666666667</v>
      </c>
      <c r="C20" s="3" t="s">
        <v>280</v>
      </c>
      <c r="D20" s="3">
        <f t="shared" si="0"/>
        <v>0.13124999999999998</v>
      </c>
      <c r="E20" s="4">
        <f t="shared" si="1"/>
        <v>188.99999999999997</v>
      </c>
      <c r="F20">
        <v>1557</v>
      </c>
      <c r="G20">
        <f t="shared" si="2"/>
        <v>971</v>
      </c>
      <c r="H20">
        <f t="shared" si="3"/>
        <v>5.1375661375661386</v>
      </c>
    </row>
    <row r="21" spans="1:8" x14ac:dyDescent="0.2">
      <c r="A21" s="2" t="s">
        <v>53</v>
      </c>
      <c r="B21" s="3">
        <v>0.46041666666666697</v>
      </c>
      <c r="C21" s="3" t="s">
        <v>281</v>
      </c>
      <c r="D21" s="3">
        <f t="shared" si="0"/>
        <v>0.13194444444444414</v>
      </c>
      <c r="E21" s="4">
        <f t="shared" si="1"/>
        <v>189.99999999999957</v>
      </c>
      <c r="F21">
        <v>1718</v>
      </c>
      <c r="G21">
        <f t="shared" si="2"/>
        <v>1132</v>
      </c>
      <c r="H21">
        <f t="shared" si="3"/>
        <v>5.9578947368421185</v>
      </c>
    </row>
    <row r="22" spans="1:8" x14ac:dyDescent="0.2">
      <c r="A22" s="2" t="s">
        <v>54</v>
      </c>
      <c r="B22" s="3">
        <v>0.46041666666666697</v>
      </c>
      <c r="C22" s="3" t="s">
        <v>281</v>
      </c>
      <c r="D22" s="3">
        <f t="shared" si="0"/>
        <v>0.13194444444444414</v>
      </c>
      <c r="E22" s="4">
        <f t="shared" si="1"/>
        <v>189.99999999999957</v>
      </c>
      <c r="F22">
        <v>1638</v>
      </c>
      <c r="G22">
        <f t="shared" si="2"/>
        <v>1052</v>
      </c>
      <c r="H22">
        <f t="shared" si="3"/>
        <v>5.5368421052631707</v>
      </c>
    </row>
    <row r="23" spans="1:8" x14ac:dyDescent="0.2">
      <c r="A23" s="2" t="s">
        <v>55</v>
      </c>
      <c r="B23" s="3">
        <v>0.46041666666666697</v>
      </c>
      <c r="C23" s="3" t="s">
        <v>282</v>
      </c>
      <c r="D23" s="3">
        <f t="shared" si="0"/>
        <v>0.13263888888888858</v>
      </c>
      <c r="E23" s="4">
        <f t="shared" si="1"/>
        <v>190.99999999999957</v>
      </c>
      <c r="F23">
        <v>1818</v>
      </c>
      <c r="G23">
        <f t="shared" si="2"/>
        <v>1232</v>
      </c>
      <c r="H23">
        <f t="shared" si="3"/>
        <v>6.4502617801047268</v>
      </c>
    </row>
    <row r="24" spans="1:8" x14ac:dyDescent="0.2">
      <c r="A24" s="2" t="s">
        <v>209</v>
      </c>
      <c r="B24" s="3">
        <v>0.46041666666666697</v>
      </c>
      <c r="C24" s="3" t="s">
        <v>299</v>
      </c>
      <c r="D24" s="3">
        <f t="shared" si="0"/>
        <v>0.13333333333333303</v>
      </c>
      <c r="E24" s="4">
        <f t="shared" si="1"/>
        <v>191.99999999999955</v>
      </c>
      <c r="F24">
        <v>1382</v>
      </c>
      <c r="G24">
        <f t="shared" si="2"/>
        <v>796</v>
      </c>
      <c r="H24">
        <f t="shared" si="3"/>
        <v>4.1458333333333428</v>
      </c>
    </row>
    <row r="25" spans="1:8" x14ac:dyDescent="0.2">
      <c r="A25" s="2" t="s">
        <v>56</v>
      </c>
      <c r="B25" s="3">
        <v>0.46041666666666697</v>
      </c>
      <c r="C25" s="3" t="s">
        <v>299</v>
      </c>
      <c r="D25" s="3">
        <f t="shared" si="0"/>
        <v>0.13333333333333303</v>
      </c>
      <c r="E25" s="4">
        <f t="shared" si="1"/>
        <v>191.99999999999955</v>
      </c>
      <c r="F25">
        <v>1484</v>
      </c>
      <c r="G25">
        <f t="shared" si="2"/>
        <v>898</v>
      </c>
      <c r="H25">
        <f t="shared" si="3"/>
        <v>4.6770833333333446</v>
      </c>
    </row>
    <row r="26" spans="1:8" x14ac:dyDescent="0.2">
      <c r="A26" s="2" t="s">
        <v>57</v>
      </c>
      <c r="B26" s="3">
        <v>0.46041666666666697</v>
      </c>
      <c r="C26" s="3" t="s">
        <v>300</v>
      </c>
      <c r="D26" s="3">
        <f t="shared" si="0"/>
        <v>0.13402777777777747</v>
      </c>
      <c r="E26" s="4">
        <f t="shared" si="1"/>
        <v>192.99999999999955</v>
      </c>
      <c r="F26">
        <v>1792</v>
      </c>
      <c r="G26">
        <f t="shared" si="2"/>
        <v>1206</v>
      </c>
      <c r="H26">
        <f t="shared" si="3"/>
        <v>6.2487046632124503</v>
      </c>
    </row>
    <row r="27" spans="1:8" x14ac:dyDescent="0.2">
      <c r="A27" s="2" t="s">
        <v>58</v>
      </c>
      <c r="B27" s="3">
        <v>0.46111111111111108</v>
      </c>
      <c r="C27" s="3" t="s">
        <v>301</v>
      </c>
      <c r="D27" s="3">
        <f t="shared" si="0"/>
        <v>0.1340277777777778</v>
      </c>
      <c r="E27" s="4">
        <f t="shared" si="1"/>
        <v>193.00000000000003</v>
      </c>
      <c r="F27">
        <v>1431</v>
      </c>
      <c r="G27">
        <f t="shared" si="2"/>
        <v>845</v>
      </c>
      <c r="H27">
        <f t="shared" si="3"/>
        <v>4.3782383419689115</v>
      </c>
    </row>
    <row r="28" spans="1:8" x14ac:dyDescent="0.2">
      <c r="A28" s="2" t="s">
        <v>59</v>
      </c>
      <c r="B28" s="3">
        <v>0.46111111111111108</v>
      </c>
      <c r="C28" s="3" t="s">
        <v>302</v>
      </c>
      <c r="D28" s="3">
        <f t="shared" si="0"/>
        <v>0.13472222222222224</v>
      </c>
      <c r="E28" s="4">
        <f t="shared" si="1"/>
        <v>194.00000000000003</v>
      </c>
      <c r="F28">
        <v>1551</v>
      </c>
      <c r="G28">
        <f t="shared" si="2"/>
        <v>965</v>
      </c>
      <c r="H28">
        <f t="shared" si="3"/>
        <v>4.9742268041237105</v>
      </c>
    </row>
    <row r="29" spans="1:8" x14ac:dyDescent="0.2">
      <c r="A29" s="2" t="s">
        <v>60</v>
      </c>
      <c r="B29" s="3">
        <v>0.46111111111111103</v>
      </c>
      <c r="C29" s="3" t="s">
        <v>302</v>
      </c>
      <c r="D29" s="3">
        <f t="shared" si="0"/>
        <v>0.1347222222222223</v>
      </c>
      <c r="E29" s="4">
        <f t="shared" si="1"/>
        <v>194.00000000000011</v>
      </c>
      <c r="F29">
        <v>1325</v>
      </c>
      <c r="G29">
        <f t="shared" si="2"/>
        <v>739</v>
      </c>
      <c r="H29">
        <f t="shared" si="3"/>
        <v>3.8092783505154615</v>
      </c>
    </row>
    <row r="30" spans="1:8" x14ac:dyDescent="0.2">
      <c r="A30" s="2" t="s">
        <v>61</v>
      </c>
      <c r="B30" s="3">
        <v>0.46111111111111103</v>
      </c>
      <c r="C30" s="3" t="s">
        <v>303</v>
      </c>
      <c r="D30" s="3">
        <f t="shared" si="0"/>
        <v>0.13541666666666674</v>
      </c>
      <c r="E30" s="4">
        <f t="shared" si="1"/>
        <v>195.00000000000011</v>
      </c>
      <c r="F30">
        <v>1483</v>
      </c>
      <c r="G30">
        <f t="shared" si="2"/>
        <v>897</v>
      </c>
      <c r="H30">
        <f t="shared" si="3"/>
        <v>4.599999999999997</v>
      </c>
    </row>
    <row r="31" spans="1:8" x14ac:dyDescent="0.2">
      <c r="A31" s="2" t="s">
        <v>62</v>
      </c>
      <c r="B31" s="3">
        <v>0.46111111111111103</v>
      </c>
      <c r="C31" s="3" t="s">
        <v>304</v>
      </c>
      <c r="D31" s="3">
        <f t="shared" si="0"/>
        <v>0.13611111111111118</v>
      </c>
      <c r="E31" s="4">
        <f t="shared" si="1"/>
        <v>196.00000000000011</v>
      </c>
      <c r="F31">
        <v>1449</v>
      </c>
      <c r="G31">
        <f t="shared" si="2"/>
        <v>863</v>
      </c>
      <c r="H31">
        <f t="shared" si="3"/>
        <v>4.4030612244897931</v>
      </c>
    </row>
    <row r="32" spans="1:8" x14ac:dyDescent="0.2">
      <c r="A32" s="2" t="s">
        <v>63</v>
      </c>
      <c r="B32" s="3">
        <v>0.46111111111111103</v>
      </c>
      <c r="C32" s="3" t="s">
        <v>304</v>
      </c>
      <c r="D32" s="3">
        <f t="shared" si="0"/>
        <v>0.13611111111111118</v>
      </c>
      <c r="E32" s="4">
        <f t="shared" si="1"/>
        <v>196.00000000000011</v>
      </c>
      <c r="F32">
        <v>1798</v>
      </c>
      <c r="G32">
        <f t="shared" si="2"/>
        <v>1212</v>
      </c>
      <c r="H32">
        <f t="shared" si="3"/>
        <v>6.1836734693877515</v>
      </c>
    </row>
    <row r="33" spans="1:8" x14ac:dyDescent="0.2">
      <c r="A33" s="2" t="s">
        <v>64</v>
      </c>
      <c r="B33" s="3">
        <v>0.46111111111111103</v>
      </c>
      <c r="C33" s="3" t="s">
        <v>305</v>
      </c>
      <c r="D33" s="3">
        <f t="shared" si="0"/>
        <v>0.13680555555555562</v>
      </c>
      <c r="E33" s="4">
        <f t="shared" si="1"/>
        <v>197.00000000000011</v>
      </c>
      <c r="F33">
        <v>553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0.46111111111111103</v>
      </c>
      <c r="C34" s="3" t="s">
        <v>306</v>
      </c>
      <c r="D34" s="3">
        <f t="shared" si="0"/>
        <v>0.13750000000000007</v>
      </c>
      <c r="E34" s="4">
        <f t="shared" si="1"/>
        <v>198.00000000000009</v>
      </c>
      <c r="F34">
        <v>544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0.46111111111111103</v>
      </c>
      <c r="C35" s="3" t="s">
        <v>307</v>
      </c>
      <c r="D35" s="3">
        <f t="shared" si="0"/>
        <v>0.13819444444444451</v>
      </c>
      <c r="E35" s="4">
        <f t="shared" si="1"/>
        <v>199.00000000000009</v>
      </c>
      <c r="F35">
        <v>541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0.46111111111111103</v>
      </c>
      <c r="C36" s="3" t="s">
        <v>308</v>
      </c>
      <c r="D36" s="3">
        <f t="shared" si="0"/>
        <v>0.13888888888888895</v>
      </c>
      <c r="E36" s="4">
        <f t="shared" si="1"/>
        <v>200.00000000000009</v>
      </c>
      <c r="F36">
        <v>555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0.46111111111111103</v>
      </c>
      <c r="C37" s="3" t="s">
        <v>308</v>
      </c>
      <c r="D37" s="3">
        <f t="shared" si="0"/>
        <v>0.13888888888888895</v>
      </c>
      <c r="E37" s="4">
        <f t="shared" si="1"/>
        <v>200.00000000000009</v>
      </c>
      <c r="F37">
        <v>532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0.46180555555555558</v>
      </c>
      <c r="C38" s="3" t="s">
        <v>310</v>
      </c>
      <c r="D38" s="3">
        <f t="shared" si="0"/>
        <v>0.13958333333333328</v>
      </c>
      <c r="E38" s="4">
        <f t="shared" si="1"/>
        <v>200.99999999999991</v>
      </c>
      <c r="F38">
        <v>3424</v>
      </c>
      <c r="G38">
        <f t="shared" si="2"/>
        <v>2838</v>
      </c>
      <c r="H38">
        <f t="shared" si="3"/>
        <v>14.119402985074633</v>
      </c>
    </row>
    <row r="39" spans="1:8" x14ac:dyDescent="0.2">
      <c r="A39" s="2" t="s">
        <v>104</v>
      </c>
      <c r="B39" s="3">
        <v>0.46180555555555558</v>
      </c>
      <c r="C39" s="3" t="s">
        <v>311</v>
      </c>
      <c r="D39" s="3">
        <f t="shared" si="0"/>
        <v>0.14027777777777772</v>
      </c>
      <c r="E39" s="4">
        <f t="shared" si="1"/>
        <v>201.99999999999991</v>
      </c>
      <c r="F39">
        <v>2020</v>
      </c>
      <c r="G39">
        <f t="shared" si="2"/>
        <v>1434</v>
      </c>
      <c r="H39">
        <f t="shared" si="3"/>
        <v>7.0990099009901018</v>
      </c>
    </row>
    <row r="40" spans="1:8" x14ac:dyDescent="0.2">
      <c r="A40" s="2" t="s">
        <v>105</v>
      </c>
      <c r="B40" s="3">
        <v>0.46180555555555602</v>
      </c>
      <c r="C40" s="3" t="s">
        <v>312</v>
      </c>
      <c r="D40" s="3">
        <f t="shared" si="0"/>
        <v>0.14097222222222172</v>
      </c>
      <c r="E40" s="4">
        <f t="shared" si="1"/>
        <v>202.99999999999929</v>
      </c>
      <c r="F40">
        <v>1640</v>
      </c>
      <c r="G40">
        <f t="shared" si="2"/>
        <v>1054</v>
      </c>
      <c r="H40">
        <f t="shared" si="3"/>
        <v>5.1921182266010035</v>
      </c>
    </row>
    <row r="41" spans="1:8" x14ac:dyDescent="0.2">
      <c r="A41" s="2" t="s">
        <v>106</v>
      </c>
      <c r="B41" s="3">
        <v>0.46180555555555602</v>
      </c>
      <c r="C41" s="3" t="s">
        <v>312</v>
      </c>
      <c r="D41" s="3">
        <f t="shared" si="0"/>
        <v>0.14097222222222172</v>
      </c>
      <c r="E41" s="4">
        <f t="shared" si="1"/>
        <v>202.99999999999929</v>
      </c>
      <c r="F41">
        <v>2279</v>
      </c>
      <c r="G41">
        <f t="shared" si="2"/>
        <v>1693</v>
      </c>
      <c r="H41">
        <f t="shared" si="3"/>
        <v>8.3399014778325409</v>
      </c>
    </row>
    <row r="42" spans="1:8" x14ac:dyDescent="0.2">
      <c r="A42" s="2" t="s">
        <v>107</v>
      </c>
      <c r="B42" s="3">
        <v>0.46180555555555602</v>
      </c>
      <c r="C42" s="3" t="s">
        <v>313</v>
      </c>
      <c r="D42" s="3">
        <f t="shared" si="0"/>
        <v>0.14166666666666616</v>
      </c>
      <c r="E42" s="4">
        <f t="shared" si="1"/>
        <v>203.99999999999926</v>
      </c>
      <c r="F42">
        <v>1926</v>
      </c>
      <c r="G42">
        <f t="shared" si="2"/>
        <v>1340</v>
      </c>
      <c r="H42">
        <f t="shared" si="3"/>
        <v>6.5686274509804159</v>
      </c>
    </row>
    <row r="43" spans="1:8" x14ac:dyDescent="0.2">
      <c r="A43" s="2" t="s">
        <v>108</v>
      </c>
      <c r="B43" s="3">
        <v>0.46180555555555602</v>
      </c>
      <c r="C43" s="3" t="s">
        <v>314</v>
      </c>
      <c r="D43" s="3">
        <f t="shared" si="0"/>
        <v>0.14236111111111061</v>
      </c>
      <c r="E43" s="4">
        <f t="shared" si="1"/>
        <v>204.99999999999926</v>
      </c>
      <c r="F43">
        <v>1959</v>
      </c>
      <c r="G43">
        <f t="shared" si="2"/>
        <v>1373</v>
      </c>
      <c r="H43">
        <f t="shared" si="3"/>
        <v>6.6975609756097798</v>
      </c>
    </row>
    <row r="44" spans="1:8" x14ac:dyDescent="0.2">
      <c r="A44" s="2" t="s">
        <v>109</v>
      </c>
      <c r="B44" s="3">
        <v>0.46180555555555602</v>
      </c>
      <c r="C44" s="3" t="s">
        <v>314</v>
      </c>
      <c r="D44" s="3">
        <f t="shared" si="0"/>
        <v>0.14236111111111061</v>
      </c>
      <c r="E44" s="4">
        <f t="shared" si="1"/>
        <v>204.99999999999926</v>
      </c>
      <c r="F44">
        <v>2108</v>
      </c>
      <c r="G44">
        <f t="shared" si="2"/>
        <v>1522</v>
      </c>
      <c r="H44">
        <f t="shared" si="3"/>
        <v>7.424390243902466</v>
      </c>
    </row>
    <row r="45" spans="1:8" x14ac:dyDescent="0.2">
      <c r="A45" s="2" t="s">
        <v>110</v>
      </c>
      <c r="B45" s="3">
        <v>0.46180555555555602</v>
      </c>
      <c r="C45" s="3" t="s">
        <v>315</v>
      </c>
      <c r="D45" s="3">
        <f t="shared" si="0"/>
        <v>0.14305555555555516</v>
      </c>
      <c r="E45" s="4">
        <f t="shared" si="1"/>
        <v>205.99999999999943</v>
      </c>
      <c r="F45">
        <v>1914</v>
      </c>
      <c r="G45">
        <f t="shared" si="2"/>
        <v>1328</v>
      </c>
      <c r="H45">
        <f t="shared" si="3"/>
        <v>6.4466019417475904</v>
      </c>
    </row>
    <row r="46" spans="1:8" x14ac:dyDescent="0.2">
      <c r="A46" s="2" t="s">
        <v>111</v>
      </c>
      <c r="B46" s="3">
        <v>0.46249999999999997</v>
      </c>
      <c r="C46" s="3" t="s">
        <v>333</v>
      </c>
      <c r="D46" s="3">
        <f t="shared" si="0"/>
        <v>0.14305555555555555</v>
      </c>
      <c r="E46" s="4">
        <f t="shared" si="1"/>
        <v>206</v>
      </c>
      <c r="F46">
        <v>2132</v>
      </c>
      <c r="G46">
        <f t="shared" si="2"/>
        <v>1546</v>
      </c>
      <c r="H46">
        <f t="shared" si="3"/>
        <v>7.5048543689320386</v>
      </c>
    </row>
    <row r="47" spans="1:8" x14ac:dyDescent="0.2">
      <c r="A47" s="2" t="s">
        <v>112</v>
      </c>
      <c r="B47" s="3">
        <v>0.46249999999999997</v>
      </c>
      <c r="C47" s="3" t="s">
        <v>333</v>
      </c>
      <c r="D47" s="3">
        <f t="shared" si="0"/>
        <v>0.14305555555555555</v>
      </c>
      <c r="E47" s="4">
        <f t="shared" si="1"/>
        <v>206</v>
      </c>
      <c r="F47">
        <v>1770</v>
      </c>
      <c r="G47">
        <f t="shared" si="2"/>
        <v>1184</v>
      </c>
      <c r="H47">
        <f t="shared" si="3"/>
        <v>5.7475728155339807</v>
      </c>
    </row>
    <row r="48" spans="1:8" x14ac:dyDescent="0.2">
      <c r="A48" s="2" t="s">
        <v>113</v>
      </c>
      <c r="B48" s="3">
        <v>0.46250000000000002</v>
      </c>
      <c r="C48" s="3" t="s">
        <v>334</v>
      </c>
      <c r="D48" s="3">
        <f t="shared" si="0"/>
        <v>0.14375000000000004</v>
      </c>
      <c r="E48" s="4">
        <f t="shared" si="1"/>
        <v>207.00000000000006</v>
      </c>
      <c r="F48">
        <v>1917</v>
      </c>
      <c r="G48">
        <f t="shared" si="2"/>
        <v>1331</v>
      </c>
      <c r="H48">
        <f t="shared" si="3"/>
        <v>6.4299516908212544</v>
      </c>
    </row>
    <row r="49" spans="1:8" x14ac:dyDescent="0.2">
      <c r="A49" s="2" t="s">
        <v>114</v>
      </c>
      <c r="B49" s="3">
        <v>0.46250000000000002</v>
      </c>
      <c r="C49" s="3" t="s">
        <v>335</v>
      </c>
      <c r="D49" s="3">
        <f t="shared" si="0"/>
        <v>0.14444444444444438</v>
      </c>
      <c r="E49" s="4">
        <f t="shared" si="1"/>
        <v>207.99999999999989</v>
      </c>
      <c r="F49">
        <v>1895</v>
      </c>
      <c r="G49">
        <f t="shared" si="2"/>
        <v>1309</v>
      </c>
      <c r="H49">
        <f t="shared" si="3"/>
        <v>6.2932692307692344</v>
      </c>
    </row>
    <row r="50" spans="1:8" x14ac:dyDescent="0.2">
      <c r="A50" s="2" t="s">
        <v>115</v>
      </c>
      <c r="B50" s="3">
        <v>0.46250000000000002</v>
      </c>
      <c r="C50" s="3" t="s">
        <v>335</v>
      </c>
      <c r="D50" s="3">
        <f t="shared" si="0"/>
        <v>0.14444444444444438</v>
      </c>
      <c r="E50" s="4">
        <f t="shared" si="1"/>
        <v>207.99999999999989</v>
      </c>
      <c r="F50">
        <v>1730</v>
      </c>
      <c r="G50">
        <f t="shared" si="2"/>
        <v>1144</v>
      </c>
      <c r="H50">
        <f t="shared" si="3"/>
        <v>5.5000000000000027</v>
      </c>
    </row>
    <row r="51" spans="1:8" x14ac:dyDescent="0.2">
      <c r="A51" s="2" t="s">
        <v>116</v>
      </c>
      <c r="B51" s="3">
        <v>0.46250000000000002</v>
      </c>
      <c r="C51" s="3" t="s">
        <v>336</v>
      </c>
      <c r="D51" s="3">
        <f t="shared" si="0"/>
        <v>0.14513888888888893</v>
      </c>
      <c r="E51" s="4">
        <f t="shared" si="1"/>
        <v>209.00000000000006</v>
      </c>
      <c r="F51">
        <v>1720</v>
      </c>
      <c r="G51">
        <f t="shared" si="2"/>
        <v>1134</v>
      </c>
      <c r="H51">
        <f t="shared" si="3"/>
        <v>5.4258373205741615</v>
      </c>
    </row>
    <row r="52" spans="1:8" x14ac:dyDescent="0.2">
      <c r="A52" s="2" t="s">
        <v>117</v>
      </c>
      <c r="B52" s="3">
        <v>0.46250000000000002</v>
      </c>
      <c r="C52" s="3" t="s">
        <v>337</v>
      </c>
      <c r="D52" s="3">
        <f t="shared" si="0"/>
        <v>0.14583333333333326</v>
      </c>
      <c r="E52" s="4">
        <f t="shared" si="1"/>
        <v>209.99999999999989</v>
      </c>
      <c r="F52">
        <v>2579</v>
      </c>
      <c r="G52">
        <f t="shared" si="2"/>
        <v>1993</v>
      </c>
      <c r="H52">
        <f t="shared" si="3"/>
        <v>9.4904761904761958</v>
      </c>
    </row>
    <row r="53" spans="1:8" x14ac:dyDescent="0.2">
      <c r="A53" s="2" t="s">
        <v>118</v>
      </c>
      <c r="B53" s="3">
        <v>0.46250000000000002</v>
      </c>
      <c r="C53" s="3" t="s">
        <v>338</v>
      </c>
      <c r="D53" s="3">
        <f t="shared" si="0"/>
        <v>0.14652777777777781</v>
      </c>
      <c r="E53" s="4">
        <f t="shared" si="1"/>
        <v>211.00000000000006</v>
      </c>
      <c r="F53">
        <v>1842</v>
      </c>
      <c r="G53">
        <f t="shared" si="2"/>
        <v>1256</v>
      </c>
      <c r="H53">
        <f t="shared" si="3"/>
        <v>5.9526066350710884</v>
      </c>
    </row>
    <row r="54" spans="1:8" x14ac:dyDescent="0.2">
      <c r="A54" s="2" t="s">
        <v>119</v>
      </c>
      <c r="B54" s="3">
        <v>0.46319444444444446</v>
      </c>
      <c r="C54" s="3" t="s">
        <v>338</v>
      </c>
      <c r="D54" s="3">
        <f t="shared" si="0"/>
        <v>0.14583333333333337</v>
      </c>
      <c r="E54" s="4">
        <f t="shared" si="1"/>
        <v>210.00000000000006</v>
      </c>
      <c r="F54">
        <v>1763</v>
      </c>
      <c r="G54">
        <f t="shared" si="2"/>
        <v>1177</v>
      </c>
      <c r="H54">
        <f t="shared" si="3"/>
        <v>5.6047619047619035</v>
      </c>
    </row>
    <row r="55" spans="1:8" x14ac:dyDescent="0.2">
      <c r="A55" s="2" t="s">
        <v>120</v>
      </c>
      <c r="B55" s="3">
        <v>0.46319444444444446</v>
      </c>
      <c r="C55" s="3" t="s">
        <v>339</v>
      </c>
      <c r="D55" s="3">
        <f t="shared" si="0"/>
        <v>0.1465277777777777</v>
      </c>
      <c r="E55" s="4">
        <f t="shared" si="1"/>
        <v>210.99999999999989</v>
      </c>
      <c r="F55">
        <v>2980</v>
      </c>
      <c r="G55">
        <f t="shared" si="2"/>
        <v>2394</v>
      </c>
      <c r="H55">
        <f t="shared" si="3"/>
        <v>11.345971563981049</v>
      </c>
    </row>
    <row r="56" spans="1:8" x14ac:dyDescent="0.2">
      <c r="A56" s="2" t="s">
        <v>121</v>
      </c>
      <c r="B56" s="3">
        <v>0.46319444444444402</v>
      </c>
      <c r="C56" s="3" t="s">
        <v>340</v>
      </c>
      <c r="D56" s="3">
        <f t="shared" si="0"/>
        <v>0.1472222222222227</v>
      </c>
      <c r="E56" s="4">
        <f t="shared" si="1"/>
        <v>212.00000000000068</v>
      </c>
      <c r="F56">
        <v>2152</v>
      </c>
      <c r="G56">
        <f t="shared" si="2"/>
        <v>1566</v>
      </c>
      <c r="H56">
        <f t="shared" si="3"/>
        <v>7.3867924528301652</v>
      </c>
    </row>
    <row r="57" spans="1:8" x14ac:dyDescent="0.2">
      <c r="A57" s="2" t="s">
        <v>122</v>
      </c>
      <c r="B57" s="3">
        <v>0.46319444444444402</v>
      </c>
      <c r="C57" s="3" t="s">
        <v>340</v>
      </c>
      <c r="D57" s="3">
        <f t="shared" si="0"/>
        <v>0.1472222222222227</v>
      </c>
      <c r="E57" s="4">
        <f t="shared" si="1"/>
        <v>212.00000000000068</v>
      </c>
      <c r="F57">
        <v>2181</v>
      </c>
      <c r="G57">
        <f t="shared" si="2"/>
        <v>1595</v>
      </c>
      <c r="H57">
        <f t="shared" si="3"/>
        <v>7.5235849056603534</v>
      </c>
    </row>
    <row r="58" spans="1:8" x14ac:dyDescent="0.2">
      <c r="A58" s="2" t="s">
        <v>123</v>
      </c>
      <c r="B58" s="3">
        <v>0.46319444444444402</v>
      </c>
      <c r="C58" s="3" t="s">
        <v>341</v>
      </c>
      <c r="D58" s="3">
        <f t="shared" si="0"/>
        <v>0.14791666666666703</v>
      </c>
      <c r="E58" s="4">
        <f t="shared" si="1"/>
        <v>213.00000000000051</v>
      </c>
      <c r="F58">
        <v>2251</v>
      </c>
      <c r="G58">
        <f t="shared" si="2"/>
        <v>1665</v>
      </c>
      <c r="H58">
        <f t="shared" si="3"/>
        <v>7.8169014084506854</v>
      </c>
    </row>
    <row r="59" spans="1:8" x14ac:dyDescent="0.2">
      <c r="A59" s="2" t="s">
        <v>211</v>
      </c>
      <c r="B59" s="3">
        <v>0.46319444444444402</v>
      </c>
      <c r="C59" s="3" t="s">
        <v>342</v>
      </c>
      <c r="D59" s="3">
        <f t="shared" si="0"/>
        <v>0.14861111111111158</v>
      </c>
      <c r="E59" s="4">
        <f t="shared" si="1"/>
        <v>214.00000000000068</v>
      </c>
      <c r="F59">
        <v>2285</v>
      </c>
      <c r="G59">
        <f t="shared" si="2"/>
        <v>1699</v>
      </c>
      <c r="H59">
        <f t="shared" si="3"/>
        <v>7.9392523364485728</v>
      </c>
    </row>
    <row r="60" spans="1:8" x14ac:dyDescent="0.2">
      <c r="A60" s="2" t="s">
        <v>124</v>
      </c>
      <c r="B60" s="3">
        <v>0.46319444444444402</v>
      </c>
      <c r="C60" s="3" t="s">
        <v>343</v>
      </c>
      <c r="D60" s="3">
        <f t="shared" si="0"/>
        <v>0.14930555555555591</v>
      </c>
      <c r="E60" s="4">
        <f t="shared" si="1"/>
        <v>215.00000000000051</v>
      </c>
      <c r="F60">
        <v>1918</v>
      </c>
      <c r="G60">
        <f t="shared" si="2"/>
        <v>1332</v>
      </c>
      <c r="H60">
        <f t="shared" si="3"/>
        <v>6.1953488372092878</v>
      </c>
    </row>
    <row r="61" spans="1:8" x14ac:dyDescent="0.2">
      <c r="A61" s="2" t="s">
        <v>125</v>
      </c>
      <c r="B61" s="3">
        <v>0.46319444444444446</v>
      </c>
      <c r="C61" s="3" t="s">
        <v>343</v>
      </c>
      <c r="D61" s="3">
        <f t="shared" si="0"/>
        <v>0.14930555555555547</v>
      </c>
      <c r="E61" s="4">
        <f t="shared" si="1"/>
        <v>214.99999999999989</v>
      </c>
      <c r="F61">
        <v>2012</v>
      </c>
      <c r="G61">
        <f t="shared" si="2"/>
        <v>1426</v>
      </c>
      <c r="H61">
        <f t="shared" si="3"/>
        <v>6.6325581395348872</v>
      </c>
    </row>
    <row r="62" spans="1:8" x14ac:dyDescent="0.2">
      <c r="A62" s="2" t="s">
        <v>126</v>
      </c>
      <c r="B62" s="3">
        <v>0.46388888888888885</v>
      </c>
      <c r="C62" s="3" t="s">
        <v>344</v>
      </c>
      <c r="D62" s="3">
        <f t="shared" si="0"/>
        <v>0.14930555555555564</v>
      </c>
      <c r="E62" s="4">
        <f t="shared" si="1"/>
        <v>215.00000000000011</v>
      </c>
      <c r="F62">
        <v>2279</v>
      </c>
      <c r="G62">
        <f t="shared" si="2"/>
        <v>1693</v>
      </c>
      <c r="H62">
        <f t="shared" si="3"/>
        <v>7.8744186046511588</v>
      </c>
    </row>
    <row r="63" spans="1:8" x14ac:dyDescent="0.2">
      <c r="A63" s="2" t="s">
        <v>127</v>
      </c>
      <c r="B63" s="3">
        <v>0.46388888888888885</v>
      </c>
      <c r="C63" s="3" t="s">
        <v>345</v>
      </c>
      <c r="D63" s="3">
        <f t="shared" si="0"/>
        <v>0.14999999999999997</v>
      </c>
      <c r="E63" s="4">
        <f t="shared" si="1"/>
        <v>215.99999999999994</v>
      </c>
      <c r="F63">
        <v>1820</v>
      </c>
      <c r="G63">
        <f t="shared" si="2"/>
        <v>1234</v>
      </c>
      <c r="H63">
        <f t="shared" si="3"/>
        <v>5.7129629629629646</v>
      </c>
    </row>
    <row r="64" spans="1:8" x14ac:dyDescent="0.2">
      <c r="A64" s="2" t="s">
        <v>128</v>
      </c>
      <c r="B64" s="3">
        <v>0.46388888888888902</v>
      </c>
      <c r="C64" s="3" t="s">
        <v>346</v>
      </c>
      <c r="D64" s="3">
        <f t="shared" si="0"/>
        <v>0.15069444444444435</v>
      </c>
      <c r="E64" s="4">
        <f t="shared" si="1"/>
        <v>216.99999999999986</v>
      </c>
      <c r="F64">
        <v>1959</v>
      </c>
      <c r="G64">
        <f t="shared" si="2"/>
        <v>1373</v>
      </c>
      <c r="H64">
        <f t="shared" si="3"/>
        <v>6.3271889400921699</v>
      </c>
    </row>
    <row r="65" spans="1:8" x14ac:dyDescent="0.2">
      <c r="A65" s="2" t="s">
        <v>129</v>
      </c>
      <c r="B65" s="3">
        <v>0.46388888888888902</v>
      </c>
      <c r="C65" s="3" t="s">
        <v>346</v>
      </c>
      <c r="D65" s="3">
        <f t="shared" si="0"/>
        <v>0.15069444444444435</v>
      </c>
      <c r="E65" s="4">
        <f t="shared" si="1"/>
        <v>216.99999999999986</v>
      </c>
      <c r="F65">
        <v>2334</v>
      </c>
      <c r="G65">
        <f t="shared" si="2"/>
        <v>1748</v>
      </c>
      <c r="H65">
        <f t="shared" si="3"/>
        <v>8.0552995391705124</v>
      </c>
    </row>
    <row r="66" spans="1:8" x14ac:dyDescent="0.2">
      <c r="A66" s="2" t="s">
        <v>130</v>
      </c>
      <c r="B66" s="3">
        <v>0.46388888888888902</v>
      </c>
      <c r="C66" s="3" t="s">
        <v>347</v>
      </c>
      <c r="D66" s="3">
        <f t="shared" si="0"/>
        <v>0.1513888888888888</v>
      </c>
      <c r="E66" s="4">
        <f t="shared" si="1"/>
        <v>217.99999999999986</v>
      </c>
      <c r="F66">
        <v>1912</v>
      </c>
      <c r="G66">
        <f t="shared" si="2"/>
        <v>1326</v>
      </c>
      <c r="H66">
        <f t="shared" si="3"/>
        <v>6.0825688073394533</v>
      </c>
    </row>
    <row r="67" spans="1:8" x14ac:dyDescent="0.2">
      <c r="A67" s="2" t="s">
        <v>131</v>
      </c>
      <c r="B67" s="3">
        <v>0.46388888888888902</v>
      </c>
      <c r="C67" s="3" t="s">
        <v>380</v>
      </c>
      <c r="D67" s="3">
        <f t="shared" si="0"/>
        <v>0.15208333333333324</v>
      </c>
      <c r="E67" s="4">
        <f t="shared" si="1"/>
        <v>218.99999999999986</v>
      </c>
      <c r="F67">
        <v>1725</v>
      </c>
      <c r="G67">
        <f t="shared" si="2"/>
        <v>1139</v>
      </c>
      <c r="H67">
        <f t="shared" si="3"/>
        <v>5.2009132420091362</v>
      </c>
    </row>
    <row r="68" spans="1:8" x14ac:dyDescent="0.2">
      <c r="A68" s="2" t="s">
        <v>132</v>
      </c>
      <c r="B68" s="3">
        <v>0.46388888888888902</v>
      </c>
      <c r="C68" s="3" t="s">
        <v>380</v>
      </c>
      <c r="D68" s="3">
        <f t="shared" ref="D68:D107" si="4">C68-B68</f>
        <v>0.15208333333333324</v>
      </c>
      <c r="E68" s="4">
        <f t="shared" ref="E68:E107" si="5">D68*1440</f>
        <v>218.99999999999986</v>
      </c>
      <c r="F68">
        <v>589</v>
      </c>
      <c r="G68">
        <f t="shared" ref="G68:G107" si="6">F68-586</f>
        <v>3</v>
      </c>
      <c r="H68">
        <f t="shared" ref="H68:H107" si="7">G68/E68</f>
        <v>1.3698630136986311E-2</v>
      </c>
    </row>
    <row r="69" spans="1:8" x14ac:dyDescent="0.2">
      <c r="A69" s="2" t="s">
        <v>133</v>
      </c>
      <c r="B69" s="3">
        <v>0.46388888888888902</v>
      </c>
      <c r="C69" s="3" t="s">
        <v>382</v>
      </c>
      <c r="D69" s="3">
        <f t="shared" si="4"/>
        <v>0.15277777777777768</v>
      </c>
      <c r="E69" s="4">
        <f t="shared" si="5"/>
        <v>219.99999999999986</v>
      </c>
      <c r="F69">
        <v>555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0.46388888888888902</v>
      </c>
      <c r="C70" s="3" t="s">
        <v>383</v>
      </c>
      <c r="D70" s="3">
        <f t="shared" si="4"/>
        <v>0.15347222222222212</v>
      </c>
      <c r="E70" s="4">
        <f t="shared" si="5"/>
        <v>220.99999999999986</v>
      </c>
      <c r="F70">
        <v>561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0.46388888888888902</v>
      </c>
      <c r="C71" s="3" t="s">
        <v>384</v>
      </c>
      <c r="D71" s="3">
        <f t="shared" si="4"/>
        <v>0.15416666666666656</v>
      </c>
      <c r="E71" s="4">
        <f t="shared" si="5"/>
        <v>221.99999999999986</v>
      </c>
      <c r="F71">
        <v>585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0.46388888888888885</v>
      </c>
      <c r="C72" s="3" t="s">
        <v>384</v>
      </c>
      <c r="D72" s="3">
        <f t="shared" si="4"/>
        <v>0.15416666666666673</v>
      </c>
      <c r="E72" s="4">
        <f t="shared" si="5"/>
        <v>222.00000000000009</v>
      </c>
      <c r="F72">
        <v>553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0.46597222222222223</v>
      </c>
      <c r="C73" s="3" t="s">
        <v>389</v>
      </c>
      <c r="D73" s="3">
        <f t="shared" si="4"/>
        <v>0.15347222222222223</v>
      </c>
      <c r="E73" s="4">
        <f t="shared" si="5"/>
        <v>221</v>
      </c>
      <c r="F73">
        <v>593</v>
      </c>
      <c r="G73">
        <f t="shared" si="6"/>
        <v>7</v>
      </c>
      <c r="H73">
        <f t="shared" si="7"/>
        <v>3.1674208144796379E-2</v>
      </c>
    </row>
    <row r="74" spans="1:8" x14ac:dyDescent="0.2">
      <c r="A74" s="2" t="s">
        <v>172</v>
      </c>
      <c r="B74" s="3">
        <v>0.46597222222222223</v>
      </c>
      <c r="C74" s="3" t="s">
        <v>389</v>
      </c>
      <c r="D74" s="3">
        <f t="shared" si="4"/>
        <v>0.15347222222222223</v>
      </c>
      <c r="E74" s="4">
        <f t="shared" si="5"/>
        <v>221</v>
      </c>
      <c r="F74">
        <v>2828</v>
      </c>
      <c r="G74">
        <f t="shared" si="6"/>
        <v>2242</v>
      </c>
      <c r="H74">
        <f t="shared" si="7"/>
        <v>10.144796380090497</v>
      </c>
    </row>
    <row r="75" spans="1:8" x14ac:dyDescent="0.2">
      <c r="A75" s="2" t="s">
        <v>173</v>
      </c>
      <c r="B75" s="3">
        <v>0.46597222222222201</v>
      </c>
      <c r="C75" s="3" t="s">
        <v>390</v>
      </c>
      <c r="D75" s="3">
        <f t="shared" si="4"/>
        <v>0.1541666666666669</v>
      </c>
      <c r="E75" s="4">
        <f t="shared" si="5"/>
        <v>222.00000000000034</v>
      </c>
      <c r="F75">
        <v>2755</v>
      </c>
      <c r="G75">
        <f t="shared" si="6"/>
        <v>2169</v>
      </c>
      <c r="H75">
        <f t="shared" si="7"/>
        <v>9.770270270270256</v>
      </c>
    </row>
    <row r="76" spans="1:8" x14ac:dyDescent="0.2">
      <c r="A76" s="2" t="s">
        <v>174</v>
      </c>
      <c r="B76" s="3">
        <v>0.46597222222222201</v>
      </c>
      <c r="C76" s="3" t="s">
        <v>391</v>
      </c>
      <c r="D76" s="3">
        <f t="shared" si="4"/>
        <v>0.15486111111111134</v>
      </c>
      <c r="E76" s="4">
        <f t="shared" si="5"/>
        <v>223.00000000000034</v>
      </c>
      <c r="F76">
        <v>2228</v>
      </c>
      <c r="G76">
        <f t="shared" si="6"/>
        <v>1642</v>
      </c>
      <c r="H76">
        <f t="shared" si="7"/>
        <v>7.3632286995515583</v>
      </c>
    </row>
    <row r="77" spans="1:8" x14ac:dyDescent="0.2">
      <c r="A77" s="2" t="s">
        <v>175</v>
      </c>
      <c r="B77" s="3">
        <v>0.46597222222222201</v>
      </c>
      <c r="C77" s="3" t="s">
        <v>391</v>
      </c>
      <c r="D77" s="3">
        <f t="shared" si="4"/>
        <v>0.15486111111111134</v>
      </c>
      <c r="E77" s="4">
        <f t="shared" si="5"/>
        <v>223.00000000000034</v>
      </c>
      <c r="F77">
        <v>2547</v>
      </c>
      <c r="G77">
        <f t="shared" si="6"/>
        <v>1961</v>
      </c>
      <c r="H77">
        <f t="shared" si="7"/>
        <v>8.7937219730941578</v>
      </c>
    </row>
    <row r="78" spans="1:8" x14ac:dyDescent="0.2">
      <c r="A78" s="2" t="s">
        <v>176</v>
      </c>
      <c r="B78" s="3">
        <v>0.46597222222222201</v>
      </c>
      <c r="C78" s="3" t="s">
        <v>392</v>
      </c>
      <c r="D78" s="3">
        <f t="shared" si="4"/>
        <v>0.15555555555555578</v>
      </c>
      <c r="E78" s="4">
        <f t="shared" si="5"/>
        <v>224.00000000000031</v>
      </c>
      <c r="F78">
        <v>2449</v>
      </c>
      <c r="G78">
        <f t="shared" si="6"/>
        <v>1863</v>
      </c>
      <c r="H78">
        <f t="shared" si="7"/>
        <v>8.316964285714274</v>
      </c>
    </row>
    <row r="79" spans="1:8" x14ac:dyDescent="0.2">
      <c r="A79" s="2" t="s">
        <v>177</v>
      </c>
      <c r="B79" s="3">
        <v>0.46597222222222201</v>
      </c>
      <c r="C79" s="3" t="s">
        <v>393</v>
      </c>
      <c r="D79" s="3">
        <f t="shared" si="4"/>
        <v>0.15625000000000022</v>
      </c>
      <c r="E79" s="4">
        <f t="shared" si="5"/>
        <v>225.00000000000031</v>
      </c>
      <c r="F79">
        <v>2139</v>
      </c>
      <c r="G79">
        <f t="shared" si="6"/>
        <v>1553</v>
      </c>
      <c r="H79">
        <f t="shared" si="7"/>
        <v>6.9022222222222123</v>
      </c>
    </row>
    <row r="80" spans="1:8" x14ac:dyDescent="0.2">
      <c r="A80" s="2" t="s">
        <v>178</v>
      </c>
      <c r="B80" s="3">
        <v>0.46597222222222201</v>
      </c>
      <c r="C80" s="3" t="s">
        <v>393</v>
      </c>
      <c r="D80" s="3">
        <f t="shared" si="4"/>
        <v>0.15625000000000022</v>
      </c>
      <c r="E80" s="4">
        <f t="shared" si="5"/>
        <v>225.00000000000031</v>
      </c>
      <c r="F80">
        <v>2737</v>
      </c>
      <c r="G80">
        <f t="shared" si="6"/>
        <v>2151</v>
      </c>
      <c r="H80">
        <f t="shared" si="7"/>
        <v>9.5599999999999863</v>
      </c>
    </row>
    <row r="81" spans="1:8" x14ac:dyDescent="0.2">
      <c r="A81" s="2" t="s">
        <v>179</v>
      </c>
      <c r="B81" s="3">
        <v>0.46666666666666662</v>
      </c>
      <c r="C81" s="3" t="s">
        <v>394</v>
      </c>
      <c r="D81" s="3">
        <f t="shared" si="4"/>
        <v>0.15625000000000006</v>
      </c>
      <c r="E81" s="4">
        <f t="shared" si="5"/>
        <v>225.00000000000009</v>
      </c>
      <c r="F81">
        <v>3064</v>
      </c>
      <c r="G81">
        <f t="shared" si="6"/>
        <v>2478</v>
      </c>
      <c r="H81">
        <f t="shared" si="7"/>
        <v>11.013333333333328</v>
      </c>
    </row>
    <row r="82" spans="1:8" x14ac:dyDescent="0.2">
      <c r="A82" s="2" t="s">
        <v>180</v>
      </c>
      <c r="B82" s="3">
        <v>0.46666666666666662</v>
      </c>
      <c r="C82" s="3" t="s">
        <v>395</v>
      </c>
      <c r="D82" s="3">
        <f t="shared" si="4"/>
        <v>0.1569444444444445</v>
      </c>
      <c r="E82" s="4">
        <f t="shared" si="5"/>
        <v>226.00000000000009</v>
      </c>
      <c r="F82">
        <v>3313</v>
      </c>
      <c r="G82">
        <f t="shared" si="6"/>
        <v>2727</v>
      </c>
      <c r="H82">
        <f t="shared" si="7"/>
        <v>12.066371681415925</v>
      </c>
    </row>
    <row r="83" spans="1:8" x14ac:dyDescent="0.2">
      <c r="A83" s="2" t="s">
        <v>181</v>
      </c>
      <c r="B83" s="3">
        <v>0.46666666666666701</v>
      </c>
      <c r="C83" s="3" t="s">
        <v>395</v>
      </c>
      <c r="D83" s="3">
        <f t="shared" si="4"/>
        <v>0.15694444444444411</v>
      </c>
      <c r="E83" s="4">
        <f t="shared" si="5"/>
        <v>225.99999999999952</v>
      </c>
      <c r="F83">
        <v>3265</v>
      </c>
      <c r="G83">
        <f t="shared" si="6"/>
        <v>2679</v>
      </c>
      <c r="H83">
        <f t="shared" si="7"/>
        <v>11.853982300884981</v>
      </c>
    </row>
    <row r="84" spans="1:8" x14ac:dyDescent="0.2">
      <c r="A84" s="2" t="s">
        <v>182</v>
      </c>
      <c r="B84" s="3">
        <v>0.46666666666666701</v>
      </c>
      <c r="C84" s="3" t="s">
        <v>396</v>
      </c>
      <c r="D84" s="3">
        <f t="shared" si="4"/>
        <v>0.15763888888888855</v>
      </c>
      <c r="E84" s="4">
        <f t="shared" si="5"/>
        <v>226.99999999999952</v>
      </c>
      <c r="F84">
        <v>636</v>
      </c>
      <c r="G84">
        <f t="shared" si="6"/>
        <v>50</v>
      </c>
      <c r="H84">
        <f t="shared" si="7"/>
        <v>0.2202643171806172</v>
      </c>
    </row>
    <row r="85" spans="1:8" x14ac:dyDescent="0.2">
      <c r="A85" s="2" t="s">
        <v>183</v>
      </c>
      <c r="B85" s="3">
        <v>0.46666666666666701</v>
      </c>
      <c r="C85" s="3" t="s">
        <v>397</v>
      </c>
      <c r="D85" s="3">
        <f t="shared" si="4"/>
        <v>0.15833333333333299</v>
      </c>
      <c r="E85" s="4">
        <f t="shared" si="5"/>
        <v>227.99999999999952</v>
      </c>
      <c r="F85">
        <v>3215</v>
      </c>
      <c r="G85">
        <f t="shared" si="6"/>
        <v>2629</v>
      </c>
      <c r="H85">
        <f t="shared" si="7"/>
        <v>11.530701754385989</v>
      </c>
    </row>
    <row r="86" spans="1:8" x14ac:dyDescent="0.2">
      <c r="A86" s="2" t="s">
        <v>184</v>
      </c>
      <c r="B86" s="3">
        <v>0.46666666666666701</v>
      </c>
      <c r="C86" s="3" t="s">
        <v>398</v>
      </c>
      <c r="D86" s="3">
        <f t="shared" si="4"/>
        <v>0.15902777777777743</v>
      </c>
      <c r="E86" s="4">
        <f t="shared" si="5"/>
        <v>228.99999999999952</v>
      </c>
      <c r="F86">
        <v>3064</v>
      </c>
      <c r="G86">
        <f t="shared" si="6"/>
        <v>2478</v>
      </c>
      <c r="H86">
        <f t="shared" si="7"/>
        <v>10.82096069868998</v>
      </c>
    </row>
    <row r="87" spans="1:8" x14ac:dyDescent="0.2">
      <c r="A87" s="2" t="s">
        <v>185</v>
      </c>
      <c r="B87" s="3">
        <v>0.46666666666666701</v>
      </c>
      <c r="C87" s="3" t="s">
        <v>398</v>
      </c>
      <c r="D87" s="3">
        <f t="shared" si="4"/>
        <v>0.15902777777777743</v>
      </c>
      <c r="E87" s="4">
        <f t="shared" si="5"/>
        <v>228.99999999999952</v>
      </c>
      <c r="F87">
        <v>1992</v>
      </c>
      <c r="G87">
        <f t="shared" si="6"/>
        <v>1406</v>
      </c>
      <c r="H87">
        <f t="shared" si="7"/>
        <v>6.1397379912663883</v>
      </c>
    </row>
    <row r="88" spans="1:8" x14ac:dyDescent="0.2">
      <c r="A88" s="2" t="s">
        <v>186</v>
      </c>
      <c r="B88" s="3">
        <v>0.46666666666666701</v>
      </c>
      <c r="C88" s="3" t="s">
        <v>399</v>
      </c>
      <c r="D88" s="3">
        <f t="shared" si="4"/>
        <v>0.15972222222222188</v>
      </c>
      <c r="E88" s="4">
        <f t="shared" si="5"/>
        <v>229.99999999999949</v>
      </c>
      <c r="F88">
        <v>2600</v>
      </c>
      <c r="G88">
        <f t="shared" si="6"/>
        <v>2014</v>
      </c>
      <c r="H88">
        <f t="shared" si="7"/>
        <v>8.756521739130454</v>
      </c>
    </row>
    <row r="89" spans="1:8" x14ac:dyDescent="0.2">
      <c r="A89" s="2" t="s">
        <v>187</v>
      </c>
      <c r="B89" s="3">
        <v>0.46736111111111112</v>
      </c>
      <c r="C89" s="3" t="s">
        <v>400</v>
      </c>
      <c r="D89" s="3">
        <f t="shared" si="4"/>
        <v>0.15972222222222221</v>
      </c>
      <c r="E89" s="4">
        <f t="shared" si="5"/>
        <v>229.99999999999997</v>
      </c>
      <c r="F89">
        <v>2867</v>
      </c>
      <c r="G89">
        <f t="shared" si="6"/>
        <v>2281</v>
      </c>
      <c r="H89">
        <f t="shared" si="7"/>
        <v>9.9173913043478272</v>
      </c>
    </row>
    <row r="90" spans="1:8" x14ac:dyDescent="0.2">
      <c r="A90" s="2" t="s">
        <v>188</v>
      </c>
      <c r="B90" s="3">
        <v>0.46736111111111112</v>
      </c>
      <c r="C90" s="3" t="s">
        <v>401</v>
      </c>
      <c r="D90" s="3">
        <f t="shared" si="4"/>
        <v>0.16041666666666665</v>
      </c>
      <c r="E90" s="4">
        <f t="shared" si="5"/>
        <v>230.99999999999997</v>
      </c>
      <c r="F90">
        <v>3318</v>
      </c>
      <c r="G90">
        <f t="shared" si="6"/>
        <v>2732</v>
      </c>
      <c r="H90">
        <f t="shared" si="7"/>
        <v>11.826839826839828</v>
      </c>
    </row>
    <row r="91" spans="1:8" x14ac:dyDescent="0.2">
      <c r="A91" s="2" t="s">
        <v>189</v>
      </c>
      <c r="B91" s="3">
        <v>0.46736111111111101</v>
      </c>
      <c r="C91" s="3" t="s">
        <v>401</v>
      </c>
      <c r="D91" s="3">
        <f t="shared" si="4"/>
        <v>0.16041666666666676</v>
      </c>
      <c r="E91" s="4">
        <f t="shared" si="5"/>
        <v>231.00000000000014</v>
      </c>
      <c r="F91">
        <v>2667</v>
      </c>
      <c r="G91">
        <f t="shared" si="6"/>
        <v>2081</v>
      </c>
      <c r="H91">
        <f t="shared" si="7"/>
        <v>9.0086580086580028</v>
      </c>
    </row>
    <row r="92" spans="1:8" x14ac:dyDescent="0.2">
      <c r="A92" s="2" t="s">
        <v>190</v>
      </c>
      <c r="B92" s="3">
        <v>0.46736111111111101</v>
      </c>
      <c r="C92" s="3" t="s">
        <v>402</v>
      </c>
      <c r="D92" s="3">
        <f t="shared" si="4"/>
        <v>0.1611111111111112</v>
      </c>
      <c r="E92" s="4">
        <f t="shared" si="5"/>
        <v>232.00000000000014</v>
      </c>
      <c r="F92">
        <v>2634</v>
      </c>
      <c r="G92">
        <f t="shared" si="6"/>
        <v>2048</v>
      </c>
      <c r="H92">
        <f t="shared" si="7"/>
        <v>8.8275862068965463</v>
      </c>
    </row>
    <row r="93" spans="1:8" x14ac:dyDescent="0.2">
      <c r="A93" s="2" t="s">
        <v>191</v>
      </c>
      <c r="B93" s="3">
        <v>0.46736111111111101</v>
      </c>
      <c r="C93" s="3" t="s">
        <v>403</v>
      </c>
      <c r="D93" s="3">
        <f t="shared" si="4"/>
        <v>0.16180555555555565</v>
      </c>
      <c r="E93" s="4">
        <f t="shared" si="5"/>
        <v>233.00000000000014</v>
      </c>
      <c r="F93">
        <v>3281</v>
      </c>
      <c r="G93">
        <f t="shared" si="6"/>
        <v>2695</v>
      </c>
      <c r="H93">
        <f t="shared" si="7"/>
        <v>11.566523605150207</v>
      </c>
    </row>
    <row r="94" spans="1:8" x14ac:dyDescent="0.2">
      <c r="A94" s="2" t="s">
        <v>213</v>
      </c>
      <c r="B94" s="3">
        <v>0.46736111111111101</v>
      </c>
      <c r="C94" s="3" t="s">
        <v>403</v>
      </c>
      <c r="D94" s="3">
        <f t="shared" si="4"/>
        <v>0.16180555555555565</v>
      </c>
      <c r="E94" s="4">
        <f t="shared" si="5"/>
        <v>233.00000000000014</v>
      </c>
      <c r="F94">
        <v>2839</v>
      </c>
      <c r="G94">
        <f t="shared" si="6"/>
        <v>2253</v>
      </c>
      <c r="H94">
        <f t="shared" si="7"/>
        <v>9.669527896995703</v>
      </c>
    </row>
    <row r="95" spans="1:8" x14ac:dyDescent="0.2">
      <c r="A95" s="2" t="s">
        <v>192</v>
      </c>
      <c r="B95" s="3">
        <v>0.46736111111111101</v>
      </c>
      <c r="C95" s="3" t="s">
        <v>404</v>
      </c>
      <c r="D95" s="3">
        <f t="shared" si="4"/>
        <v>0.16250000000000009</v>
      </c>
      <c r="E95" s="4">
        <f t="shared" si="5"/>
        <v>234.00000000000011</v>
      </c>
      <c r="F95">
        <v>2975</v>
      </c>
      <c r="G95">
        <f t="shared" si="6"/>
        <v>2389</v>
      </c>
      <c r="H95">
        <f t="shared" si="7"/>
        <v>10.209401709401705</v>
      </c>
    </row>
    <row r="96" spans="1:8" x14ac:dyDescent="0.2">
      <c r="A96" s="2" t="s">
        <v>193</v>
      </c>
      <c r="B96" s="3">
        <v>0.46736111111111101</v>
      </c>
      <c r="C96" s="3" t="s">
        <v>405</v>
      </c>
      <c r="D96" s="3">
        <f t="shared" si="4"/>
        <v>0.16319444444444453</v>
      </c>
      <c r="E96" s="4">
        <f t="shared" si="5"/>
        <v>235.00000000000011</v>
      </c>
      <c r="F96">
        <v>3110</v>
      </c>
      <c r="G96">
        <f t="shared" si="6"/>
        <v>2524</v>
      </c>
      <c r="H96">
        <f t="shared" si="7"/>
        <v>10.740425531914889</v>
      </c>
    </row>
    <row r="97" spans="1:8" x14ac:dyDescent="0.2">
      <c r="A97" s="2" t="s">
        <v>194</v>
      </c>
      <c r="B97" s="3">
        <v>0.46458333333333335</v>
      </c>
      <c r="C97" s="3" t="s">
        <v>406</v>
      </c>
      <c r="D97" s="3">
        <f t="shared" si="4"/>
        <v>0.16666666666666663</v>
      </c>
      <c r="E97" s="4">
        <f t="shared" si="5"/>
        <v>239.99999999999994</v>
      </c>
      <c r="F97">
        <v>658</v>
      </c>
      <c r="G97">
        <f t="shared" si="6"/>
        <v>72</v>
      </c>
      <c r="H97">
        <f t="shared" si="7"/>
        <v>0.30000000000000004</v>
      </c>
    </row>
    <row r="98" spans="1:8" x14ac:dyDescent="0.2">
      <c r="A98" s="2" t="s">
        <v>195</v>
      </c>
      <c r="B98" s="3">
        <v>0.46458333333333335</v>
      </c>
      <c r="C98" s="3" t="s">
        <v>407</v>
      </c>
      <c r="D98" s="3">
        <f t="shared" si="4"/>
        <v>0.16736111111111107</v>
      </c>
      <c r="E98" s="4">
        <f t="shared" si="5"/>
        <v>240.99999999999994</v>
      </c>
      <c r="F98">
        <v>2641</v>
      </c>
      <c r="G98">
        <f t="shared" si="6"/>
        <v>2055</v>
      </c>
      <c r="H98">
        <f t="shared" si="7"/>
        <v>8.5269709543568482</v>
      </c>
    </row>
    <row r="99" spans="1:8" x14ac:dyDescent="0.2">
      <c r="A99" s="2" t="s">
        <v>196</v>
      </c>
      <c r="B99" s="3">
        <v>0.46458333333333302</v>
      </c>
      <c r="C99" s="3" t="s">
        <v>407</v>
      </c>
      <c r="D99" s="3">
        <f t="shared" si="4"/>
        <v>0.1673611111111114</v>
      </c>
      <c r="E99" s="4">
        <f t="shared" si="5"/>
        <v>241.00000000000043</v>
      </c>
      <c r="F99">
        <v>3577</v>
      </c>
      <c r="G99">
        <f t="shared" si="6"/>
        <v>2991</v>
      </c>
      <c r="H99">
        <f t="shared" si="7"/>
        <v>12.410788381742716</v>
      </c>
    </row>
    <row r="100" spans="1:8" x14ac:dyDescent="0.2">
      <c r="A100" s="2" t="s">
        <v>197</v>
      </c>
      <c r="B100" s="3">
        <v>0.46458333333333302</v>
      </c>
      <c r="C100" s="3" t="s">
        <v>408</v>
      </c>
      <c r="D100" s="3">
        <f t="shared" si="4"/>
        <v>0.16805555555555585</v>
      </c>
      <c r="E100" s="4">
        <f t="shared" si="5"/>
        <v>242.00000000000043</v>
      </c>
      <c r="F100">
        <v>2809</v>
      </c>
      <c r="G100">
        <f t="shared" si="6"/>
        <v>2223</v>
      </c>
      <c r="H100">
        <f t="shared" si="7"/>
        <v>9.1859504132231251</v>
      </c>
    </row>
    <row r="101" spans="1:8" x14ac:dyDescent="0.2">
      <c r="A101" s="2" t="s">
        <v>198</v>
      </c>
      <c r="B101" s="3">
        <v>0.46458333333333302</v>
      </c>
      <c r="C101" s="3" t="s">
        <v>409</v>
      </c>
      <c r="D101" s="3">
        <f t="shared" si="4"/>
        <v>0.16875000000000029</v>
      </c>
      <c r="E101" s="4">
        <f t="shared" si="5"/>
        <v>243.00000000000043</v>
      </c>
      <c r="F101">
        <v>3275</v>
      </c>
      <c r="G101">
        <f t="shared" si="6"/>
        <v>2689</v>
      </c>
      <c r="H101">
        <f t="shared" si="7"/>
        <v>11.065843621399157</v>
      </c>
    </row>
    <row r="102" spans="1:8" x14ac:dyDescent="0.2">
      <c r="A102" s="2" t="s">
        <v>199</v>
      </c>
      <c r="B102" s="3">
        <v>0.46458333333333302</v>
      </c>
      <c r="C102" s="3" t="s">
        <v>409</v>
      </c>
      <c r="D102" s="3">
        <f t="shared" si="4"/>
        <v>0.16875000000000029</v>
      </c>
      <c r="E102" s="4">
        <f t="shared" si="5"/>
        <v>243.00000000000043</v>
      </c>
      <c r="F102">
        <v>3476</v>
      </c>
      <c r="G102">
        <f t="shared" si="6"/>
        <v>2890</v>
      </c>
      <c r="H102">
        <f t="shared" si="7"/>
        <v>11.893004115226317</v>
      </c>
    </row>
    <row r="103" spans="1:8" x14ac:dyDescent="0.2">
      <c r="A103" s="2" t="s">
        <v>200</v>
      </c>
      <c r="B103" s="3">
        <v>0.46458333333333302</v>
      </c>
      <c r="C103" s="3" t="s">
        <v>410</v>
      </c>
      <c r="D103" s="3">
        <f t="shared" si="4"/>
        <v>0.16944444444444473</v>
      </c>
      <c r="E103" s="4">
        <f t="shared" si="5"/>
        <v>244.0000000000004</v>
      </c>
      <c r="F103">
        <v>663</v>
      </c>
      <c r="G103">
        <f t="shared" si="6"/>
        <v>77</v>
      </c>
      <c r="H103">
        <f t="shared" si="7"/>
        <v>0.31557377049180274</v>
      </c>
    </row>
    <row r="104" spans="1:8" x14ac:dyDescent="0.2">
      <c r="A104" s="2" t="s">
        <v>201</v>
      </c>
      <c r="B104" s="3">
        <v>0.46458333333333302</v>
      </c>
      <c r="C104" s="3" t="s">
        <v>411</v>
      </c>
      <c r="D104" s="3">
        <f t="shared" si="4"/>
        <v>0.17013888888888917</v>
      </c>
      <c r="E104" s="4">
        <f t="shared" si="5"/>
        <v>245.0000000000004</v>
      </c>
      <c r="F104">
        <v>640</v>
      </c>
      <c r="G104">
        <f t="shared" si="6"/>
        <v>54</v>
      </c>
      <c r="H104">
        <f t="shared" si="7"/>
        <v>0.22040816326530577</v>
      </c>
    </row>
    <row r="105" spans="1:8" x14ac:dyDescent="0.2">
      <c r="A105" s="2" t="s">
        <v>202</v>
      </c>
      <c r="B105" s="3">
        <v>0.46458333333333302</v>
      </c>
      <c r="C105" s="3" t="s">
        <v>412</v>
      </c>
      <c r="D105" s="3">
        <f t="shared" si="4"/>
        <v>0.17083333333333361</v>
      </c>
      <c r="E105" s="4">
        <f t="shared" si="5"/>
        <v>246.0000000000004</v>
      </c>
      <c r="F105">
        <v>637</v>
      </c>
      <c r="G105">
        <f t="shared" si="6"/>
        <v>51</v>
      </c>
      <c r="H105">
        <f t="shared" si="7"/>
        <v>0.20731707317073136</v>
      </c>
    </row>
    <row r="106" spans="1:8" x14ac:dyDescent="0.2">
      <c r="A106" s="2" t="s">
        <v>203</v>
      </c>
      <c r="B106" s="3">
        <v>0.46458333333333302</v>
      </c>
      <c r="C106" s="3" t="s">
        <v>412</v>
      </c>
      <c r="D106" s="3">
        <f t="shared" si="4"/>
        <v>0.17083333333333361</v>
      </c>
      <c r="E106" s="4">
        <f t="shared" si="5"/>
        <v>246.0000000000004</v>
      </c>
      <c r="F106">
        <v>624</v>
      </c>
      <c r="G106">
        <f t="shared" si="6"/>
        <v>38</v>
      </c>
      <c r="H106">
        <f t="shared" si="7"/>
        <v>0.15447154471544691</v>
      </c>
    </row>
    <row r="107" spans="1:8" x14ac:dyDescent="0.2">
      <c r="A107" s="2" t="s">
        <v>204</v>
      </c>
      <c r="B107" s="3">
        <v>0.46527777777777773</v>
      </c>
      <c r="C107" s="3" t="s">
        <v>413</v>
      </c>
      <c r="D107" s="3">
        <f t="shared" si="4"/>
        <v>0.17083333333333345</v>
      </c>
      <c r="E107" s="4">
        <f t="shared" si="5"/>
        <v>246.00000000000017</v>
      </c>
      <c r="F107">
        <v>659</v>
      </c>
      <c r="G107">
        <f t="shared" si="6"/>
        <v>73</v>
      </c>
      <c r="H107">
        <f t="shared" si="7"/>
        <v>0.29674796747967458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312-D415-6244-B081-AD47D7722FD8}">
  <dimension ref="A1:H107"/>
  <sheetViews>
    <sheetView workbookViewId="0">
      <selection activeCell="E30" sqref="E30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E1" s="4" t="s">
        <v>469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0.37638888888888888</v>
      </c>
      <c r="C3" t="s">
        <v>264</v>
      </c>
      <c r="D3" s="3">
        <f>C3-B3</f>
        <v>0.15763888888888888</v>
      </c>
      <c r="E3" s="4">
        <f>D3*1440</f>
        <v>227</v>
      </c>
      <c r="F3">
        <v>2214</v>
      </c>
      <c r="G3">
        <f>F3-577</f>
        <v>1637</v>
      </c>
      <c r="H3">
        <f>G3/E3</f>
        <v>7.2114537444933919</v>
      </c>
    </row>
    <row r="4" spans="1:8" x14ac:dyDescent="0.2">
      <c r="A4" s="2" t="s">
        <v>36</v>
      </c>
      <c r="B4" s="3">
        <v>0.37638888888888888</v>
      </c>
      <c r="C4" t="s">
        <v>265</v>
      </c>
      <c r="D4" s="3">
        <f t="shared" ref="D4:D67" si="0">C4-B4</f>
        <v>0.15833333333333333</v>
      </c>
      <c r="E4" s="4">
        <f t="shared" ref="E4:E67" si="1">D4*1440</f>
        <v>228</v>
      </c>
      <c r="F4">
        <v>1658</v>
      </c>
      <c r="G4">
        <f t="shared" ref="G4:G67" si="2">F4-577</f>
        <v>1081</v>
      </c>
      <c r="H4">
        <f t="shared" ref="H4:H67" si="3">G4/E4</f>
        <v>4.7412280701754383</v>
      </c>
    </row>
    <row r="5" spans="1:8" x14ac:dyDescent="0.2">
      <c r="A5" s="2" t="s">
        <v>37</v>
      </c>
      <c r="B5" s="3">
        <v>0.37638888888888899</v>
      </c>
      <c r="C5" t="s">
        <v>283</v>
      </c>
      <c r="D5" s="3">
        <f t="shared" si="0"/>
        <v>0.15902777777777766</v>
      </c>
      <c r="E5" s="4">
        <f t="shared" si="1"/>
        <v>228.99999999999983</v>
      </c>
      <c r="F5">
        <v>1841</v>
      </c>
      <c r="G5">
        <f t="shared" si="2"/>
        <v>1264</v>
      </c>
      <c r="H5">
        <f t="shared" si="3"/>
        <v>5.519650655021838</v>
      </c>
    </row>
    <row r="6" spans="1:8" x14ac:dyDescent="0.2">
      <c r="A6" s="2" t="s">
        <v>38</v>
      </c>
      <c r="B6" s="3">
        <v>0.37638888888888899</v>
      </c>
      <c r="C6" t="s">
        <v>284</v>
      </c>
      <c r="D6" s="3">
        <f t="shared" si="0"/>
        <v>0.1597222222222221</v>
      </c>
      <c r="E6" s="4">
        <f t="shared" si="1"/>
        <v>229.99999999999983</v>
      </c>
      <c r="F6">
        <v>1821</v>
      </c>
      <c r="G6">
        <f t="shared" si="2"/>
        <v>1244</v>
      </c>
      <c r="H6">
        <f t="shared" si="3"/>
        <v>5.4086956521739173</v>
      </c>
    </row>
    <row r="7" spans="1:8" x14ac:dyDescent="0.2">
      <c r="A7" s="2" t="s">
        <v>39</v>
      </c>
      <c r="B7" s="3">
        <v>0.37638888888888899</v>
      </c>
      <c r="C7" t="s">
        <v>284</v>
      </c>
      <c r="D7" s="3">
        <f t="shared" si="0"/>
        <v>0.1597222222222221</v>
      </c>
      <c r="E7" s="4">
        <f t="shared" si="1"/>
        <v>229.99999999999983</v>
      </c>
      <c r="F7">
        <v>2144</v>
      </c>
      <c r="G7">
        <f t="shared" si="2"/>
        <v>1567</v>
      </c>
      <c r="H7">
        <f t="shared" si="3"/>
        <v>6.8130434782608749</v>
      </c>
    </row>
    <row r="8" spans="1:8" x14ac:dyDescent="0.2">
      <c r="A8" s="2" t="s">
        <v>40</v>
      </c>
      <c r="B8" s="3">
        <v>0.37638888888888899</v>
      </c>
      <c r="C8" t="s">
        <v>285</v>
      </c>
      <c r="D8" s="3">
        <f t="shared" si="0"/>
        <v>0.16041666666666654</v>
      </c>
      <c r="E8" s="4">
        <f t="shared" si="1"/>
        <v>230.99999999999983</v>
      </c>
      <c r="F8">
        <v>1632</v>
      </c>
      <c r="G8">
        <f t="shared" si="2"/>
        <v>1055</v>
      </c>
      <c r="H8">
        <f t="shared" si="3"/>
        <v>4.5670995670995707</v>
      </c>
    </row>
    <row r="9" spans="1:8" x14ac:dyDescent="0.2">
      <c r="A9" s="2" t="s">
        <v>41</v>
      </c>
      <c r="B9" s="3">
        <v>0.37638888888888899</v>
      </c>
      <c r="C9" t="s">
        <v>286</v>
      </c>
      <c r="D9" s="3">
        <f t="shared" si="0"/>
        <v>0.16111111111111098</v>
      </c>
      <c r="E9" s="4">
        <f t="shared" si="1"/>
        <v>231.99999999999983</v>
      </c>
      <c r="F9">
        <v>1605</v>
      </c>
      <c r="G9">
        <f t="shared" si="2"/>
        <v>1028</v>
      </c>
      <c r="H9">
        <f t="shared" si="3"/>
        <v>4.4310344827586237</v>
      </c>
    </row>
    <row r="10" spans="1:8" x14ac:dyDescent="0.2">
      <c r="A10" s="2" t="s">
        <v>42</v>
      </c>
      <c r="B10" s="3">
        <v>0.37638888888888899</v>
      </c>
      <c r="C10" t="s">
        <v>286</v>
      </c>
      <c r="D10" s="3">
        <f t="shared" si="0"/>
        <v>0.16111111111111098</v>
      </c>
      <c r="E10" s="4">
        <f t="shared" si="1"/>
        <v>231.99999999999983</v>
      </c>
      <c r="F10">
        <v>2137</v>
      </c>
      <c r="G10">
        <f t="shared" si="2"/>
        <v>1560</v>
      </c>
      <c r="H10">
        <f t="shared" si="3"/>
        <v>6.7241379310344875</v>
      </c>
    </row>
    <row r="11" spans="1:8" x14ac:dyDescent="0.2">
      <c r="A11" s="2" t="s">
        <v>43</v>
      </c>
      <c r="B11" s="3">
        <v>0.37708333333333338</v>
      </c>
      <c r="C11" t="s">
        <v>287</v>
      </c>
      <c r="D11" s="3">
        <f t="shared" si="0"/>
        <v>0.16111111111111104</v>
      </c>
      <c r="E11" s="4">
        <f t="shared" si="1"/>
        <v>231.99999999999989</v>
      </c>
      <c r="F11">
        <v>1698</v>
      </c>
      <c r="G11">
        <f t="shared" si="2"/>
        <v>1121</v>
      </c>
      <c r="H11">
        <f t="shared" si="3"/>
        <v>4.8318965517241406</v>
      </c>
    </row>
    <row r="12" spans="1:8" x14ac:dyDescent="0.2">
      <c r="A12" s="2" t="s">
        <v>44</v>
      </c>
      <c r="B12" s="3">
        <v>0.37708333333333338</v>
      </c>
      <c r="C12" t="s">
        <v>288</v>
      </c>
      <c r="D12" s="3">
        <f t="shared" si="0"/>
        <v>0.16180555555555548</v>
      </c>
      <c r="E12" s="4">
        <f t="shared" si="1"/>
        <v>232.99999999999989</v>
      </c>
      <c r="F12">
        <v>2018</v>
      </c>
      <c r="G12">
        <f t="shared" si="2"/>
        <v>1441</v>
      </c>
      <c r="H12">
        <f t="shared" si="3"/>
        <v>6.1845493562231786</v>
      </c>
    </row>
    <row r="13" spans="1:8" x14ac:dyDescent="0.2">
      <c r="A13" s="2" t="s">
        <v>45</v>
      </c>
      <c r="B13" s="3">
        <v>0.37708333333333299</v>
      </c>
      <c r="C13" t="s">
        <v>288</v>
      </c>
      <c r="D13" s="3">
        <f t="shared" si="0"/>
        <v>0.16180555555555587</v>
      </c>
      <c r="E13" s="4">
        <f t="shared" si="1"/>
        <v>233.00000000000045</v>
      </c>
      <c r="F13">
        <v>1610</v>
      </c>
      <c r="G13">
        <f t="shared" si="2"/>
        <v>1033</v>
      </c>
      <c r="H13">
        <f t="shared" si="3"/>
        <v>4.4334763948497766</v>
      </c>
    </row>
    <row r="14" spans="1:8" x14ac:dyDescent="0.2">
      <c r="A14" s="2" t="s">
        <v>46</v>
      </c>
      <c r="B14" s="3">
        <v>0.37708333333333299</v>
      </c>
      <c r="C14" t="s">
        <v>289</v>
      </c>
      <c r="D14" s="3">
        <f t="shared" si="0"/>
        <v>0.16250000000000031</v>
      </c>
      <c r="E14" s="4">
        <f t="shared" si="1"/>
        <v>234.00000000000045</v>
      </c>
      <c r="F14">
        <v>1750</v>
      </c>
      <c r="G14">
        <f t="shared" si="2"/>
        <v>1173</v>
      </c>
      <c r="H14">
        <f t="shared" si="3"/>
        <v>5.012820512820503</v>
      </c>
    </row>
    <row r="15" spans="1:8" x14ac:dyDescent="0.2">
      <c r="A15" s="2" t="s">
        <v>47</v>
      </c>
      <c r="B15" s="3">
        <v>0.37708333333333299</v>
      </c>
      <c r="C15" t="s">
        <v>290</v>
      </c>
      <c r="D15" s="3">
        <f t="shared" si="0"/>
        <v>0.16319444444444475</v>
      </c>
      <c r="E15" s="4">
        <f t="shared" si="1"/>
        <v>235.00000000000045</v>
      </c>
      <c r="F15">
        <v>1823</v>
      </c>
      <c r="G15">
        <f t="shared" si="2"/>
        <v>1246</v>
      </c>
      <c r="H15">
        <f t="shared" si="3"/>
        <v>5.3021276595744578</v>
      </c>
    </row>
    <row r="16" spans="1:8" x14ac:dyDescent="0.2">
      <c r="A16" s="2" t="s">
        <v>48</v>
      </c>
      <c r="B16" s="3">
        <v>0.37708333333333299</v>
      </c>
      <c r="C16" t="s">
        <v>291</v>
      </c>
      <c r="D16" s="3">
        <f t="shared" si="0"/>
        <v>0.16388888888888919</v>
      </c>
      <c r="E16" s="4">
        <f t="shared" si="1"/>
        <v>236.00000000000045</v>
      </c>
      <c r="F16">
        <v>2045</v>
      </c>
      <c r="G16">
        <f t="shared" si="2"/>
        <v>1468</v>
      </c>
      <c r="H16">
        <f t="shared" si="3"/>
        <v>6.2203389830508353</v>
      </c>
    </row>
    <row r="17" spans="1:8" x14ac:dyDescent="0.2">
      <c r="A17" s="2" t="s">
        <v>49</v>
      </c>
      <c r="B17" s="3">
        <v>0.37708333333333299</v>
      </c>
      <c r="C17" t="s">
        <v>292</v>
      </c>
      <c r="D17" s="3">
        <f t="shared" si="0"/>
        <v>0.16458333333333364</v>
      </c>
      <c r="E17" s="4">
        <f t="shared" si="1"/>
        <v>237.00000000000043</v>
      </c>
      <c r="F17">
        <v>2122</v>
      </c>
      <c r="G17">
        <f t="shared" si="2"/>
        <v>1545</v>
      </c>
      <c r="H17">
        <f t="shared" si="3"/>
        <v>6.5189873417721405</v>
      </c>
    </row>
    <row r="18" spans="1:8" x14ac:dyDescent="0.2">
      <c r="A18" s="2" t="s">
        <v>50</v>
      </c>
      <c r="B18" s="3">
        <v>0.37708333333333299</v>
      </c>
      <c r="C18" t="s">
        <v>292</v>
      </c>
      <c r="D18" s="3">
        <f t="shared" si="0"/>
        <v>0.16458333333333364</v>
      </c>
      <c r="E18" s="4">
        <f t="shared" si="1"/>
        <v>237.00000000000043</v>
      </c>
      <c r="F18">
        <v>1938</v>
      </c>
      <c r="G18">
        <f t="shared" si="2"/>
        <v>1361</v>
      </c>
      <c r="H18">
        <f t="shared" si="3"/>
        <v>5.7426160337552643</v>
      </c>
    </row>
    <row r="19" spans="1:8" x14ac:dyDescent="0.2">
      <c r="A19" s="2" t="s">
        <v>51</v>
      </c>
      <c r="B19" s="3">
        <v>0.37777777777777777</v>
      </c>
      <c r="C19" t="s">
        <v>293</v>
      </c>
      <c r="D19" s="3">
        <f t="shared" si="0"/>
        <v>0.16458333333333341</v>
      </c>
      <c r="E19" s="4">
        <f t="shared" si="1"/>
        <v>237.00000000000011</v>
      </c>
      <c r="F19">
        <v>2207</v>
      </c>
      <c r="G19">
        <f t="shared" si="2"/>
        <v>1630</v>
      </c>
      <c r="H19">
        <f t="shared" si="3"/>
        <v>6.8776371308016842</v>
      </c>
    </row>
    <row r="20" spans="1:8" x14ac:dyDescent="0.2">
      <c r="A20" s="2" t="s">
        <v>52</v>
      </c>
      <c r="B20" s="3">
        <v>0.37777777777777777</v>
      </c>
      <c r="C20" t="s">
        <v>294</v>
      </c>
      <c r="D20" s="3">
        <f t="shared" si="0"/>
        <v>0.16527777777777775</v>
      </c>
      <c r="E20" s="4">
        <f t="shared" si="1"/>
        <v>237.99999999999994</v>
      </c>
      <c r="F20">
        <v>1899</v>
      </c>
      <c r="G20">
        <f t="shared" si="2"/>
        <v>1322</v>
      </c>
      <c r="H20">
        <f t="shared" si="3"/>
        <v>5.5546218487394974</v>
      </c>
    </row>
    <row r="21" spans="1:8" x14ac:dyDescent="0.2">
      <c r="A21" s="2" t="s">
        <v>53</v>
      </c>
      <c r="B21" s="3">
        <v>0.37777777777777799</v>
      </c>
      <c r="C21" t="s">
        <v>294</v>
      </c>
      <c r="D21" s="3">
        <f t="shared" si="0"/>
        <v>0.16527777777777752</v>
      </c>
      <c r="E21" s="4">
        <f t="shared" si="1"/>
        <v>237.99999999999963</v>
      </c>
      <c r="F21">
        <v>1845</v>
      </c>
      <c r="G21">
        <f t="shared" si="2"/>
        <v>1268</v>
      </c>
      <c r="H21">
        <f t="shared" si="3"/>
        <v>5.3277310924369834</v>
      </c>
    </row>
    <row r="22" spans="1:8" x14ac:dyDescent="0.2">
      <c r="A22" s="2" t="s">
        <v>54</v>
      </c>
      <c r="B22" s="3">
        <v>0.37777777777777799</v>
      </c>
      <c r="C22" t="s">
        <v>295</v>
      </c>
      <c r="D22" s="3">
        <f t="shared" si="0"/>
        <v>0.16597222222222208</v>
      </c>
      <c r="E22" s="4">
        <f t="shared" si="1"/>
        <v>238.9999999999998</v>
      </c>
      <c r="F22">
        <v>2335</v>
      </c>
      <c r="G22">
        <f t="shared" si="2"/>
        <v>1758</v>
      </c>
      <c r="H22">
        <f t="shared" si="3"/>
        <v>7.3556485355648595</v>
      </c>
    </row>
    <row r="23" spans="1:8" x14ac:dyDescent="0.2">
      <c r="A23" s="2" t="s">
        <v>55</v>
      </c>
      <c r="B23" s="3">
        <v>0.37777777777777799</v>
      </c>
      <c r="C23" t="s">
        <v>296</v>
      </c>
      <c r="D23" s="3">
        <f t="shared" si="0"/>
        <v>0.16666666666666641</v>
      </c>
      <c r="E23" s="4">
        <f t="shared" si="1"/>
        <v>239.99999999999963</v>
      </c>
      <c r="F23">
        <v>2161</v>
      </c>
      <c r="G23">
        <f t="shared" si="2"/>
        <v>1584</v>
      </c>
      <c r="H23">
        <f t="shared" si="3"/>
        <v>6.6000000000000103</v>
      </c>
    </row>
    <row r="24" spans="1:8" x14ac:dyDescent="0.2">
      <c r="A24" s="2" t="s">
        <v>209</v>
      </c>
      <c r="B24" s="3">
        <v>0.37777777777777799</v>
      </c>
      <c r="C24" t="s">
        <v>296</v>
      </c>
      <c r="D24" s="3">
        <f t="shared" si="0"/>
        <v>0.16666666666666641</v>
      </c>
      <c r="E24" s="4">
        <f t="shared" si="1"/>
        <v>239.99999999999963</v>
      </c>
      <c r="F24">
        <v>1602</v>
      </c>
      <c r="G24">
        <f t="shared" si="2"/>
        <v>1025</v>
      </c>
      <c r="H24">
        <f t="shared" si="3"/>
        <v>4.2708333333333401</v>
      </c>
    </row>
    <row r="25" spans="1:8" x14ac:dyDescent="0.2">
      <c r="A25" s="2" t="s">
        <v>56</v>
      </c>
      <c r="B25" s="3">
        <v>0.37777777777777799</v>
      </c>
      <c r="C25" t="s">
        <v>297</v>
      </c>
      <c r="D25" s="3">
        <f t="shared" si="0"/>
        <v>0.16736111111111096</v>
      </c>
      <c r="E25" s="4">
        <f t="shared" si="1"/>
        <v>240.99999999999977</v>
      </c>
      <c r="F25">
        <v>1939</v>
      </c>
      <c r="G25">
        <f t="shared" si="2"/>
        <v>1362</v>
      </c>
      <c r="H25">
        <f t="shared" si="3"/>
        <v>5.651452282157682</v>
      </c>
    </row>
    <row r="26" spans="1:8" x14ac:dyDescent="0.2">
      <c r="A26" s="2" t="s">
        <v>57</v>
      </c>
      <c r="B26" s="3">
        <v>0.37777777777777799</v>
      </c>
      <c r="C26" t="s">
        <v>298</v>
      </c>
      <c r="D26" s="3">
        <f t="shared" si="0"/>
        <v>0.16805555555555529</v>
      </c>
      <c r="E26" s="4">
        <f t="shared" si="1"/>
        <v>241.99999999999963</v>
      </c>
      <c r="F26">
        <v>1958</v>
      </c>
      <c r="G26">
        <f t="shared" si="2"/>
        <v>1381</v>
      </c>
      <c r="H26">
        <f t="shared" si="3"/>
        <v>5.7066115702479427</v>
      </c>
    </row>
    <row r="27" spans="1:8" x14ac:dyDescent="0.2">
      <c r="A27" s="2" t="s">
        <v>58</v>
      </c>
      <c r="B27" s="3">
        <v>0.37847222222222227</v>
      </c>
      <c r="C27" t="s">
        <v>298</v>
      </c>
      <c r="D27" s="3">
        <f t="shared" si="0"/>
        <v>0.16736111111111102</v>
      </c>
      <c r="E27" s="4">
        <f t="shared" si="1"/>
        <v>240.99999999999986</v>
      </c>
      <c r="F27">
        <v>1547</v>
      </c>
      <c r="G27">
        <f t="shared" si="2"/>
        <v>970</v>
      </c>
      <c r="H27">
        <f t="shared" si="3"/>
        <v>4.0248962655601686</v>
      </c>
    </row>
    <row r="28" spans="1:8" x14ac:dyDescent="0.2">
      <c r="A28" s="2" t="s">
        <v>59</v>
      </c>
      <c r="B28" s="3">
        <v>0.37847222222222227</v>
      </c>
      <c r="C28" t="s">
        <v>316</v>
      </c>
      <c r="D28" s="3">
        <f t="shared" si="0"/>
        <v>0.16805555555555557</v>
      </c>
      <c r="E28" s="4">
        <f t="shared" si="1"/>
        <v>242.00000000000003</v>
      </c>
      <c r="F28">
        <v>1729</v>
      </c>
      <c r="G28">
        <f t="shared" si="2"/>
        <v>1152</v>
      </c>
      <c r="H28">
        <f t="shared" si="3"/>
        <v>4.7603305785123959</v>
      </c>
    </row>
    <row r="29" spans="1:8" x14ac:dyDescent="0.2">
      <c r="A29" s="2" t="s">
        <v>60</v>
      </c>
      <c r="B29" s="3">
        <v>0.37847222222222199</v>
      </c>
      <c r="C29" t="s">
        <v>317</v>
      </c>
      <c r="D29" s="3">
        <f t="shared" si="0"/>
        <v>0.16875000000000018</v>
      </c>
      <c r="E29" s="4">
        <f t="shared" si="1"/>
        <v>243.00000000000026</v>
      </c>
      <c r="F29">
        <v>1635</v>
      </c>
      <c r="G29">
        <f t="shared" si="2"/>
        <v>1058</v>
      </c>
      <c r="H29">
        <f t="shared" si="3"/>
        <v>4.3539094650205712</v>
      </c>
    </row>
    <row r="30" spans="1:8" x14ac:dyDescent="0.2">
      <c r="A30" s="2" t="s">
        <v>61</v>
      </c>
      <c r="B30" s="3">
        <v>0.37847222222222199</v>
      </c>
      <c r="C30" t="s">
        <v>317</v>
      </c>
      <c r="D30" s="3">
        <f t="shared" si="0"/>
        <v>0.16875000000000018</v>
      </c>
      <c r="E30" s="4">
        <f t="shared" si="1"/>
        <v>243.00000000000026</v>
      </c>
      <c r="F30">
        <v>1666</v>
      </c>
      <c r="G30">
        <f t="shared" si="2"/>
        <v>1089</v>
      </c>
      <c r="H30">
        <f t="shared" si="3"/>
        <v>4.4814814814814765</v>
      </c>
    </row>
    <row r="31" spans="1:8" x14ac:dyDescent="0.2">
      <c r="A31" s="2" t="s">
        <v>62</v>
      </c>
      <c r="B31" s="3">
        <v>0.37847222222222199</v>
      </c>
      <c r="C31" t="s">
        <v>318</v>
      </c>
      <c r="D31" s="3">
        <f t="shared" si="0"/>
        <v>0.16944444444444473</v>
      </c>
      <c r="E31" s="4">
        <f t="shared" si="1"/>
        <v>244.0000000000004</v>
      </c>
      <c r="F31">
        <v>1629</v>
      </c>
      <c r="G31">
        <f t="shared" si="2"/>
        <v>1052</v>
      </c>
      <c r="H31">
        <f t="shared" si="3"/>
        <v>4.3114754098360581</v>
      </c>
    </row>
    <row r="32" spans="1:8" x14ac:dyDescent="0.2">
      <c r="A32" s="2" t="s">
        <v>63</v>
      </c>
      <c r="B32" s="3">
        <v>0.37847222222222199</v>
      </c>
      <c r="C32" t="s">
        <v>319</v>
      </c>
      <c r="D32" s="3">
        <f t="shared" si="0"/>
        <v>0.17013888888888906</v>
      </c>
      <c r="E32" s="4">
        <f t="shared" si="1"/>
        <v>245.00000000000026</v>
      </c>
      <c r="F32">
        <v>2034</v>
      </c>
      <c r="G32">
        <f t="shared" si="2"/>
        <v>1457</v>
      </c>
      <c r="H32">
        <f t="shared" si="3"/>
        <v>5.9469387755101977</v>
      </c>
    </row>
    <row r="33" spans="1:8" x14ac:dyDescent="0.2">
      <c r="A33" s="2" t="s">
        <v>64</v>
      </c>
      <c r="B33" s="3">
        <v>0.37847222222222199</v>
      </c>
      <c r="C33" t="s">
        <v>320</v>
      </c>
      <c r="D33" s="3">
        <f t="shared" si="0"/>
        <v>0.17083333333333361</v>
      </c>
      <c r="E33" s="4">
        <f t="shared" si="1"/>
        <v>246.0000000000004</v>
      </c>
      <c r="F33">
        <v>538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0.37847222222222199</v>
      </c>
      <c r="C34" t="s">
        <v>320</v>
      </c>
      <c r="D34" s="3">
        <f t="shared" si="0"/>
        <v>0.17083333333333361</v>
      </c>
      <c r="E34" s="4">
        <f t="shared" si="1"/>
        <v>246.0000000000004</v>
      </c>
      <c r="F34">
        <v>518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0.37847222222222199</v>
      </c>
      <c r="C35" t="s">
        <v>321</v>
      </c>
      <c r="D35" s="3">
        <f t="shared" si="0"/>
        <v>0.17152777777777795</v>
      </c>
      <c r="E35" s="4">
        <f t="shared" si="1"/>
        <v>247.00000000000023</v>
      </c>
      <c r="F35">
        <v>525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0.37847222222222227</v>
      </c>
      <c r="C36" t="s">
        <v>322</v>
      </c>
      <c r="D36" s="3">
        <f t="shared" si="0"/>
        <v>0.17222222222222222</v>
      </c>
      <c r="E36" s="4">
        <f t="shared" si="1"/>
        <v>248</v>
      </c>
      <c r="F36">
        <v>513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0.37916666666666665</v>
      </c>
      <c r="C37" t="s">
        <v>322</v>
      </c>
      <c r="D37" s="3">
        <f t="shared" si="0"/>
        <v>0.17152777777777783</v>
      </c>
      <c r="E37" s="4">
        <f t="shared" si="1"/>
        <v>247.00000000000009</v>
      </c>
      <c r="F37">
        <v>501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0.37083333333333335</v>
      </c>
      <c r="C38" t="s">
        <v>360</v>
      </c>
      <c r="D38" s="3">
        <f t="shared" si="0"/>
        <v>0.12638888888888888</v>
      </c>
      <c r="E38" s="4">
        <f t="shared" si="1"/>
        <v>182</v>
      </c>
      <c r="F38">
        <v>3744</v>
      </c>
      <c r="G38">
        <f t="shared" si="2"/>
        <v>3167</v>
      </c>
      <c r="H38">
        <f t="shared" si="3"/>
        <v>17.401098901098901</v>
      </c>
    </row>
    <row r="39" spans="1:8" x14ac:dyDescent="0.2">
      <c r="A39" s="2" t="s">
        <v>104</v>
      </c>
      <c r="B39" s="3">
        <v>0.37083333333333335</v>
      </c>
      <c r="C39" t="s">
        <v>361</v>
      </c>
      <c r="D39" s="3">
        <f t="shared" si="0"/>
        <v>0.12708333333333327</v>
      </c>
      <c r="E39" s="4">
        <f t="shared" si="1"/>
        <v>182.99999999999991</v>
      </c>
      <c r="F39">
        <v>1923</v>
      </c>
      <c r="G39">
        <f t="shared" si="2"/>
        <v>1346</v>
      </c>
      <c r="H39">
        <f t="shared" si="3"/>
        <v>7.3551912568306044</v>
      </c>
    </row>
    <row r="40" spans="1:8" x14ac:dyDescent="0.2">
      <c r="A40" s="2" t="s">
        <v>105</v>
      </c>
      <c r="B40" s="3">
        <v>0.37083333333333302</v>
      </c>
      <c r="C40" t="s">
        <v>361</v>
      </c>
      <c r="D40" s="3">
        <f t="shared" si="0"/>
        <v>0.1270833333333336</v>
      </c>
      <c r="E40" s="4">
        <f t="shared" si="1"/>
        <v>183.0000000000004</v>
      </c>
      <c r="F40">
        <v>2010</v>
      </c>
      <c r="G40">
        <f t="shared" si="2"/>
        <v>1433</v>
      </c>
      <c r="H40">
        <f t="shared" si="3"/>
        <v>7.830601092896158</v>
      </c>
    </row>
    <row r="41" spans="1:8" x14ac:dyDescent="0.2">
      <c r="A41" s="2" t="s">
        <v>106</v>
      </c>
      <c r="B41" s="3">
        <v>0.37083333333333302</v>
      </c>
      <c r="C41" t="s">
        <v>362</v>
      </c>
      <c r="D41" s="3">
        <f t="shared" si="0"/>
        <v>0.1277777777777781</v>
      </c>
      <c r="E41" s="4">
        <f t="shared" si="1"/>
        <v>184.00000000000045</v>
      </c>
      <c r="F41">
        <v>2248</v>
      </c>
      <c r="G41">
        <f t="shared" si="2"/>
        <v>1671</v>
      </c>
      <c r="H41">
        <f t="shared" si="3"/>
        <v>9.0815217391304124</v>
      </c>
    </row>
    <row r="42" spans="1:8" x14ac:dyDescent="0.2">
      <c r="A42" s="2" t="s">
        <v>107</v>
      </c>
      <c r="B42" s="3">
        <v>0.37083333333333302</v>
      </c>
      <c r="C42" t="s">
        <v>363</v>
      </c>
      <c r="D42" s="3">
        <f t="shared" si="0"/>
        <v>0.12847222222222249</v>
      </c>
      <c r="E42" s="4">
        <f t="shared" si="1"/>
        <v>185.00000000000037</v>
      </c>
      <c r="F42">
        <v>2146</v>
      </c>
      <c r="G42">
        <f t="shared" si="2"/>
        <v>1569</v>
      </c>
      <c r="H42">
        <f t="shared" si="3"/>
        <v>8.4810810810810633</v>
      </c>
    </row>
    <row r="43" spans="1:8" x14ac:dyDescent="0.2">
      <c r="A43" s="2" t="s">
        <v>108</v>
      </c>
      <c r="B43" s="3">
        <v>0.37083333333333302</v>
      </c>
      <c r="C43" t="s">
        <v>363</v>
      </c>
      <c r="D43" s="3">
        <f t="shared" si="0"/>
        <v>0.12847222222222249</v>
      </c>
      <c r="E43" s="4">
        <f t="shared" si="1"/>
        <v>185.00000000000037</v>
      </c>
      <c r="F43">
        <v>2493</v>
      </c>
      <c r="G43">
        <f t="shared" si="2"/>
        <v>1916</v>
      </c>
      <c r="H43">
        <f t="shared" si="3"/>
        <v>10.356756756756736</v>
      </c>
    </row>
    <row r="44" spans="1:8" x14ac:dyDescent="0.2">
      <c r="A44" s="2" t="s">
        <v>109</v>
      </c>
      <c r="B44" s="3">
        <v>0.37083333333333302</v>
      </c>
      <c r="C44" t="s">
        <v>364</v>
      </c>
      <c r="D44" s="3">
        <f t="shared" si="0"/>
        <v>0.12916666666666698</v>
      </c>
      <c r="E44" s="4">
        <f t="shared" si="1"/>
        <v>186.00000000000045</v>
      </c>
      <c r="F44">
        <v>1971</v>
      </c>
      <c r="G44">
        <f t="shared" si="2"/>
        <v>1394</v>
      </c>
      <c r="H44">
        <f t="shared" si="3"/>
        <v>7.4946236559139603</v>
      </c>
    </row>
    <row r="45" spans="1:8" x14ac:dyDescent="0.2">
      <c r="A45" s="2" t="s">
        <v>110</v>
      </c>
      <c r="B45" s="3">
        <v>0.37083333333333302</v>
      </c>
      <c r="C45" t="s">
        <v>365</v>
      </c>
      <c r="D45" s="3">
        <f t="shared" si="0"/>
        <v>0.12986111111111143</v>
      </c>
      <c r="E45" s="4">
        <f t="shared" si="1"/>
        <v>187.00000000000045</v>
      </c>
      <c r="F45">
        <v>2163</v>
      </c>
      <c r="G45">
        <f t="shared" si="2"/>
        <v>1586</v>
      </c>
      <c r="H45">
        <f t="shared" si="3"/>
        <v>8.4812834224598728</v>
      </c>
    </row>
    <row r="46" spans="1:8" x14ac:dyDescent="0.2">
      <c r="A46" s="2" t="s">
        <v>111</v>
      </c>
      <c r="B46" s="3">
        <v>0.37152777777777773</v>
      </c>
      <c r="C46" t="s">
        <v>365</v>
      </c>
      <c r="D46" s="3">
        <f t="shared" si="0"/>
        <v>0.12916666666666671</v>
      </c>
      <c r="E46" s="4">
        <f t="shared" si="1"/>
        <v>186.00000000000006</v>
      </c>
      <c r="F46">
        <v>2269</v>
      </c>
      <c r="G46">
        <f t="shared" si="2"/>
        <v>1692</v>
      </c>
      <c r="H46">
        <f t="shared" si="3"/>
        <v>9.0967741935483843</v>
      </c>
    </row>
    <row r="47" spans="1:8" x14ac:dyDescent="0.2">
      <c r="A47" s="2" t="s">
        <v>112</v>
      </c>
      <c r="B47" s="3">
        <v>0.37152777777777773</v>
      </c>
      <c r="C47" t="s">
        <v>366</v>
      </c>
      <c r="D47" s="3">
        <f t="shared" si="0"/>
        <v>0.12986111111111115</v>
      </c>
      <c r="E47" s="4">
        <f t="shared" si="1"/>
        <v>187.00000000000006</v>
      </c>
      <c r="F47">
        <v>2089</v>
      </c>
      <c r="G47">
        <f t="shared" si="2"/>
        <v>1512</v>
      </c>
      <c r="H47">
        <f t="shared" si="3"/>
        <v>8.0855614973262</v>
      </c>
    </row>
    <row r="48" spans="1:8" x14ac:dyDescent="0.2">
      <c r="A48" s="2" t="s">
        <v>113</v>
      </c>
      <c r="B48" s="3">
        <v>0.37152777777777801</v>
      </c>
      <c r="C48" t="s">
        <v>367</v>
      </c>
      <c r="D48" s="3">
        <f t="shared" si="0"/>
        <v>0.13055555555555531</v>
      </c>
      <c r="E48" s="4">
        <f t="shared" si="1"/>
        <v>187.99999999999966</v>
      </c>
      <c r="F48">
        <v>2277</v>
      </c>
      <c r="G48">
        <f t="shared" si="2"/>
        <v>1700</v>
      </c>
      <c r="H48">
        <f t="shared" si="3"/>
        <v>9.0425531914893789</v>
      </c>
    </row>
    <row r="49" spans="1:8" x14ac:dyDescent="0.2">
      <c r="A49" s="2" t="s">
        <v>114</v>
      </c>
      <c r="B49" s="3">
        <v>0.37152777777777801</v>
      </c>
      <c r="C49" t="s">
        <v>368</v>
      </c>
      <c r="D49" s="3">
        <f t="shared" si="0"/>
        <v>0.13124999999999976</v>
      </c>
      <c r="E49" s="4">
        <f t="shared" si="1"/>
        <v>188.99999999999966</v>
      </c>
      <c r="F49">
        <v>1719</v>
      </c>
      <c r="G49">
        <f t="shared" si="2"/>
        <v>1142</v>
      </c>
      <c r="H49">
        <f t="shared" si="3"/>
        <v>6.0423280423280534</v>
      </c>
    </row>
    <row r="50" spans="1:8" x14ac:dyDescent="0.2">
      <c r="A50" s="2" t="s">
        <v>115</v>
      </c>
      <c r="B50" s="3">
        <v>0.37152777777777801</v>
      </c>
      <c r="C50" t="s">
        <v>368</v>
      </c>
      <c r="D50" s="3">
        <f t="shared" si="0"/>
        <v>0.13124999999999976</v>
      </c>
      <c r="E50" s="4">
        <f t="shared" si="1"/>
        <v>188.99999999999966</v>
      </c>
      <c r="F50">
        <v>1782</v>
      </c>
      <c r="G50">
        <f t="shared" si="2"/>
        <v>1205</v>
      </c>
      <c r="H50">
        <f t="shared" si="3"/>
        <v>6.3756613756613874</v>
      </c>
    </row>
    <row r="51" spans="1:8" x14ac:dyDescent="0.2">
      <c r="A51" s="2" t="s">
        <v>116</v>
      </c>
      <c r="B51" s="3">
        <v>0.37152777777777801</v>
      </c>
      <c r="C51" t="s">
        <v>369</v>
      </c>
      <c r="D51" s="3">
        <f t="shared" si="0"/>
        <v>0.1319444444444442</v>
      </c>
      <c r="E51" s="4">
        <f t="shared" si="1"/>
        <v>189.99999999999966</v>
      </c>
      <c r="F51">
        <v>2116</v>
      </c>
      <c r="G51">
        <f t="shared" si="2"/>
        <v>1539</v>
      </c>
      <c r="H51">
        <f t="shared" si="3"/>
        <v>8.1000000000000139</v>
      </c>
    </row>
    <row r="52" spans="1:8" x14ac:dyDescent="0.2">
      <c r="A52" s="2" t="s">
        <v>117</v>
      </c>
      <c r="B52" s="3">
        <v>0.37152777777777801</v>
      </c>
      <c r="C52" t="s">
        <v>370</v>
      </c>
      <c r="D52" s="3">
        <f t="shared" si="0"/>
        <v>0.13263888888888864</v>
      </c>
      <c r="E52" s="4">
        <f t="shared" si="1"/>
        <v>190.99999999999963</v>
      </c>
      <c r="F52">
        <v>2644</v>
      </c>
      <c r="G52">
        <f t="shared" si="2"/>
        <v>2067</v>
      </c>
      <c r="H52">
        <f t="shared" si="3"/>
        <v>10.821989528795832</v>
      </c>
    </row>
    <row r="53" spans="1:8" x14ac:dyDescent="0.2">
      <c r="A53" s="2" t="s">
        <v>118</v>
      </c>
      <c r="B53" s="3">
        <v>0.37152777777777801</v>
      </c>
      <c r="C53" t="s">
        <v>370</v>
      </c>
      <c r="D53" s="3">
        <f t="shared" si="0"/>
        <v>0.13263888888888864</v>
      </c>
      <c r="E53" s="4">
        <f t="shared" si="1"/>
        <v>190.99999999999963</v>
      </c>
      <c r="F53">
        <v>2021</v>
      </c>
      <c r="G53">
        <f t="shared" si="2"/>
        <v>1444</v>
      </c>
      <c r="H53">
        <f t="shared" si="3"/>
        <v>7.5602094240837845</v>
      </c>
    </row>
    <row r="54" spans="1:8" x14ac:dyDescent="0.2">
      <c r="A54" s="2" t="s">
        <v>119</v>
      </c>
      <c r="B54" s="3">
        <v>0.37222222222222223</v>
      </c>
      <c r="C54" t="s">
        <v>371</v>
      </c>
      <c r="D54" s="3">
        <f t="shared" si="0"/>
        <v>0.13263888888888886</v>
      </c>
      <c r="E54" s="4">
        <f t="shared" si="1"/>
        <v>190.99999999999997</v>
      </c>
      <c r="F54">
        <v>1930</v>
      </c>
      <c r="G54">
        <f t="shared" si="2"/>
        <v>1353</v>
      </c>
      <c r="H54">
        <f t="shared" si="3"/>
        <v>7.0837696335078544</v>
      </c>
    </row>
    <row r="55" spans="1:8" x14ac:dyDescent="0.2">
      <c r="A55" s="2" t="s">
        <v>120</v>
      </c>
      <c r="B55" s="3">
        <v>0.37222222222222223</v>
      </c>
      <c r="C55" t="s">
        <v>372</v>
      </c>
      <c r="D55" s="3">
        <f t="shared" si="0"/>
        <v>0.1333333333333333</v>
      </c>
      <c r="E55" s="4">
        <f t="shared" si="1"/>
        <v>191.99999999999994</v>
      </c>
      <c r="F55">
        <v>3225</v>
      </c>
      <c r="G55">
        <f t="shared" si="2"/>
        <v>2648</v>
      </c>
      <c r="H55">
        <f t="shared" si="3"/>
        <v>13.791666666666671</v>
      </c>
    </row>
    <row r="56" spans="1:8" x14ac:dyDescent="0.2">
      <c r="A56" s="2" t="s">
        <v>121</v>
      </c>
      <c r="B56" s="3">
        <v>0.37222222222222201</v>
      </c>
      <c r="C56" t="s">
        <v>373</v>
      </c>
      <c r="D56" s="3">
        <f t="shared" si="0"/>
        <v>0.13402777777777797</v>
      </c>
      <c r="E56" s="4">
        <f t="shared" si="1"/>
        <v>193.00000000000028</v>
      </c>
      <c r="F56">
        <v>2648</v>
      </c>
      <c r="G56">
        <f t="shared" si="2"/>
        <v>2071</v>
      </c>
      <c r="H56">
        <f t="shared" si="3"/>
        <v>10.730569948186513</v>
      </c>
    </row>
    <row r="57" spans="1:8" x14ac:dyDescent="0.2">
      <c r="A57" s="2" t="s">
        <v>122</v>
      </c>
      <c r="B57" s="3">
        <v>0.37222222222222201</v>
      </c>
      <c r="C57" t="s">
        <v>374</v>
      </c>
      <c r="D57" s="3">
        <f t="shared" si="0"/>
        <v>0.13472222222222241</v>
      </c>
      <c r="E57" s="4">
        <f t="shared" si="1"/>
        <v>194.00000000000028</v>
      </c>
      <c r="F57">
        <v>2429</v>
      </c>
      <c r="G57">
        <f t="shared" si="2"/>
        <v>1852</v>
      </c>
      <c r="H57">
        <f t="shared" si="3"/>
        <v>9.5463917525773052</v>
      </c>
    </row>
    <row r="58" spans="1:8" x14ac:dyDescent="0.2">
      <c r="A58" s="2" t="s">
        <v>123</v>
      </c>
      <c r="B58" s="3">
        <v>0.37222222222222201</v>
      </c>
      <c r="C58" t="s">
        <v>374</v>
      </c>
      <c r="D58" s="3">
        <f t="shared" si="0"/>
        <v>0.13472222222222241</v>
      </c>
      <c r="E58" s="4">
        <f t="shared" si="1"/>
        <v>194.00000000000028</v>
      </c>
      <c r="F58">
        <v>2679</v>
      </c>
      <c r="G58">
        <f t="shared" si="2"/>
        <v>2102</v>
      </c>
      <c r="H58">
        <f t="shared" si="3"/>
        <v>10.835051546391737</v>
      </c>
    </row>
    <row r="59" spans="1:8" x14ac:dyDescent="0.2">
      <c r="A59" s="2" t="s">
        <v>211</v>
      </c>
      <c r="B59" s="3">
        <v>0.37222222222222201</v>
      </c>
      <c r="C59" t="s">
        <v>375</v>
      </c>
      <c r="D59" s="3">
        <f t="shared" si="0"/>
        <v>0.13541666666666685</v>
      </c>
      <c r="E59" s="4">
        <f t="shared" si="1"/>
        <v>195.00000000000026</v>
      </c>
      <c r="F59">
        <v>2434</v>
      </c>
      <c r="G59">
        <f t="shared" si="2"/>
        <v>1857</v>
      </c>
      <c r="H59">
        <f t="shared" si="3"/>
        <v>9.5230769230769106</v>
      </c>
    </row>
    <row r="60" spans="1:8" x14ac:dyDescent="0.2">
      <c r="A60" s="2" t="s">
        <v>124</v>
      </c>
      <c r="B60" s="3">
        <v>0.37222222222222201</v>
      </c>
      <c r="C60" t="s">
        <v>376</v>
      </c>
      <c r="D60" s="3">
        <f t="shared" si="0"/>
        <v>0.13611111111111129</v>
      </c>
      <c r="E60" s="4">
        <f t="shared" si="1"/>
        <v>196.00000000000026</v>
      </c>
      <c r="F60">
        <v>2135</v>
      </c>
      <c r="G60">
        <f t="shared" si="2"/>
        <v>1558</v>
      </c>
      <c r="H60">
        <f t="shared" si="3"/>
        <v>7.9489795918367241</v>
      </c>
    </row>
    <row r="61" spans="1:8" x14ac:dyDescent="0.2">
      <c r="A61" s="2" t="s">
        <v>125</v>
      </c>
      <c r="B61" s="3">
        <v>0.37222222222222201</v>
      </c>
      <c r="C61" t="s">
        <v>376</v>
      </c>
      <c r="D61" s="3">
        <f t="shared" si="0"/>
        <v>0.13611111111111129</v>
      </c>
      <c r="E61" s="4">
        <f t="shared" si="1"/>
        <v>196.00000000000026</v>
      </c>
      <c r="F61">
        <v>2454</v>
      </c>
      <c r="G61">
        <f t="shared" si="2"/>
        <v>1877</v>
      </c>
      <c r="H61">
        <f t="shared" si="3"/>
        <v>9.5765306122448859</v>
      </c>
    </row>
    <row r="62" spans="1:8" x14ac:dyDescent="0.2">
      <c r="A62" s="2" t="s">
        <v>126</v>
      </c>
      <c r="B62" s="3">
        <v>0.37291666666666662</v>
      </c>
      <c r="C62" t="s">
        <v>214</v>
      </c>
      <c r="D62" s="3">
        <f t="shared" si="0"/>
        <v>0.13611111111111113</v>
      </c>
      <c r="E62" s="4">
        <f t="shared" si="1"/>
        <v>196.00000000000003</v>
      </c>
      <c r="F62">
        <v>2223</v>
      </c>
      <c r="G62">
        <f t="shared" si="2"/>
        <v>1646</v>
      </c>
      <c r="H62">
        <f t="shared" si="3"/>
        <v>8.3979591836734677</v>
      </c>
    </row>
    <row r="63" spans="1:8" x14ac:dyDescent="0.2">
      <c r="A63" s="2" t="s">
        <v>127</v>
      </c>
      <c r="B63" s="3">
        <v>0.37291666666666662</v>
      </c>
      <c r="C63" t="s">
        <v>215</v>
      </c>
      <c r="D63" s="3">
        <f t="shared" si="0"/>
        <v>0.13680555555555557</v>
      </c>
      <c r="E63" s="4">
        <f t="shared" si="1"/>
        <v>197.00000000000003</v>
      </c>
      <c r="F63">
        <v>1964</v>
      </c>
      <c r="G63">
        <f t="shared" si="2"/>
        <v>1387</v>
      </c>
      <c r="H63">
        <f t="shared" si="3"/>
        <v>7.0406091370558368</v>
      </c>
    </row>
    <row r="64" spans="1:8" x14ac:dyDescent="0.2">
      <c r="A64" s="2" t="s">
        <v>128</v>
      </c>
      <c r="B64" s="3">
        <v>0.37291666666666701</v>
      </c>
      <c r="C64" t="s">
        <v>216</v>
      </c>
      <c r="D64" s="3">
        <f t="shared" si="0"/>
        <v>0.13749999999999962</v>
      </c>
      <c r="E64" s="4">
        <f t="shared" si="1"/>
        <v>197.99999999999946</v>
      </c>
      <c r="F64">
        <v>2128</v>
      </c>
      <c r="G64">
        <f t="shared" si="2"/>
        <v>1551</v>
      </c>
      <c r="H64">
        <f t="shared" si="3"/>
        <v>7.8333333333333544</v>
      </c>
    </row>
    <row r="65" spans="1:8" x14ac:dyDescent="0.2">
      <c r="A65" s="2" t="s">
        <v>129</v>
      </c>
      <c r="B65" s="3">
        <v>0.37291666666666701</v>
      </c>
      <c r="C65" t="s">
        <v>216</v>
      </c>
      <c r="D65" s="3">
        <f t="shared" si="0"/>
        <v>0.13749999999999962</v>
      </c>
      <c r="E65" s="4">
        <f t="shared" si="1"/>
        <v>197.99999999999946</v>
      </c>
      <c r="F65">
        <v>2317</v>
      </c>
      <c r="G65">
        <f t="shared" si="2"/>
        <v>1740</v>
      </c>
      <c r="H65">
        <f t="shared" si="3"/>
        <v>8.787878787878812</v>
      </c>
    </row>
    <row r="66" spans="1:8" x14ac:dyDescent="0.2">
      <c r="A66" s="2" t="s">
        <v>130</v>
      </c>
      <c r="B66" s="3">
        <v>0.37291666666666701</v>
      </c>
      <c r="C66" t="s">
        <v>217</v>
      </c>
      <c r="D66" s="3">
        <f t="shared" si="0"/>
        <v>0.13819444444444418</v>
      </c>
      <c r="E66" s="4">
        <f t="shared" si="1"/>
        <v>198.9999999999996</v>
      </c>
      <c r="F66">
        <v>2327</v>
      </c>
      <c r="G66">
        <f t="shared" si="2"/>
        <v>1750</v>
      </c>
      <c r="H66">
        <f t="shared" si="3"/>
        <v>8.793969849246249</v>
      </c>
    </row>
    <row r="67" spans="1:8" x14ac:dyDescent="0.2">
      <c r="A67" s="2" t="s">
        <v>131</v>
      </c>
      <c r="B67" s="3">
        <v>0.37291666666666701</v>
      </c>
      <c r="C67" t="s">
        <v>218</v>
      </c>
      <c r="D67" s="3">
        <f t="shared" si="0"/>
        <v>0.13888888888888851</v>
      </c>
      <c r="E67" s="4">
        <f t="shared" si="1"/>
        <v>199.99999999999946</v>
      </c>
      <c r="F67">
        <v>1844</v>
      </c>
      <c r="G67">
        <f t="shared" si="2"/>
        <v>1267</v>
      </c>
      <c r="H67">
        <f t="shared" si="3"/>
        <v>6.3350000000000168</v>
      </c>
    </row>
    <row r="68" spans="1:8" x14ac:dyDescent="0.2">
      <c r="A68" s="2" t="s">
        <v>132</v>
      </c>
      <c r="B68" s="3">
        <v>0.37291666666666701</v>
      </c>
      <c r="C68" t="s">
        <v>218</v>
      </c>
      <c r="D68" s="3">
        <f t="shared" ref="D68:D107" si="4">C68-B68</f>
        <v>0.13888888888888851</v>
      </c>
      <c r="E68" s="4">
        <f t="shared" ref="E68:E107" si="5">D68*1440</f>
        <v>199.99999999999946</v>
      </c>
      <c r="F68">
        <v>561</v>
      </c>
      <c r="G68">
        <v>0</v>
      </c>
      <c r="H68">
        <f t="shared" ref="H68:H107" si="6">G68/E68</f>
        <v>0</v>
      </c>
    </row>
    <row r="69" spans="1:8" x14ac:dyDescent="0.2">
      <c r="A69" s="2" t="s">
        <v>133</v>
      </c>
      <c r="B69" s="3">
        <v>0.37291666666666701</v>
      </c>
      <c r="C69" t="s">
        <v>219</v>
      </c>
      <c r="D69" s="3">
        <f t="shared" si="4"/>
        <v>0.13958333333333306</v>
      </c>
      <c r="E69" s="4">
        <f t="shared" si="5"/>
        <v>200.9999999999996</v>
      </c>
      <c r="F69">
        <v>561</v>
      </c>
      <c r="G69">
        <v>0</v>
      </c>
      <c r="H69">
        <f t="shared" si="6"/>
        <v>0</v>
      </c>
    </row>
    <row r="70" spans="1:8" x14ac:dyDescent="0.2">
      <c r="A70" s="2" t="s">
        <v>134</v>
      </c>
      <c r="B70" s="3">
        <v>0.37291666666666701</v>
      </c>
      <c r="C70" t="s">
        <v>220</v>
      </c>
      <c r="D70" s="3">
        <f t="shared" si="4"/>
        <v>0.14027777777777739</v>
      </c>
      <c r="E70" s="4">
        <f t="shared" si="5"/>
        <v>201.99999999999943</v>
      </c>
      <c r="F70">
        <v>551</v>
      </c>
      <c r="G70">
        <v>0</v>
      </c>
      <c r="H70">
        <f t="shared" si="6"/>
        <v>0</v>
      </c>
    </row>
    <row r="71" spans="1:8" x14ac:dyDescent="0.2">
      <c r="A71" s="2" t="s">
        <v>135</v>
      </c>
      <c r="B71" s="3">
        <v>0.37291666666666701</v>
      </c>
      <c r="C71" t="s">
        <v>220</v>
      </c>
      <c r="D71" s="3">
        <f t="shared" si="4"/>
        <v>0.14027777777777739</v>
      </c>
      <c r="E71" s="4">
        <f t="shared" si="5"/>
        <v>201.99999999999943</v>
      </c>
      <c r="F71">
        <v>579</v>
      </c>
      <c r="G71">
        <f t="shared" ref="G71:G107" si="7">F71-577</f>
        <v>2</v>
      </c>
      <c r="H71">
        <f t="shared" si="6"/>
        <v>9.9009900990099289E-3</v>
      </c>
    </row>
    <row r="72" spans="1:8" x14ac:dyDescent="0.2">
      <c r="A72" s="2" t="s">
        <v>136</v>
      </c>
      <c r="B72" s="3">
        <v>0.37291666666666701</v>
      </c>
      <c r="C72" t="s">
        <v>221</v>
      </c>
      <c r="D72" s="3">
        <f t="shared" si="4"/>
        <v>0.14097222222222194</v>
      </c>
      <c r="E72" s="4">
        <f t="shared" si="5"/>
        <v>202.9999999999996</v>
      </c>
      <c r="F72">
        <v>565</v>
      </c>
      <c r="G72">
        <v>0</v>
      </c>
      <c r="H72">
        <f t="shared" si="6"/>
        <v>0</v>
      </c>
    </row>
    <row r="73" spans="1:8" x14ac:dyDescent="0.2">
      <c r="A73" s="2" t="s">
        <v>171</v>
      </c>
      <c r="B73" s="3">
        <v>0.3743055555555555</v>
      </c>
      <c r="C73" t="s">
        <v>222</v>
      </c>
      <c r="D73" s="3">
        <f t="shared" si="4"/>
        <v>0.14027777777777778</v>
      </c>
      <c r="E73" s="4">
        <f t="shared" si="5"/>
        <v>202</v>
      </c>
      <c r="F73">
        <v>593</v>
      </c>
      <c r="G73">
        <f t="shared" si="7"/>
        <v>16</v>
      </c>
      <c r="H73">
        <f t="shared" si="6"/>
        <v>7.9207920792079209E-2</v>
      </c>
    </row>
    <row r="74" spans="1:8" x14ac:dyDescent="0.2">
      <c r="A74" s="2" t="s">
        <v>172</v>
      </c>
      <c r="B74" s="3">
        <v>0.3743055555555555</v>
      </c>
      <c r="C74" t="s">
        <v>223</v>
      </c>
      <c r="D74" s="3">
        <f t="shared" si="4"/>
        <v>0.14097222222222233</v>
      </c>
      <c r="E74" s="4">
        <f t="shared" si="5"/>
        <v>203.00000000000017</v>
      </c>
      <c r="F74">
        <v>3788</v>
      </c>
      <c r="G74">
        <f t="shared" si="7"/>
        <v>3211</v>
      </c>
      <c r="H74">
        <f t="shared" si="6"/>
        <v>15.81773399014777</v>
      </c>
    </row>
    <row r="75" spans="1:8" x14ac:dyDescent="0.2">
      <c r="A75" s="2" t="s">
        <v>173</v>
      </c>
      <c r="B75" s="3">
        <v>0.374305555555556</v>
      </c>
      <c r="C75" t="s">
        <v>224</v>
      </c>
      <c r="D75" s="3">
        <f t="shared" si="4"/>
        <v>0.14166666666666616</v>
      </c>
      <c r="E75" s="4">
        <f t="shared" si="5"/>
        <v>203.99999999999926</v>
      </c>
      <c r="F75">
        <v>2725</v>
      </c>
      <c r="G75">
        <f t="shared" si="7"/>
        <v>2148</v>
      </c>
      <c r="H75">
        <f t="shared" si="6"/>
        <v>10.529411764705921</v>
      </c>
    </row>
    <row r="76" spans="1:8" x14ac:dyDescent="0.2">
      <c r="A76" s="2" t="s">
        <v>174</v>
      </c>
      <c r="B76" s="3">
        <v>0.374305555555556</v>
      </c>
      <c r="C76" t="s">
        <v>225</v>
      </c>
      <c r="D76" s="3">
        <f t="shared" si="4"/>
        <v>0.14236111111111072</v>
      </c>
      <c r="E76" s="4">
        <f t="shared" si="5"/>
        <v>204.99999999999943</v>
      </c>
      <c r="F76">
        <v>2637</v>
      </c>
      <c r="G76">
        <f t="shared" si="7"/>
        <v>2060</v>
      </c>
      <c r="H76">
        <f t="shared" si="6"/>
        <v>10.048780487804907</v>
      </c>
    </row>
    <row r="77" spans="1:8" x14ac:dyDescent="0.2">
      <c r="A77" s="2" t="s">
        <v>175</v>
      </c>
      <c r="B77" s="3">
        <v>0.374305555555556</v>
      </c>
      <c r="C77" t="s">
        <v>225</v>
      </c>
      <c r="D77" s="3">
        <f t="shared" si="4"/>
        <v>0.14236111111111072</v>
      </c>
      <c r="E77" s="4">
        <f t="shared" si="5"/>
        <v>204.99999999999943</v>
      </c>
      <c r="F77">
        <v>3053</v>
      </c>
      <c r="G77">
        <f t="shared" si="7"/>
        <v>2476</v>
      </c>
      <c r="H77">
        <f t="shared" si="6"/>
        <v>12.078048780487839</v>
      </c>
    </row>
    <row r="78" spans="1:8" x14ac:dyDescent="0.2">
      <c r="A78" s="2" t="s">
        <v>176</v>
      </c>
      <c r="B78" s="3">
        <v>0.374305555555556</v>
      </c>
      <c r="C78" t="s">
        <v>226</v>
      </c>
      <c r="D78" s="3">
        <f t="shared" si="4"/>
        <v>0.14305555555555505</v>
      </c>
      <c r="E78" s="4">
        <f t="shared" si="5"/>
        <v>205.99999999999926</v>
      </c>
      <c r="F78">
        <v>3005</v>
      </c>
      <c r="G78">
        <f t="shared" si="7"/>
        <v>2428</v>
      </c>
      <c r="H78">
        <f t="shared" si="6"/>
        <v>11.786407766990333</v>
      </c>
    </row>
    <row r="79" spans="1:8" x14ac:dyDescent="0.2">
      <c r="A79" s="2" t="s">
        <v>177</v>
      </c>
      <c r="B79" s="3">
        <v>0.374305555555556</v>
      </c>
      <c r="C79" t="s">
        <v>228</v>
      </c>
      <c r="D79" s="3">
        <f t="shared" si="4"/>
        <v>0.14444444444444393</v>
      </c>
      <c r="E79" s="4">
        <f t="shared" si="5"/>
        <v>207.99999999999926</v>
      </c>
      <c r="F79">
        <v>2151</v>
      </c>
      <c r="G79">
        <f t="shared" si="7"/>
        <v>1574</v>
      </c>
      <c r="H79">
        <f t="shared" si="6"/>
        <v>7.5673076923077192</v>
      </c>
    </row>
    <row r="80" spans="1:8" x14ac:dyDescent="0.2">
      <c r="A80" s="2" t="s">
        <v>178</v>
      </c>
      <c r="B80" s="3">
        <v>0.374305555555556</v>
      </c>
      <c r="C80" t="s">
        <v>229</v>
      </c>
      <c r="D80" s="3">
        <f t="shared" si="4"/>
        <v>0.14513888888888848</v>
      </c>
      <c r="E80" s="4">
        <f t="shared" si="5"/>
        <v>208.99999999999943</v>
      </c>
      <c r="F80">
        <v>3407</v>
      </c>
      <c r="G80">
        <f t="shared" si="7"/>
        <v>2830</v>
      </c>
      <c r="H80">
        <f t="shared" si="6"/>
        <v>13.540669856459367</v>
      </c>
    </row>
    <row r="81" spans="1:8" x14ac:dyDescent="0.2">
      <c r="A81" s="2" t="s">
        <v>179</v>
      </c>
      <c r="B81" s="3">
        <v>0.375</v>
      </c>
      <c r="C81" t="s">
        <v>230</v>
      </c>
      <c r="D81" s="3">
        <f t="shared" si="4"/>
        <v>0.14513888888888882</v>
      </c>
      <c r="E81" s="4">
        <f t="shared" si="5"/>
        <v>208.99999999999989</v>
      </c>
      <c r="F81">
        <v>3224</v>
      </c>
      <c r="G81">
        <f t="shared" si="7"/>
        <v>2647</v>
      </c>
      <c r="H81">
        <f t="shared" si="6"/>
        <v>12.665071770334935</v>
      </c>
    </row>
    <row r="82" spans="1:8" x14ac:dyDescent="0.2">
      <c r="A82" s="2" t="s">
        <v>180</v>
      </c>
      <c r="B82" s="3">
        <v>0.375</v>
      </c>
      <c r="C82" t="s">
        <v>230</v>
      </c>
      <c r="D82" s="3">
        <f t="shared" si="4"/>
        <v>0.14513888888888882</v>
      </c>
      <c r="E82" s="4">
        <f t="shared" si="5"/>
        <v>208.99999999999989</v>
      </c>
      <c r="F82">
        <v>3643</v>
      </c>
      <c r="G82">
        <f t="shared" si="7"/>
        <v>3066</v>
      </c>
      <c r="H82">
        <f t="shared" si="6"/>
        <v>14.669856459330152</v>
      </c>
    </row>
    <row r="83" spans="1:8" x14ac:dyDescent="0.2">
      <c r="A83" s="2" t="s">
        <v>181</v>
      </c>
      <c r="B83" s="3">
        <v>0.375</v>
      </c>
      <c r="C83" t="s">
        <v>231</v>
      </c>
      <c r="D83" s="3">
        <f t="shared" si="4"/>
        <v>0.14583333333333337</v>
      </c>
      <c r="E83" s="4">
        <f t="shared" si="5"/>
        <v>210.00000000000006</v>
      </c>
      <c r="F83">
        <v>3757</v>
      </c>
      <c r="G83">
        <f t="shared" si="7"/>
        <v>3180</v>
      </c>
      <c r="H83">
        <f t="shared" si="6"/>
        <v>15.142857142857139</v>
      </c>
    </row>
    <row r="84" spans="1:8" x14ac:dyDescent="0.2">
      <c r="A84" s="2" t="s">
        <v>182</v>
      </c>
      <c r="B84" s="3">
        <v>0.375</v>
      </c>
      <c r="C84" t="s">
        <v>378</v>
      </c>
      <c r="D84" s="3">
        <f t="shared" si="4"/>
        <v>0.14652777777777781</v>
      </c>
      <c r="E84" s="4">
        <f t="shared" si="5"/>
        <v>211.00000000000006</v>
      </c>
      <c r="F84">
        <v>649</v>
      </c>
      <c r="G84">
        <f t="shared" si="7"/>
        <v>72</v>
      </c>
      <c r="H84">
        <f t="shared" si="6"/>
        <v>0.34123222748815157</v>
      </c>
    </row>
    <row r="85" spans="1:8" x14ac:dyDescent="0.2">
      <c r="A85" s="2" t="s">
        <v>183</v>
      </c>
      <c r="B85" s="3">
        <v>0.375</v>
      </c>
      <c r="C85" t="s">
        <v>378</v>
      </c>
      <c r="D85" s="3">
        <f t="shared" si="4"/>
        <v>0.14652777777777781</v>
      </c>
      <c r="E85" s="4">
        <f t="shared" si="5"/>
        <v>211.00000000000006</v>
      </c>
      <c r="F85">
        <v>3567</v>
      </c>
      <c r="G85">
        <f t="shared" si="7"/>
        <v>2990</v>
      </c>
      <c r="H85">
        <f t="shared" si="6"/>
        <v>14.170616113744073</v>
      </c>
    </row>
    <row r="86" spans="1:8" x14ac:dyDescent="0.2">
      <c r="A86" s="2" t="s">
        <v>184</v>
      </c>
      <c r="B86" s="3">
        <v>0.375</v>
      </c>
      <c r="C86" t="s">
        <v>248</v>
      </c>
      <c r="D86" s="3">
        <f t="shared" si="4"/>
        <v>0.14722222222222225</v>
      </c>
      <c r="E86" s="4">
        <f t="shared" si="5"/>
        <v>212.00000000000006</v>
      </c>
      <c r="F86">
        <v>3932</v>
      </c>
      <c r="G86">
        <f t="shared" si="7"/>
        <v>3355</v>
      </c>
      <c r="H86">
        <f t="shared" si="6"/>
        <v>15.825471698113203</v>
      </c>
    </row>
    <row r="87" spans="1:8" x14ac:dyDescent="0.2">
      <c r="A87" s="2" t="s">
        <v>185</v>
      </c>
      <c r="B87" s="3">
        <v>0.375</v>
      </c>
      <c r="C87" t="s">
        <v>249</v>
      </c>
      <c r="D87" s="3">
        <f t="shared" si="4"/>
        <v>0.1479166666666667</v>
      </c>
      <c r="E87" s="4">
        <f t="shared" si="5"/>
        <v>213.00000000000006</v>
      </c>
      <c r="F87">
        <v>2480</v>
      </c>
      <c r="G87">
        <f t="shared" si="7"/>
        <v>1903</v>
      </c>
      <c r="H87">
        <f t="shared" si="6"/>
        <v>8.9342723004694804</v>
      </c>
    </row>
    <row r="88" spans="1:8" x14ac:dyDescent="0.2">
      <c r="A88" s="2" t="s">
        <v>186</v>
      </c>
      <c r="B88" s="3">
        <v>0.375</v>
      </c>
      <c r="C88" t="s">
        <v>249</v>
      </c>
      <c r="D88" s="3">
        <f t="shared" si="4"/>
        <v>0.1479166666666667</v>
      </c>
      <c r="E88" s="4">
        <f t="shared" si="5"/>
        <v>213.00000000000006</v>
      </c>
      <c r="F88">
        <v>2683</v>
      </c>
      <c r="G88">
        <f t="shared" si="7"/>
        <v>2106</v>
      </c>
      <c r="H88">
        <f t="shared" si="6"/>
        <v>9.8873239436619684</v>
      </c>
    </row>
    <row r="89" spans="1:8" x14ac:dyDescent="0.2">
      <c r="A89" s="2" t="s">
        <v>187</v>
      </c>
      <c r="B89" s="3">
        <v>0.3756944444444445</v>
      </c>
      <c r="C89" t="s">
        <v>250</v>
      </c>
      <c r="D89" s="3">
        <f t="shared" si="4"/>
        <v>0.14791666666666664</v>
      </c>
      <c r="E89" s="4">
        <f t="shared" si="5"/>
        <v>212.99999999999997</v>
      </c>
      <c r="F89">
        <v>3597</v>
      </c>
      <c r="G89">
        <f t="shared" si="7"/>
        <v>3020</v>
      </c>
      <c r="H89">
        <f t="shared" si="6"/>
        <v>14.178403755868546</v>
      </c>
    </row>
    <row r="90" spans="1:8" x14ac:dyDescent="0.2">
      <c r="A90" s="2" t="s">
        <v>188</v>
      </c>
      <c r="B90" s="3">
        <v>0.3756944444444445</v>
      </c>
      <c r="C90" t="s">
        <v>251</v>
      </c>
      <c r="D90" s="3">
        <f t="shared" si="4"/>
        <v>0.14861111111111108</v>
      </c>
      <c r="E90" s="4">
        <f t="shared" si="5"/>
        <v>213.99999999999997</v>
      </c>
      <c r="F90">
        <v>3062</v>
      </c>
      <c r="G90">
        <f t="shared" si="7"/>
        <v>2485</v>
      </c>
      <c r="H90">
        <f t="shared" si="6"/>
        <v>11.612149532710282</v>
      </c>
    </row>
    <row r="91" spans="1:8" x14ac:dyDescent="0.2">
      <c r="A91" s="2" t="s">
        <v>189</v>
      </c>
      <c r="B91" s="3">
        <v>0.375694444444444</v>
      </c>
      <c r="C91" t="s">
        <v>251</v>
      </c>
      <c r="D91" s="3">
        <f t="shared" si="4"/>
        <v>0.14861111111111158</v>
      </c>
      <c r="E91" s="4">
        <f t="shared" si="5"/>
        <v>214.00000000000068</v>
      </c>
      <c r="F91">
        <v>2912</v>
      </c>
      <c r="G91">
        <f t="shared" si="7"/>
        <v>2335</v>
      </c>
      <c r="H91">
        <f t="shared" si="6"/>
        <v>10.911214953270994</v>
      </c>
    </row>
    <row r="92" spans="1:8" x14ac:dyDescent="0.2">
      <c r="A92" s="2" t="s">
        <v>190</v>
      </c>
      <c r="B92" s="3">
        <v>0.375694444444444</v>
      </c>
      <c r="C92" t="s">
        <v>252</v>
      </c>
      <c r="D92" s="3">
        <f t="shared" si="4"/>
        <v>0.14930555555555602</v>
      </c>
      <c r="E92" s="4">
        <f t="shared" si="5"/>
        <v>215.00000000000068</v>
      </c>
      <c r="F92">
        <v>3219</v>
      </c>
      <c r="G92">
        <f t="shared" si="7"/>
        <v>2642</v>
      </c>
      <c r="H92">
        <f t="shared" si="6"/>
        <v>12.288372093023217</v>
      </c>
    </row>
    <row r="93" spans="1:8" x14ac:dyDescent="0.2">
      <c r="A93" s="2" t="s">
        <v>191</v>
      </c>
      <c r="B93" s="3">
        <v>0.375694444444444</v>
      </c>
      <c r="C93" t="s">
        <v>253</v>
      </c>
      <c r="D93" s="3">
        <f t="shared" si="4"/>
        <v>0.15000000000000047</v>
      </c>
      <c r="E93" s="4">
        <f t="shared" si="5"/>
        <v>216.00000000000068</v>
      </c>
      <c r="F93">
        <v>2863</v>
      </c>
      <c r="G93">
        <f t="shared" si="7"/>
        <v>2286</v>
      </c>
      <c r="H93">
        <f t="shared" si="6"/>
        <v>10.5833333333333</v>
      </c>
    </row>
    <row r="94" spans="1:8" x14ac:dyDescent="0.2">
      <c r="A94" s="2" t="s">
        <v>213</v>
      </c>
      <c r="B94" s="3">
        <v>0.375694444444444</v>
      </c>
      <c r="C94" t="s">
        <v>254</v>
      </c>
      <c r="D94" s="3">
        <f t="shared" si="4"/>
        <v>0.15069444444444491</v>
      </c>
      <c r="E94" s="4">
        <f t="shared" si="5"/>
        <v>217.00000000000068</v>
      </c>
      <c r="F94">
        <v>3242</v>
      </c>
      <c r="G94">
        <f t="shared" si="7"/>
        <v>2665</v>
      </c>
      <c r="H94">
        <f t="shared" si="6"/>
        <v>12.281105990783372</v>
      </c>
    </row>
    <row r="95" spans="1:8" x14ac:dyDescent="0.2">
      <c r="A95" s="2" t="s">
        <v>192</v>
      </c>
      <c r="B95" s="3">
        <v>0.375694444444444</v>
      </c>
      <c r="C95" t="s">
        <v>254</v>
      </c>
      <c r="D95" s="3">
        <f t="shared" si="4"/>
        <v>0.15069444444444491</v>
      </c>
      <c r="E95" s="4">
        <f t="shared" si="5"/>
        <v>217.00000000000068</v>
      </c>
      <c r="F95">
        <v>3995</v>
      </c>
      <c r="G95">
        <f t="shared" si="7"/>
        <v>3418</v>
      </c>
      <c r="H95">
        <f t="shared" si="6"/>
        <v>15.751152073732669</v>
      </c>
    </row>
    <row r="96" spans="1:8" x14ac:dyDescent="0.2">
      <c r="A96" s="2" t="s">
        <v>193</v>
      </c>
      <c r="B96" s="3">
        <v>0.375694444444444</v>
      </c>
      <c r="C96" t="s">
        <v>255</v>
      </c>
      <c r="D96" s="3">
        <f t="shared" si="4"/>
        <v>0.15138888888888935</v>
      </c>
      <c r="E96" s="4">
        <f t="shared" si="5"/>
        <v>218.00000000000065</v>
      </c>
      <c r="F96">
        <v>2934</v>
      </c>
      <c r="G96">
        <f t="shared" si="7"/>
        <v>2357</v>
      </c>
      <c r="H96">
        <f t="shared" si="6"/>
        <v>10.811926605504555</v>
      </c>
    </row>
    <row r="97" spans="1:8" x14ac:dyDescent="0.2">
      <c r="A97" s="2" t="s">
        <v>194</v>
      </c>
      <c r="B97" s="3">
        <v>0.37361111111111112</v>
      </c>
      <c r="C97" t="s">
        <v>256</v>
      </c>
      <c r="D97" s="3">
        <f t="shared" si="4"/>
        <v>0.15416666666666667</v>
      </c>
      <c r="E97" s="4">
        <f t="shared" si="5"/>
        <v>222</v>
      </c>
      <c r="F97">
        <v>652</v>
      </c>
      <c r="G97">
        <f t="shared" si="7"/>
        <v>75</v>
      </c>
      <c r="H97">
        <f t="shared" si="6"/>
        <v>0.33783783783783783</v>
      </c>
    </row>
    <row r="98" spans="1:8" x14ac:dyDescent="0.2">
      <c r="A98" s="2" t="s">
        <v>195</v>
      </c>
      <c r="B98" s="3">
        <v>0.37361111111111112</v>
      </c>
      <c r="C98" t="s">
        <v>257</v>
      </c>
      <c r="D98" s="3">
        <f t="shared" si="4"/>
        <v>0.15486111111111112</v>
      </c>
      <c r="E98" s="4">
        <f t="shared" si="5"/>
        <v>223</v>
      </c>
      <c r="F98">
        <v>3235</v>
      </c>
      <c r="G98">
        <f t="shared" si="7"/>
        <v>2658</v>
      </c>
      <c r="H98">
        <f t="shared" si="6"/>
        <v>11.919282511210762</v>
      </c>
    </row>
    <row r="99" spans="1:8" x14ac:dyDescent="0.2">
      <c r="A99" s="2" t="s">
        <v>196</v>
      </c>
      <c r="B99" s="3">
        <v>0.37361111111111101</v>
      </c>
      <c r="C99" t="s">
        <v>258</v>
      </c>
      <c r="D99" s="3">
        <f t="shared" si="4"/>
        <v>0.15555555555555567</v>
      </c>
      <c r="E99" s="4">
        <f t="shared" si="5"/>
        <v>224.00000000000017</v>
      </c>
      <c r="F99">
        <v>3385</v>
      </c>
      <c r="G99">
        <f t="shared" si="7"/>
        <v>2808</v>
      </c>
      <c r="H99">
        <f t="shared" si="6"/>
        <v>12.535714285714276</v>
      </c>
    </row>
    <row r="100" spans="1:8" x14ac:dyDescent="0.2">
      <c r="A100" s="2" t="s">
        <v>197</v>
      </c>
      <c r="B100" s="3">
        <v>0.37361111111111101</v>
      </c>
      <c r="C100" t="s">
        <v>259</v>
      </c>
      <c r="D100" s="3">
        <f t="shared" si="4"/>
        <v>0.15625000000000011</v>
      </c>
      <c r="E100" s="4">
        <f t="shared" si="5"/>
        <v>225.00000000000017</v>
      </c>
      <c r="F100">
        <v>3610</v>
      </c>
      <c r="G100">
        <f t="shared" si="7"/>
        <v>3033</v>
      </c>
      <c r="H100">
        <f t="shared" si="6"/>
        <v>13.47999999999999</v>
      </c>
    </row>
    <row r="101" spans="1:8" x14ac:dyDescent="0.2">
      <c r="A101" s="2" t="s">
        <v>198</v>
      </c>
      <c r="B101" s="3">
        <v>0.37361111111111101</v>
      </c>
      <c r="C101" t="s">
        <v>259</v>
      </c>
      <c r="D101" s="3">
        <f t="shared" si="4"/>
        <v>0.15625000000000011</v>
      </c>
      <c r="E101" s="4">
        <f t="shared" si="5"/>
        <v>225.00000000000017</v>
      </c>
      <c r="F101">
        <v>3696</v>
      </c>
      <c r="G101">
        <f t="shared" si="7"/>
        <v>3119</v>
      </c>
      <c r="H101">
        <f t="shared" si="6"/>
        <v>13.862222222222211</v>
      </c>
    </row>
    <row r="102" spans="1:8" x14ac:dyDescent="0.2">
      <c r="A102" s="2" t="s">
        <v>199</v>
      </c>
      <c r="B102" s="3">
        <v>0.37361111111111101</v>
      </c>
      <c r="C102" t="s">
        <v>260</v>
      </c>
      <c r="D102" s="3">
        <f t="shared" si="4"/>
        <v>0.15694444444444455</v>
      </c>
      <c r="E102" s="4">
        <f t="shared" si="5"/>
        <v>226.00000000000017</v>
      </c>
      <c r="F102">
        <v>3119</v>
      </c>
      <c r="G102">
        <f t="shared" si="7"/>
        <v>2542</v>
      </c>
      <c r="H102">
        <f t="shared" si="6"/>
        <v>11.247787610619461</v>
      </c>
    </row>
    <row r="103" spans="1:8" x14ac:dyDescent="0.2">
      <c r="A103" s="2" t="s">
        <v>200</v>
      </c>
      <c r="B103" s="3">
        <v>0.37361111111111101</v>
      </c>
      <c r="C103" t="s">
        <v>261</v>
      </c>
      <c r="D103" s="3">
        <f t="shared" si="4"/>
        <v>0.15763888888888899</v>
      </c>
      <c r="E103" s="4">
        <f t="shared" si="5"/>
        <v>227.00000000000014</v>
      </c>
      <c r="F103">
        <v>694</v>
      </c>
      <c r="G103">
        <f t="shared" si="7"/>
        <v>117</v>
      </c>
      <c r="H103">
        <f t="shared" si="6"/>
        <v>0.51541850220264285</v>
      </c>
    </row>
    <row r="104" spans="1:8" x14ac:dyDescent="0.2">
      <c r="A104" s="2" t="s">
        <v>201</v>
      </c>
      <c r="B104" s="3">
        <v>0.37361111111111101</v>
      </c>
      <c r="C104" t="s">
        <v>262</v>
      </c>
      <c r="D104" s="3">
        <f t="shared" si="4"/>
        <v>0.15902777777777788</v>
      </c>
      <c r="E104" s="4">
        <f t="shared" si="5"/>
        <v>229.00000000000014</v>
      </c>
      <c r="F104">
        <v>614</v>
      </c>
      <c r="G104">
        <f t="shared" si="7"/>
        <v>37</v>
      </c>
      <c r="H104">
        <f t="shared" si="6"/>
        <v>0.16157205240174663</v>
      </c>
    </row>
    <row r="105" spans="1:8" x14ac:dyDescent="0.2">
      <c r="A105" s="2" t="s">
        <v>202</v>
      </c>
      <c r="B105" s="3">
        <v>0.37361111111111101</v>
      </c>
      <c r="C105" t="s">
        <v>262</v>
      </c>
      <c r="D105" s="3">
        <f t="shared" si="4"/>
        <v>0.15902777777777788</v>
      </c>
      <c r="E105" s="4">
        <f t="shared" si="5"/>
        <v>229.00000000000014</v>
      </c>
      <c r="F105">
        <v>675</v>
      </c>
      <c r="G105">
        <f t="shared" si="7"/>
        <v>98</v>
      </c>
      <c r="H105">
        <f t="shared" si="6"/>
        <v>0.42794759825327483</v>
      </c>
    </row>
    <row r="106" spans="1:8" x14ac:dyDescent="0.2">
      <c r="A106" s="2" t="s">
        <v>203</v>
      </c>
      <c r="B106" s="3">
        <v>0.37361111111111101</v>
      </c>
      <c r="C106" t="s">
        <v>263</v>
      </c>
      <c r="D106" s="3">
        <f t="shared" si="4"/>
        <v>0.15972222222222232</v>
      </c>
      <c r="E106" s="4">
        <f t="shared" si="5"/>
        <v>230.00000000000014</v>
      </c>
      <c r="F106">
        <v>620</v>
      </c>
      <c r="G106">
        <f t="shared" si="7"/>
        <v>43</v>
      </c>
      <c r="H106">
        <f t="shared" si="6"/>
        <v>0.18695652173913033</v>
      </c>
    </row>
    <row r="107" spans="1:8" x14ac:dyDescent="0.2">
      <c r="A107" s="2" t="s">
        <v>204</v>
      </c>
      <c r="B107" s="3">
        <v>0.37361111111111101</v>
      </c>
      <c r="C107" t="s">
        <v>264</v>
      </c>
      <c r="D107" s="3">
        <f t="shared" si="4"/>
        <v>0.16041666666666676</v>
      </c>
      <c r="E107" s="4">
        <f t="shared" si="5"/>
        <v>231.00000000000014</v>
      </c>
      <c r="F107">
        <v>642</v>
      </c>
      <c r="G107">
        <f t="shared" si="7"/>
        <v>65</v>
      </c>
      <c r="H107">
        <f t="shared" si="6"/>
        <v>0.28138528138528124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88A-7468-A946-8EE1-8DAD9EDBF786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472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0.36944444444444446</v>
      </c>
      <c r="C3" s="3" t="s">
        <v>217</v>
      </c>
      <c r="D3" s="3">
        <f>C3-B3</f>
        <v>0.14166666666666672</v>
      </c>
      <c r="E3" s="4">
        <f>D3*1440</f>
        <v>204.00000000000009</v>
      </c>
      <c r="F3">
        <v>2116</v>
      </c>
      <c r="G3">
        <f>F3-584</f>
        <v>1532</v>
      </c>
      <c r="H3">
        <f>G3/E3</f>
        <v>7.5098039215686248</v>
      </c>
    </row>
    <row r="4" spans="1:8" x14ac:dyDescent="0.2">
      <c r="A4" s="2" t="s">
        <v>36</v>
      </c>
      <c r="B4" s="3">
        <v>0.36944444444444446</v>
      </c>
      <c r="C4" s="3" t="s">
        <v>218</v>
      </c>
      <c r="D4" s="3">
        <f t="shared" ref="D4:D67" si="0">C4-B4</f>
        <v>0.14236111111111105</v>
      </c>
      <c r="E4" s="4">
        <f t="shared" ref="E4:E67" si="1">D4*1440</f>
        <v>204.99999999999991</v>
      </c>
      <c r="F4">
        <v>1826</v>
      </c>
      <c r="G4">
        <f t="shared" ref="G4:G67" si="2">F4-584</f>
        <v>1242</v>
      </c>
      <c r="H4">
        <f t="shared" ref="H4:H67" si="3">G4/E4</f>
        <v>6.0585365853658564</v>
      </c>
    </row>
    <row r="5" spans="1:8" x14ac:dyDescent="0.2">
      <c r="A5" s="2" t="s">
        <v>37</v>
      </c>
      <c r="B5" s="3">
        <v>0.36944444444444402</v>
      </c>
      <c r="C5" s="3" t="s">
        <v>219</v>
      </c>
      <c r="D5" s="3">
        <f t="shared" si="0"/>
        <v>0.14305555555555605</v>
      </c>
      <c r="E5" s="4">
        <f t="shared" si="1"/>
        <v>206.00000000000071</v>
      </c>
      <c r="F5">
        <v>1705</v>
      </c>
      <c r="G5">
        <f t="shared" si="2"/>
        <v>1121</v>
      </c>
      <c r="H5">
        <f t="shared" si="3"/>
        <v>5.4417475728155154</v>
      </c>
    </row>
    <row r="6" spans="1:8" x14ac:dyDescent="0.2">
      <c r="A6" s="2" t="s">
        <v>38</v>
      </c>
      <c r="B6" s="3">
        <v>0.36944444444444402</v>
      </c>
      <c r="C6" s="3" t="s">
        <v>219</v>
      </c>
      <c r="D6" s="3">
        <f t="shared" si="0"/>
        <v>0.14305555555555605</v>
      </c>
      <c r="E6" s="4">
        <f t="shared" si="1"/>
        <v>206.00000000000071</v>
      </c>
      <c r="F6">
        <v>2085</v>
      </c>
      <c r="G6">
        <f t="shared" si="2"/>
        <v>1501</v>
      </c>
      <c r="H6">
        <f t="shared" si="3"/>
        <v>7.2864077669902665</v>
      </c>
    </row>
    <row r="7" spans="1:8" x14ac:dyDescent="0.2">
      <c r="A7" s="2" t="s">
        <v>39</v>
      </c>
      <c r="B7" s="3">
        <v>0.36944444444444402</v>
      </c>
      <c r="C7" s="3" t="s">
        <v>220</v>
      </c>
      <c r="D7" s="3">
        <f t="shared" si="0"/>
        <v>0.14375000000000038</v>
      </c>
      <c r="E7" s="4">
        <f t="shared" si="1"/>
        <v>207.00000000000054</v>
      </c>
      <c r="F7">
        <v>2157</v>
      </c>
      <c r="G7">
        <f t="shared" si="2"/>
        <v>1573</v>
      </c>
      <c r="H7">
        <f t="shared" si="3"/>
        <v>7.5990338164251012</v>
      </c>
    </row>
    <row r="8" spans="1:8" x14ac:dyDescent="0.2">
      <c r="A8" s="2" t="s">
        <v>40</v>
      </c>
      <c r="B8" s="3">
        <v>0.36944444444444402</v>
      </c>
      <c r="C8" s="3" t="s">
        <v>221</v>
      </c>
      <c r="D8" s="3">
        <f t="shared" si="0"/>
        <v>0.14444444444444493</v>
      </c>
      <c r="E8" s="4">
        <f t="shared" si="1"/>
        <v>208.00000000000071</v>
      </c>
      <c r="F8">
        <v>1836</v>
      </c>
      <c r="G8">
        <f t="shared" si="2"/>
        <v>1252</v>
      </c>
      <c r="H8">
        <f t="shared" si="3"/>
        <v>6.0192307692307487</v>
      </c>
    </row>
    <row r="9" spans="1:8" x14ac:dyDescent="0.2">
      <c r="A9" s="2" t="s">
        <v>41</v>
      </c>
      <c r="B9" s="3">
        <v>0.36944444444444402</v>
      </c>
      <c r="C9" s="3" t="s">
        <v>221</v>
      </c>
      <c r="D9" s="3">
        <f t="shared" si="0"/>
        <v>0.14444444444444493</v>
      </c>
      <c r="E9" s="4">
        <f t="shared" si="1"/>
        <v>208.00000000000071</v>
      </c>
      <c r="F9">
        <v>1560</v>
      </c>
      <c r="G9">
        <f t="shared" si="2"/>
        <v>976</v>
      </c>
      <c r="H9">
        <f t="shared" si="3"/>
        <v>4.6923076923076765</v>
      </c>
    </row>
    <row r="10" spans="1:8" x14ac:dyDescent="0.2">
      <c r="A10" s="2" t="s">
        <v>42</v>
      </c>
      <c r="B10" s="3">
        <v>0.36944444444444402</v>
      </c>
      <c r="C10" s="3" t="s">
        <v>222</v>
      </c>
      <c r="D10" s="3">
        <f t="shared" si="0"/>
        <v>0.14513888888888926</v>
      </c>
      <c r="E10" s="4">
        <f t="shared" si="1"/>
        <v>209.00000000000054</v>
      </c>
      <c r="F10">
        <v>2177</v>
      </c>
      <c r="G10">
        <f t="shared" si="2"/>
        <v>1593</v>
      </c>
      <c r="H10">
        <f t="shared" si="3"/>
        <v>7.6220095693779708</v>
      </c>
    </row>
    <row r="11" spans="1:8" x14ac:dyDescent="0.2">
      <c r="A11" s="2" t="s">
        <v>43</v>
      </c>
      <c r="B11" s="3">
        <v>0.37013888888888885</v>
      </c>
      <c r="C11" s="3" t="s">
        <v>223</v>
      </c>
      <c r="D11" s="3">
        <f t="shared" si="0"/>
        <v>0.14513888888888898</v>
      </c>
      <c r="E11" s="4">
        <f t="shared" si="1"/>
        <v>209.00000000000014</v>
      </c>
      <c r="F11">
        <v>1816</v>
      </c>
      <c r="G11">
        <f t="shared" si="2"/>
        <v>1232</v>
      </c>
      <c r="H11">
        <f t="shared" si="3"/>
        <v>5.8947368421052593</v>
      </c>
    </row>
    <row r="12" spans="1:8" x14ac:dyDescent="0.2">
      <c r="A12" s="2" t="s">
        <v>44</v>
      </c>
      <c r="B12" s="3">
        <v>0.37013888888888885</v>
      </c>
      <c r="C12" s="3" t="s">
        <v>223</v>
      </c>
      <c r="D12" s="3">
        <f t="shared" si="0"/>
        <v>0.14513888888888898</v>
      </c>
      <c r="E12" s="4">
        <f t="shared" si="1"/>
        <v>209.00000000000014</v>
      </c>
      <c r="F12">
        <v>2135</v>
      </c>
      <c r="G12">
        <f t="shared" si="2"/>
        <v>1551</v>
      </c>
      <c r="H12">
        <f t="shared" si="3"/>
        <v>7.4210526315789425</v>
      </c>
    </row>
    <row r="13" spans="1:8" x14ac:dyDescent="0.2">
      <c r="A13" s="2" t="s">
        <v>45</v>
      </c>
      <c r="B13" s="3">
        <v>0.37013888888888902</v>
      </c>
      <c r="C13" s="3" t="s">
        <v>224</v>
      </c>
      <c r="D13" s="3">
        <f t="shared" si="0"/>
        <v>0.14583333333333315</v>
      </c>
      <c r="E13" s="4">
        <f t="shared" si="1"/>
        <v>209.99999999999974</v>
      </c>
      <c r="F13">
        <v>1666</v>
      </c>
      <c r="G13">
        <f t="shared" si="2"/>
        <v>1082</v>
      </c>
      <c r="H13">
        <f t="shared" si="3"/>
        <v>5.1523809523809589</v>
      </c>
    </row>
    <row r="14" spans="1:8" x14ac:dyDescent="0.2">
      <c r="A14" s="2" t="s">
        <v>46</v>
      </c>
      <c r="B14" s="3">
        <v>0.37013888888888902</v>
      </c>
      <c r="C14" s="3" t="s">
        <v>225</v>
      </c>
      <c r="D14" s="3">
        <f t="shared" si="0"/>
        <v>0.1465277777777777</v>
      </c>
      <c r="E14" s="4">
        <f t="shared" si="1"/>
        <v>210.99999999999989</v>
      </c>
      <c r="F14">
        <v>1653</v>
      </c>
      <c r="G14">
        <f t="shared" si="2"/>
        <v>1069</v>
      </c>
      <c r="H14">
        <f t="shared" si="3"/>
        <v>5.0663507109004771</v>
      </c>
    </row>
    <row r="15" spans="1:8" x14ac:dyDescent="0.2">
      <c r="A15" s="2" t="s">
        <v>47</v>
      </c>
      <c r="B15" s="3">
        <v>0.37013888888888902</v>
      </c>
      <c r="C15" s="3" t="s">
        <v>225</v>
      </c>
      <c r="D15" s="3">
        <f t="shared" si="0"/>
        <v>0.1465277777777777</v>
      </c>
      <c r="E15" s="4">
        <f t="shared" si="1"/>
        <v>210.99999999999989</v>
      </c>
      <c r="F15">
        <v>1951</v>
      </c>
      <c r="G15">
        <f t="shared" si="2"/>
        <v>1367</v>
      </c>
      <c r="H15">
        <f t="shared" si="3"/>
        <v>6.4786729857819942</v>
      </c>
    </row>
    <row r="16" spans="1:8" x14ac:dyDescent="0.2">
      <c r="A16" s="2" t="s">
        <v>48</v>
      </c>
      <c r="B16" s="3">
        <v>0.37013888888888902</v>
      </c>
      <c r="C16" s="3" t="s">
        <v>227</v>
      </c>
      <c r="D16" s="3">
        <f t="shared" si="0"/>
        <v>0.14791666666666659</v>
      </c>
      <c r="E16" s="4">
        <f t="shared" si="1"/>
        <v>212.99999999999989</v>
      </c>
      <c r="F16">
        <v>1723</v>
      </c>
      <c r="G16">
        <f t="shared" si="2"/>
        <v>1139</v>
      </c>
      <c r="H16">
        <f t="shared" si="3"/>
        <v>5.3474178403755896</v>
      </c>
    </row>
    <row r="17" spans="1:8" x14ac:dyDescent="0.2">
      <c r="A17" s="2" t="s">
        <v>49</v>
      </c>
      <c r="B17" s="3">
        <v>0.37013888888888902</v>
      </c>
      <c r="C17" s="3" t="s">
        <v>227</v>
      </c>
      <c r="D17" s="3">
        <f t="shared" si="0"/>
        <v>0.14791666666666659</v>
      </c>
      <c r="E17" s="4">
        <f t="shared" si="1"/>
        <v>212.99999999999989</v>
      </c>
      <c r="F17">
        <v>2183</v>
      </c>
      <c r="G17">
        <f t="shared" si="2"/>
        <v>1599</v>
      </c>
      <c r="H17">
        <f t="shared" si="3"/>
        <v>7.5070422535211305</v>
      </c>
    </row>
    <row r="18" spans="1:8" x14ac:dyDescent="0.2">
      <c r="A18" s="2" t="s">
        <v>50</v>
      </c>
      <c r="B18" s="3">
        <v>0.37013888888888902</v>
      </c>
      <c r="C18" s="3" t="s">
        <v>228</v>
      </c>
      <c r="D18" s="3">
        <f t="shared" si="0"/>
        <v>0.14861111111111092</v>
      </c>
      <c r="E18" s="4">
        <f t="shared" si="1"/>
        <v>213.99999999999972</v>
      </c>
      <c r="F18">
        <v>1817</v>
      </c>
      <c r="G18">
        <f t="shared" si="2"/>
        <v>1233</v>
      </c>
      <c r="H18">
        <f t="shared" si="3"/>
        <v>5.7616822429906618</v>
      </c>
    </row>
    <row r="19" spans="1:8" x14ac:dyDescent="0.2">
      <c r="A19" s="2" t="s">
        <v>51</v>
      </c>
      <c r="B19" s="3">
        <v>0.37083333333333335</v>
      </c>
      <c r="C19" s="3" t="s">
        <v>229</v>
      </c>
      <c r="D19" s="3">
        <f t="shared" si="0"/>
        <v>0.14861111111111114</v>
      </c>
      <c r="E19" s="4">
        <f t="shared" si="1"/>
        <v>214.00000000000003</v>
      </c>
      <c r="F19">
        <v>2268</v>
      </c>
      <c r="G19">
        <f t="shared" si="2"/>
        <v>1684</v>
      </c>
      <c r="H19">
        <f t="shared" si="3"/>
        <v>7.8691588785046722</v>
      </c>
    </row>
    <row r="20" spans="1:8" x14ac:dyDescent="0.2">
      <c r="A20" s="2" t="s">
        <v>52</v>
      </c>
      <c r="B20" s="3">
        <v>0.37083333333333335</v>
      </c>
      <c r="C20" s="3" t="s">
        <v>229</v>
      </c>
      <c r="D20" s="3">
        <f t="shared" si="0"/>
        <v>0.14861111111111114</v>
      </c>
      <c r="E20" s="4">
        <f t="shared" si="1"/>
        <v>214.00000000000003</v>
      </c>
      <c r="F20">
        <v>1915</v>
      </c>
      <c r="G20">
        <f t="shared" si="2"/>
        <v>1331</v>
      </c>
      <c r="H20">
        <f t="shared" si="3"/>
        <v>6.2196261682242984</v>
      </c>
    </row>
    <row r="21" spans="1:8" x14ac:dyDescent="0.2">
      <c r="A21" s="2" t="s">
        <v>53</v>
      </c>
      <c r="B21" s="3">
        <v>0.37083333333333302</v>
      </c>
      <c r="C21" s="3" t="s">
        <v>230</v>
      </c>
      <c r="D21" s="3">
        <f t="shared" si="0"/>
        <v>0.1493055555555558</v>
      </c>
      <c r="E21" s="4">
        <f t="shared" si="1"/>
        <v>215.00000000000034</v>
      </c>
      <c r="F21">
        <v>1938</v>
      </c>
      <c r="G21">
        <f t="shared" si="2"/>
        <v>1354</v>
      </c>
      <c r="H21">
        <f t="shared" si="3"/>
        <v>6.2976744186046414</v>
      </c>
    </row>
    <row r="22" spans="1:8" x14ac:dyDescent="0.2">
      <c r="A22" s="2" t="s">
        <v>54</v>
      </c>
      <c r="B22" s="3">
        <v>0.37083333333333302</v>
      </c>
      <c r="C22" s="3" t="s">
        <v>231</v>
      </c>
      <c r="D22" s="3">
        <f t="shared" si="0"/>
        <v>0.15000000000000036</v>
      </c>
      <c r="E22" s="4">
        <f t="shared" si="1"/>
        <v>216.00000000000051</v>
      </c>
      <c r="F22">
        <v>1904</v>
      </c>
      <c r="G22">
        <f t="shared" si="2"/>
        <v>1320</v>
      </c>
      <c r="H22">
        <f t="shared" si="3"/>
        <v>6.1111111111110965</v>
      </c>
    </row>
    <row r="23" spans="1:8" x14ac:dyDescent="0.2">
      <c r="A23" s="2" t="s">
        <v>55</v>
      </c>
      <c r="B23" s="3">
        <v>0.37083333333333302</v>
      </c>
      <c r="C23" s="3" t="s">
        <v>378</v>
      </c>
      <c r="D23" s="3">
        <f t="shared" si="0"/>
        <v>0.1506944444444448</v>
      </c>
      <c r="E23" s="4">
        <f t="shared" si="1"/>
        <v>217.00000000000051</v>
      </c>
      <c r="F23">
        <v>2245</v>
      </c>
      <c r="G23">
        <f t="shared" si="2"/>
        <v>1661</v>
      </c>
      <c r="H23">
        <f t="shared" si="3"/>
        <v>7.6543778801843141</v>
      </c>
    </row>
    <row r="24" spans="1:8" x14ac:dyDescent="0.2">
      <c r="A24" s="2" t="s">
        <v>209</v>
      </c>
      <c r="B24" s="3">
        <v>0.37083333333333302</v>
      </c>
      <c r="C24" s="3" t="s">
        <v>378</v>
      </c>
      <c r="D24" s="3">
        <f t="shared" si="0"/>
        <v>0.1506944444444448</v>
      </c>
      <c r="E24" s="4">
        <f t="shared" si="1"/>
        <v>217.00000000000051</v>
      </c>
      <c r="F24">
        <v>1553</v>
      </c>
      <c r="G24">
        <f t="shared" si="2"/>
        <v>969</v>
      </c>
      <c r="H24">
        <f t="shared" si="3"/>
        <v>4.4654377880184226</v>
      </c>
    </row>
    <row r="25" spans="1:8" x14ac:dyDescent="0.2">
      <c r="A25" s="2" t="s">
        <v>56</v>
      </c>
      <c r="B25" s="3">
        <v>0.37083333333333302</v>
      </c>
      <c r="C25" s="3" t="s">
        <v>248</v>
      </c>
      <c r="D25" s="3">
        <f t="shared" si="0"/>
        <v>0.15138888888888924</v>
      </c>
      <c r="E25" s="4">
        <f t="shared" si="1"/>
        <v>218.00000000000051</v>
      </c>
      <c r="F25">
        <v>1921</v>
      </c>
      <c r="G25">
        <f t="shared" si="2"/>
        <v>1337</v>
      </c>
      <c r="H25">
        <f t="shared" si="3"/>
        <v>6.1330275229357651</v>
      </c>
    </row>
    <row r="26" spans="1:8" x14ac:dyDescent="0.2">
      <c r="A26" s="2" t="s">
        <v>57</v>
      </c>
      <c r="B26" s="3">
        <v>0.37083333333333302</v>
      </c>
      <c r="C26" s="3" t="s">
        <v>249</v>
      </c>
      <c r="D26" s="3">
        <f t="shared" si="0"/>
        <v>0.15208333333333368</v>
      </c>
      <c r="E26" s="4">
        <f t="shared" si="1"/>
        <v>219.00000000000051</v>
      </c>
      <c r="F26">
        <v>1883</v>
      </c>
      <c r="G26">
        <f t="shared" si="2"/>
        <v>1299</v>
      </c>
      <c r="H26">
        <f t="shared" si="3"/>
        <v>5.9315068493150545</v>
      </c>
    </row>
    <row r="27" spans="1:8" x14ac:dyDescent="0.2">
      <c r="A27" s="2" t="s">
        <v>58</v>
      </c>
      <c r="B27" s="3">
        <v>0.37152777777777773</v>
      </c>
      <c r="C27" s="3" t="s">
        <v>250</v>
      </c>
      <c r="D27" s="3">
        <f t="shared" si="0"/>
        <v>0.1520833333333334</v>
      </c>
      <c r="E27" s="4">
        <f t="shared" si="1"/>
        <v>219.00000000000011</v>
      </c>
      <c r="F27">
        <v>1581</v>
      </c>
      <c r="G27">
        <f t="shared" si="2"/>
        <v>997</v>
      </c>
      <c r="H27">
        <f t="shared" si="3"/>
        <v>4.5525114155251121</v>
      </c>
    </row>
    <row r="28" spans="1:8" x14ac:dyDescent="0.2">
      <c r="A28" s="2" t="s">
        <v>59</v>
      </c>
      <c r="B28" s="3">
        <v>0.37152777777777773</v>
      </c>
      <c r="C28" s="3" t="s">
        <v>251</v>
      </c>
      <c r="D28" s="3">
        <f t="shared" si="0"/>
        <v>0.15277777777777785</v>
      </c>
      <c r="E28" s="4">
        <f t="shared" si="1"/>
        <v>220.00000000000009</v>
      </c>
      <c r="F28">
        <v>1574</v>
      </c>
      <c r="G28">
        <f t="shared" si="2"/>
        <v>990</v>
      </c>
      <c r="H28">
        <f t="shared" si="3"/>
        <v>4.4999999999999982</v>
      </c>
    </row>
    <row r="29" spans="1:8" x14ac:dyDescent="0.2">
      <c r="A29" s="2" t="s">
        <v>60</v>
      </c>
      <c r="B29" s="3">
        <v>0.37152777777777801</v>
      </c>
      <c r="C29" s="3" t="s">
        <v>251</v>
      </c>
      <c r="D29" s="3">
        <f t="shared" si="0"/>
        <v>0.15277777777777757</v>
      </c>
      <c r="E29" s="4">
        <f t="shared" si="1"/>
        <v>219.99999999999969</v>
      </c>
      <c r="F29">
        <v>1797</v>
      </c>
      <c r="G29">
        <f t="shared" si="2"/>
        <v>1213</v>
      </c>
      <c r="H29">
        <f t="shared" si="3"/>
        <v>5.5136363636363717</v>
      </c>
    </row>
    <row r="30" spans="1:8" x14ac:dyDescent="0.2">
      <c r="A30" s="2" t="s">
        <v>61</v>
      </c>
      <c r="B30" s="3">
        <v>0.37152777777777801</v>
      </c>
      <c r="C30" s="3" t="s">
        <v>252</v>
      </c>
      <c r="D30" s="3">
        <f t="shared" si="0"/>
        <v>0.15347222222222201</v>
      </c>
      <c r="E30" s="4">
        <f t="shared" si="1"/>
        <v>220.99999999999969</v>
      </c>
      <c r="F30">
        <v>1737</v>
      </c>
      <c r="G30">
        <f t="shared" si="2"/>
        <v>1153</v>
      </c>
      <c r="H30">
        <f t="shared" si="3"/>
        <v>5.2171945701357538</v>
      </c>
    </row>
    <row r="31" spans="1:8" x14ac:dyDescent="0.2">
      <c r="A31" s="2" t="s">
        <v>62</v>
      </c>
      <c r="B31" s="3">
        <v>0.37152777777777801</v>
      </c>
      <c r="C31" s="3" t="s">
        <v>253</v>
      </c>
      <c r="D31" s="3">
        <f t="shared" si="0"/>
        <v>0.15416666666666645</v>
      </c>
      <c r="E31" s="4">
        <f t="shared" si="1"/>
        <v>221.99999999999969</v>
      </c>
      <c r="F31">
        <v>1709</v>
      </c>
      <c r="G31">
        <f t="shared" si="2"/>
        <v>1125</v>
      </c>
      <c r="H31">
        <f t="shared" si="3"/>
        <v>5.0675675675675746</v>
      </c>
    </row>
    <row r="32" spans="1:8" x14ac:dyDescent="0.2">
      <c r="A32" s="2" t="s">
        <v>63</v>
      </c>
      <c r="B32" s="3">
        <v>0.37152777777777801</v>
      </c>
      <c r="C32" s="3" t="s">
        <v>254</v>
      </c>
      <c r="D32" s="3">
        <f t="shared" si="0"/>
        <v>0.15486111111111089</v>
      </c>
      <c r="E32" s="4">
        <f t="shared" si="1"/>
        <v>222.99999999999969</v>
      </c>
      <c r="F32">
        <v>2415</v>
      </c>
      <c r="G32">
        <f t="shared" si="2"/>
        <v>1831</v>
      </c>
      <c r="H32">
        <f t="shared" si="3"/>
        <v>8.210762331838577</v>
      </c>
    </row>
    <row r="33" spans="1:8" x14ac:dyDescent="0.2">
      <c r="A33" s="2" t="s">
        <v>64</v>
      </c>
      <c r="B33" s="3">
        <v>0.37152777777777801</v>
      </c>
      <c r="C33" s="3" t="s">
        <v>254</v>
      </c>
      <c r="D33" s="3">
        <f t="shared" si="0"/>
        <v>0.15486111111111089</v>
      </c>
      <c r="E33" s="4">
        <f t="shared" si="1"/>
        <v>222.99999999999969</v>
      </c>
      <c r="F33">
        <v>536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0.37152777777777801</v>
      </c>
      <c r="C34" s="3" t="s">
        <v>255</v>
      </c>
      <c r="D34" s="3">
        <f t="shared" si="0"/>
        <v>0.15555555555555534</v>
      </c>
      <c r="E34" s="4">
        <f t="shared" si="1"/>
        <v>223.99999999999969</v>
      </c>
      <c r="F34">
        <v>524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0.37152777777777801</v>
      </c>
      <c r="C35" s="3" t="s">
        <v>256</v>
      </c>
      <c r="D35" s="3">
        <f t="shared" si="0"/>
        <v>0.15624999999999978</v>
      </c>
      <c r="E35" s="4">
        <f t="shared" si="1"/>
        <v>224.99999999999969</v>
      </c>
      <c r="F35">
        <v>534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0.37152777777777801</v>
      </c>
      <c r="C36" s="3" t="s">
        <v>256</v>
      </c>
      <c r="D36" s="3">
        <f t="shared" si="0"/>
        <v>0.15624999999999978</v>
      </c>
      <c r="E36" s="4">
        <f t="shared" si="1"/>
        <v>224.99999999999969</v>
      </c>
      <c r="F36">
        <v>515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0.37152777777777801</v>
      </c>
      <c r="C37" s="3" t="s">
        <v>257</v>
      </c>
      <c r="D37" s="3">
        <f t="shared" si="0"/>
        <v>0.15694444444444422</v>
      </c>
      <c r="E37" s="4">
        <f t="shared" si="1"/>
        <v>225.99999999999969</v>
      </c>
      <c r="F37">
        <v>523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0.37222222222222223</v>
      </c>
      <c r="C38" s="3" t="s">
        <v>259</v>
      </c>
      <c r="D38" s="3">
        <f t="shared" si="0"/>
        <v>0.15763888888888888</v>
      </c>
      <c r="E38" s="4">
        <f t="shared" si="1"/>
        <v>227</v>
      </c>
      <c r="F38">
        <v>5045</v>
      </c>
      <c r="G38">
        <f t="shared" si="2"/>
        <v>4461</v>
      </c>
      <c r="H38">
        <f t="shared" si="3"/>
        <v>19.651982378854626</v>
      </c>
    </row>
    <row r="39" spans="1:8" x14ac:dyDescent="0.2">
      <c r="A39" s="2" t="s">
        <v>104</v>
      </c>
      <c r="B39" s="3">
        <v>0.37222222222222223</v>
      </c>
      <c r="C39" s="3" t="s">
        <v>260</v>
      </c>
      <c r="D39" s="3">
        <f t="shared" si="0"/>
        <v>0.15833333333333333</v>
      </c>
      <c r="E39" s="4">
        <f t="shared" si="1"/>
        <v>228</v>
      </c>
      <c r="F39">
        <v>2655</v>
      </c>
      <c r="G39">
        <f t="shared" si="2"/>
        <v>2071</v>
      </c>
      <c r="H39">
        <f t="shared" si="3"/>
        <v>9.0833333333333339</v>
      </c>
    </row>
    <row r="40" spans="1:8" x14ac:dyDescent="0.2">
      <c r="A40" s="2" t="s">
        <v>105</v>
      </c>
      <c r="B40" s="3">
        <v>0.37222222222222201</v>
      </c>
      <c r="C40" s="3" t="s">
        <v>261</v>
      </c>
      <c r="D40" s="3">
        <f t="shared" si="0"/>
        <v>0.15902777777777799</v>
      </c>
      <c r="E40" s="4">
        <f t="shared" si="1"/>
        <v>229.00000000000031</v>
      </c>
      <c r="F40">
        <v>2242</v>
      </c>
      <c r="G40">
        <f t="shared" si="2"/>
        <v>1658</v>
      </c>
      <c r="H40">
        <f t="shared" si="3"/>
        <v>7.240174672489073</v>
      </c>
    </row>
    <row r="41" spans="1:8" x14ac:dyDescent="0.2">
      <c r="A41" s="2" t="s">
        <v>106</v>
      </c>
      <c r="B41" s="3">
        <v>0.37222222222222201</v>
      </c>
      <c r="C41" s="3" t="s">
        <v>261</v>
      </c>
      <c r="D41" s="3">
        <f t="shared" si="0"/>
        <v>0.15902777777777799</v>
      </c>
      <c r="E41" s="4">
        <f t="shared" si="1"/>
        <v>229.00000000000031</v>
      </c>
      <c r="F41">
        <v>2783</v>
      </c>
      <c r="G41">
        <f t="shared" si="2"/>
        <v>2199</v>
      </c>
      <c r="H41">
        <f t="shared" si="3"/>
        <v>9.6026200873362306</v>
      </c>
    </row>
    <row r="42" spans="1:8" x14ac:dyDescent="0.2">
      <c r="A42" s="2" t="s">
        <v>107</v>
      </c>
      <c r="B42" s="3">
        <v>0.37222222222222201</v>
      </c>
      <c r="C42" s="3" t="s">
        <v>379</v>
      </c>
      <c r="D42" s="3">
        <f t="shared" si="0"/>
        <v>0.15972222222222243</v>
      </c>
      <c r="E42" s="4">
        <f t="shared" si="1"/>
        <v>230.00000000000031</v>
      </c>
      <c r="F42">
        <v>3041</v>
      </c>
      <c r="G42">
        <f t="shared" si="2"/>
        <v>2457</v>
      </c>
      <c r="H42">
        <f t="shared" si="3"/>
        <v>10.68260869565216</v>
      </c>
    </row>
    <row r="43" spans="1:8" x14ac:dyDescent="0.2">
      <c r="A43" s="2" t="s">
        <v>108</v>
      </c>
      <c r="B43" s="3">
        <v>0.37222222222222201</v>
      </c>
      <c r="C43" s="3" t="s">
        <v>262</v>
      </c>
      <c r="D43" s="3">
        <f t="shared" si="0"/>
        <v>0.16041666666666687</v>
      </c>
      <c r="E43" s="4">
        <f t="shared" si="1"/>
        <v>231.00000000000028</v>
      </c>
      <c r="F43">
        <v>3182</v>
      </c>
      <c r="G43">
        <f t="shared" si="2"/>
        <v>2598</v>
      </c>
      <c r="H43">
        <f t="shared" si="3"/>
        <v>11.246753246753233</v>
      </c>
    </row>
    <row r="44" spans="1:8" x14ac:dyDescent="0.2">
      <c r="A44" s="2" t="s">
        <v>109</v>
      </c>
      <c r="B44" s="3">
        <v>0.37222222222222201</v>
      </c>
      <c r="C44" s="3" t="s">
        <v>263</v>
      </c>
      <c r="D44" s="3">
        <f t="shared" si="0"/>
        <v>0.16111111111111132</v>
      </c>
      <c r="E44" s="4">
        <f t="shared" si="1"/>
        <v>232.00000000000028</v>
      </c>
      <c r="F44">
        <v>2604</v>
      </c>
      <c r="G44">
        <f t="shared" si="2"/>
        <v>2020</v>
      </c>
      <c r="H44">
        <f t="shared" si="3"/>
        <v>8.7068965517241281</v>
      </c>
    </row>
    <row r="45" spans="1:8" x14ac:dyDescent="0.2">
      <c r="A45" s="2" t="s">
        <v>110</v>
      </c>
      <c r="B45" s="3">
        <v>0.37222222222222201</v>
      </c>
      <c r="C45" s="3" t="s">
        <v>263</v>
      </c>
      <c r="D45" s="3">
        <f t="shared" si="0"/>
        <v>0.16111111111111132</v>
      </c>
      <c r="E45" s="4">
        <f t="shared" si="1"/>
        <v>232.00000000000028</v>
      </c>
      <c r="F45">
        <v>3141</v>
      </c>
      <c r="G45">
        <f t="shared" si="2"/>
        <v>2557</v>
      </c>
      <c r="H45">
        <f t="shared" si="3"/>
        <v>11.021551724137918</v>
      </c>
    </row>
    <row r="46" spans="1:8" x14ac:dyDescent="0.2">
      <c r="A46" s="2" t="s">
        <v>111</v>
      </c>
      <c r="B46" s="3">
        <v>0.37291666666666662</v>
      </c>
      <c r="C46" s="3" t="s">
        <v>264</v>
      </c>
      <c r="D46" s="3">
        <f t="shared" si="0"/>
        <v>0.16111111111111115</v>
      </c>
      <c r="E46" s="4">
        <f t="shared" si="1"/>
        <v>232.00000000000006</v>
      </c>
      <c r="F46">
        <v>2432</v>
      </c>
      <c r="G46">
        <f t="shared" si="2"/>
        <v>1848</v>
      </c>
      <c r="H46">
        <f t="shared" si="3"/>
        <v>7.9655172413793087</v>
      </c>
    </row>
    <row r="47" spans="1:8" x14ac:dyDescent="0.2">
      <c r="A47" s="2" t="s">
        <v>112</v>
      </c>
      <c r="B47" s="3">
        <v>0.37291666666666662</v>
      </c>
      <c r="C47" s="3" t="s">
        <v>265</v>
      </c>
      <c r="D47" s="3">
        <f t="shared" si="0"/>
        <v>0.16180555555555559</v>
      </c>
      <c r="E47" s="4">
        <f t="shared" si="1"/>
        <v>233.00000000000006</v>
      </c>
      <c r="F47">
        <v>2661</v>
      </c>
      <c r="G47">
        <f t="shared" si="2"/>
        <v>2077</v>
      </c>
      <c r="H47">
        <f t="shared" si="3"/>
        <v>8.9141630901287527</v>
      </c>
    </row>
    <row r="48" spans="1:8" x14ac:dyDescent="0.2">
      <c r="A48" s="2" t="s">
        <v>113</v>
      </c>
      <c r="B48" s="3">
        <v>0.37291666666666701</v>
      </c>
      <c r="C48" s="3" t="s">
        <v>283</v>
      </c>
      <c r="D48" s="3">
        <f t="shared" si="0"/>
        <v>0.16249999999999964</v>
      </c>
      <c r="E48" s="4">
        <f t="shared" si="1"/>
        <v>233.99999999999949</v>
      </c>
      <c r="F48">
        <v>2787</v>
      </c>
      <c r="G48">
        <f t="shared" si="2"/>
        <v>2203</v>
      </c>
      <c r="H48">
        <f t="shared" si="3"/>
        <v>9.4145299145299344</v>
      </c>
    </row>
    <row r="49" spans="1:8" x14ac:dyDescent="0.2">
      <c r="A49" s="2" t="s">
        <v>114</v>
      </c>
      <c r="B49" s="3">
        <v>0.37291666666666701</v>
      </c>
      <c r="C49" s="3" t="s">
        <v>283</v>
      </c>
      <c r="D49" s="3">
        <f t="shared" si="0"/>
        <v>0.16249999999999964</v>
      </c>
      <c r="E49" s="4">
        <f t="shared" si="1"/>
        <v>233.99999999999949</v>
      </c>
      <c r="F49">
        <v>2285</v>
      </c>
      <c r="G49">
        <f t="shared" si="2"/>
        <v>1701</v>
      </c>
      <c r="H49">
        <f t="shared" si="3"/>
        <v>7.2692307692307851</v>
      </c>
    </row>
    <row r="50" spans="1:8" x14ac:dyDescent="0.2">
      <c r="A50" s="2" t="s">
        <v>115</v>
      </c>
      <c r="B50" s="3">
        <v>0.37291666666666701</v>
      </c>
      <c r="C50" s="3" t="s">
        <v>284</v>
      </c>
      <c r="D50" s="3">
        <f t="shared" si="0"/>
        <v>0.16319444444444409</v>
      </c>
      <c r="E50" s="4">
        <f t="shared" si="1"/>
        <v>234.99999999999949</v>
      </c>
      <c r="F50">
        <v>1960</v>
      </c>
      <c r="G50">
        <f t="shared" si="2"/>
        <v>1376</v>
      </c>
      <c r="H50">
        <f t="shared" si="3"/>
        <v>5.8553191489361831</v>
      </c>
    </row>
    <row r="51" spans="1:8" x14ac:dyDescent="0.2">
      <c r="A51" s="2" t="s">
        <v>116</v>
      </c>
      <c r="B51" s="3">
        <v>0.37291666666666701</v>
      </c>
      <c r="C51" s="3" t="s">
        <v>285</v>
      </c>
      <c r="D51" s="3">
        <f t="shared" si="0"/>
        <v>0.16388888888888853</v>
      </c>
      <c r="E51" s="4">
        <f t="shared" si="1"/>
        <v>235.99999999999949</v>
      </c>
      <c r="F51">
        <v>2282</v>
      </c>
      <c r="G51">
        <f t="shared" si="2"/>
        <v>1698</v>
      </c>
      <c r="H51">
        <f t="shared" si="3"/>
        <v>7.194915254237304</v>
      </c>
    </row>
    <row r="52" spans="1:8" x14ac:dyDescent="0.2">
      <c r="A52" s="2" t="s">
        <v>117</v>
      </c>
      <c r="B52" s="3">
        <v>0.37291666666666701</v>
      </c>
      <c r="C52" s="3" t="s">
        <v>285</v>
      </c>
      <c r="D52" s="3">
        <f t="shared" si="0"/>
        <v>0.16388888888888853</v>
      </c>
      <c r="E52" s="4">
        <f t="shared" si="1"/>
        <v>235.99999999999949</v>
      </c>
      <c r="F52">
        <v>3452</v>
      </c>
      <c r="G52">
        <f t="shared" si="2"/>
        <v>2868</v>
      </c>
      <c r="H52">
        <f t="shared" si="3"/>
        <v>12.152542372881383</v>
      </c>
    </row>
    <row r="53" spans="1:8" x14ac:dyDescent="0.2">
      <c r="A53" s="2" t="s">
        <v>118</v>
      </c>
      <c r="B53" s="3">
        <v>0.37291666666666701</v>
      </c>
      <c r="C53" s="3" t="s">
        <v>286</v>
      </c>
      <c r="D53" s="3">
        <f t="shared" si="0"/>
        <v>0.16458333333333297</v>
      </c>
      <c r="E53" s="4">
        <f t="shared" si="1"/>
        <v>236.99999999999949</v>
      </c>
      <c r="F53">
        <v>2285</v>
      </c>
      <c r="G53">
        <f t="shared" si="2"/>
        <v>1701</v>
      </c>
      <c r="H53">
        <f t="shared" si="3"/>
        <v>7.1772151898734329</v>
      </c>
    </row>
    <row r="54" spans="1:8" x14ac:dyDescent="0.2">
      <c r="A54" s="2" t="s">
        <v>119</v>
      </c>
      <c r="B54" s="3">
        <v>0.37361111111111112</v>
      </c>
      <c r="C54" s="3" t="s">
        <v>287</v>
      </c>
      <c r="D54" s="3">
        <f t="shared" si="0"/>
        <v>0.1645833333333333</v>
      </c>
      <c r="E54" s="4">
        <f t="shared" si="1"/>
        <v>236.99999999999994</v>
      </c>
      <c r="F54">
        <v>2512</v>
      </c>
      <c r="G54">
        <f t="shared" si="2"/>
        <v>1928</v>
      </c>
      <c r="H54">
        <f t="shared" si="3"/>
        <v>8.1350210970464154</v>
      </c>
    </row>
    <row r="55" spans="1:8" x14ac:dyDescent="0.2">
      <c r="A55" s="2" t="s">
        <v>120</v>
      </c>
      <c r="B55" s="3">
        <v>0.37361111111111112</v>
      </c>
      <c r="C55" s="3" t="s">
        <v>288</v>
      </c>
      <c r="D55" s="3">
        <f t="shared" si="0"/>
        <v>0.16527777777777775</v>
      </c>
      <c r="E55" s="4">
        <f t="shared" si="1"/>
        <v>237.99999999999994</v>
      </c>
      <c r="F55">
        <v>3569</v>
      </c>
      <c r="G55">
        <f t="shared" si="2"/>
        <v>2985</v>
      </c>
      <c r="H55">
        <f t="shared" si="3"/>
        <v>12.542016806722692</v>
      </c>
    </row>
    <row r="56" spans="1:8" x14ac:dyDescent="0.2">
      <c r="A56" s="2" t="s">
        <v>121</v>
      </c>
      <c r="B56" s="3">
        <v>0.37361111111111101</v>
      </c>
      <c r="C56" s="3" t="s">
        <v>288</v>
      </c>
      <c r="D56" s="3">
        <f t="shared" si="0"/>
        <v>0.16527777777777786</v>
      </c>
      <c r="E56" s="4">
        <f t="shared" si="1"/>
        <v>238.00000000000011</v>
      </c>
      <c r="F56">
        <v>3760</v>
      </c>
      <c r="G56">
        <f t="shared" si="2"/>
        <v>3176</v>
      </c>
      <c r="H56">
        <f t="shared" si="3"/>
        <v>13.344537815126044</v>
      </c>
    </row>
    <row r="57" spans="1:8" x14ac:dyDescent="0.2">
      <c r="A57" s="2" t="s">
        <v>122</v>
      </c>
      <c r="B57" s="3">
        <v>0.37361111111111101</v>
      </c>
      <c r="C57" s="3" t="s">
        <v>289</v>
      </c>
      <c r="D57" s="3">
        <f t="shared" si="0"/>
        <v>0.1659722222222223</v>
      </c>
      <c r="E57" s="4">
        <f t="shared" si="1"/>
        <v>239.00000000000011</v>
      </c>
      <c r="F57">
        <v>3619</v>
      </c>
      <c r="G57">
        <f t="shared" si="2"/>
        <v>3035</v>
      </c>
      <c r="H57">
        <f t="shared" si="3"/>
        <v>12.698744769874471</v>
      </c>
    </row>
    <row r="58" spans="1:8" x14ac:dyDescent="0.2">
      <c r="A58" s="2" t="s">
        <v>123</v>
      </c>
      <c r="B58" s="3">
        <v>0.37361111111111101</v>
      </c>
      <c r="C58" s="3" t="s">
        <v>290</v>
      </c>
      <c r="D58" s="3">
        <f t="shared" si="0"/>
        <v>0.16666666666666674</v>
      </c>
      <c r="E58" s="4">
        <f t="shared" si="1"/>
        <v>240.00000000000011</v>
      </c>
      <c r="F58">
        <v>2908</v>
      </c>
      <c r="G58">
        <f t="shared" si="2"/>
        <v>2324</v>
      </c>
      <c r="H58">
        <f t="shared" si="3"/>
        <v>9.6833333333333282</v>
      </c>
    </row>
    <row r="59" spans="1:8" x14ac:dyDescent="0.2">
      <c r="A59" s="2" t="s">
        <v>211</v>
      </c>
      <c r="B59" s="3">
        <v>0.37361111111111101</v>
      </c>
      <c r="C59" s="3" t="s">
        <v>290</v>
      </c>
      <c r="D59" s="3">
        <f t="shared" si="0"/>
        <v>0.16666666666666674</v>
      </c>
      <c r="E59" s="4">
        <f t="shared" si="1"/>
        <v>240.00000000000011</v>
      </c>
      <c r="F59">
        <v>3165</v>
      </c>
      <c r="G59">
        <f t="shared" si="2"/>
        <v>2581</v>
      </c>
      <c r="H59">
        <f t="shared" si="3"/>
        <v>10.754166666666661</v>
      </c>
    </row>
    <row r="60" spans="1:8" x14ac:dyDescent="0.2">
      <c r="A60" s="2" t="s">
        <v>124</v>
      </c>
      <c r="B60" s="3">
        <v>0.37361111111111101</v>
      </c>
      <c r="C60" s="3" t="s">
        <v>291</v>
      </c>
      <c r="D60" s="3">
        <f t="shared" si="0"/>
        <v>0.16736111111111118</v>
      </c>
      <c r="E60" s="4">
        <f t="shared" si="1"/>
        <v>241.00000000000011</v>
      </c>
      <c r="F60">
        <v>2575</v>
      </c>
      <c r="G60">
        <f t="shared" si="2"/>
        <v>1991</v>
      </c>
      <c r="H60">
        <f t="shared" si="3"/>
        <v>8.2614107883817383</v>
      </c>
    </row>
    <row r="61" spans="1:8" x14ac:dyDescent="0.2">
      <c r="A61" s="2" t="s">
        <v>125</v>
      </c>
      <c r="B61" s="3">
        <v>0.37361111111111101</v>
      </c>
      <c r="C61" s="3" t="s">
        <v>364</v>
      </c>
      <c r="D61" s="3">
        <f t="shared" si="0"/>
        <v>0.12638888888888899</v>
      </c>
      <c r="E61" s="4">
        <f t="shared" si="1"/>
        <v>182.00000000000014</v>
      </c>
      <c r="F61">
        <v>2723</v>
      </c>
      <c r="G61">
        <f t="shared" si="2"/>
        <v>2139</v>
      </c>
      <c r="H61">
        <f t="shared" si="3"/>
        <v>11.752747252747243</v>
      </c>
    </row>
    <row r="62" spans="1:8" x14ac:dyDescent="0.2">
      <c r="A62" s="2" t="s">
        <v>126</v>
      </c>
      <c r="B62" s="3">
        <v>0.36736111111111108</v>
      </c>
      <c r="C62" s="3" t="s">
        <v>365</v>
      </c>
      <c r="D62" s="3">
        <f t="shared" si="0"/>
        <v>0.13333333333333336</v>
      </c>
      <c r="E62" s="4">
        <f t="shared" si="1"/>
        <v>192.00000000000003</v>
      </c>
      <c r="F62">
        <v>2692</v>
      </c>
      <c r="G62">
        <f t="shared" si="2"/>
        <v>2108</v>
      </c>
      <c r="H62">
        <f t="shared" si="3"/>
        <v>10.979166666666664</v>
      </c>
    </row>
    <row r="63" spans="1:8" x14ac:dyDescent="0.2">
      <c r="A63" s="2" t="s">
        <v>127</v>
      </c>
      <c r="B63" s="3">
        <v>0.36736111111111108</v>
      </c>
      <c r="C63" s="3" t="s">
        <v>294</v>
      </c>
      <c r="D63" s="3">
        <f t="shared" si="0"/>
        <v>0.17569444444444443</v>
      </c>
      <c r="E63" s="4">
        <f t="shared" si="1"/>
        <v>252.99999999999997</v>
      </c>
      <c r="F63">
        <v>2304</v>
      </c>
      <c r="G63">
        <f t="shared" si="2"/>
        <v>1720</v>
      </c>
      <c r="H63">
        <f t="shared" si="3"/>
        <v>6.7984189723320165</v>
      </c>
    </row>
    <row r="64" spans="1:8" x14ac:dyDescent="0.2">
      <c r="A64" s="2" t="s">
        <v>128</v>
      </c>
      <c r="B64" s="3">
        <v>0.36736111111111103</v>
      </c>
      <c r="C64" s="3" t="s">
        <v>295</v>
      </c>
      <c r="D64" s="3">
        <f t="shared" si="0"/>
        <v>0.17638888888888904</v>
      </c>
      <c r="E64" s="4">
        <f t="shared" si="1"/>
        <v>254.00000000000023</v>
      </c>
      <c r="F64">
        <v>2564</v>
      </c>
      <c r="G64">
        <f t="shared" si="2"/>
        <v>1980</v>
      </c>
      <c r="H64">
        <f t="shared" si="3"/>
        <v>7.7952755905511744</v>
      </c>
    </row>
    <row r="65" spans="1:8" x14ac:dyDescent="0.2">
      <c r="A65" s="2" t="s">
        <v>129</v>
      </c>
      <c r="B65" s="3">
        <v>0.36736111111111103</v>
      </c>
      <c r="C65" s="3" t="s">
        <v>296</v>
      </c>
      <c r="D65" s="3">
        <f t="shared" si="0"/>
        <v>0.17708333333333337</v>
      </c>
      <c r="E65" s="4">
        <f t="shared" si="1"/>
        <v>255.00000000000006</v>
      </c>
      <c r="F65">
        <v>2767</v>
      </c>
      <c r="G65">
        <f t="shared" si="2"/>
        <v>2183</v>
      </c>
      <c r="H65">
        <f t="shared" si="3"/>
        <v>8.5607843137254882</v>
      </c>
    </row>
    <row r="66" spans="1:8" x14ac:dyDescent="0.2">
      <c r="A66" s="2" t="s">
        <v>130</v>
      </c>
      <c r="B66" s="3">
        <v>0.36736111111111103</v>
      </c>
      <c r="C66" s="3" t="s">
        <v>296</v>
      </c>
      <c r="D66" s="3">
        <f t="shared" si="0"/>
        <v>0.17708333333333337</v>
      </c>
      <c r="E66" s="4">
        <f t="shared" si="1"/>
        <v>255.00000000000006</v>
      </c>
      <c r="F66">
        <v>2764</v>
      </c>
      <c r="G66">
        <f t="shared" si="2"/>
        <v>2180</v>
      </c>
      <c r="H66">
        <f t="shared" si="3"/>
        <v>8.5490196078431353</v>
      </c>
    </row>
    <row r="67" spans="1:8" x14ac:dyDescent="0.2">
      <c r="A67" s="2" t="s">
        <v>131</v>
      </c>
      <c r="B67" s="3">
        <v>0.36736111111111103</v>
      </c>
      <c r="C67" s="3" t="s">
        <v>297</v>
      </c>
      <c r="D67" s="3">
        <f t="shared" si="0"/>
        <v>0.17777777777777792</v>
      </c>
      <c r="E67" s="4">
        <f t="shared" si="1"/>
        <v>256.00000000000023</v>
      </c>
      <c r="F67">
        <v>2332</v>
      </c>
      <c r="G67">
        <f t="shared" si="2"/>
        <v>1748</v>
      </c>
      <c r="H67">
        <f t="shared" si="3"/>
        <v>6.8281249999999938</v>
      </c>
    </row>
    <row r="68" spans="1:8" x14ac:dyDescent="0.2">
      <c r="A68" s="2" t="s">
        <v>132</v>
      </c>
      <c r="B68" s="3">
        <v>0.36736111111111103</v>
      </c>
      <c r="C68" s="3" t="s">
        <v>298</v>
      </c>
      <c r="D68" s="3">
        <f t="shared" ref="D68:D107" si="4">C68-B68</f>
        <v>0.17847222222222225</v>
      </c>
      <c r="E68" s="4">
        <f t="shared" ref="E68:E107" si="5">D68*1440</f>
        <v>257.00000000000006</v>
      </c>
      <c r="F68">
        <v>569</v>
      </c>
      <c r="G68">
        <v>0</v>
      </c>
      <c r="H68">
        <f t="shared" ref="H68:H107" si="6">G68/E68</f>
        <v>0</v>
      </c>
    </row>
    <row r="69" spans="1:8" x14ac:dyDescent="0.2">
      <c r="A69" s="2" t="s">
        <v>133</v>
      </c>
      <c r="B69" s="3">
        <v>0.36736111111111103</v>
      </c>
      <c r="C69" s="3" t="s">
        <v>316</v>
      </c>
      <c r="D69" s="3">
        <f t="shared" si="4"/>
        <v>0.17916666666666681</v>
      </c>
      <c r="E69" s="4">
        <f t="shared" si="5"/>
        <v>258.00000000000023</v>
      </c>
      <c r="F69">
        <v>551</v>
      </c>
      <c r="G69">
        <v>0</v>
      </c>
      <c r="H69">
        <f t="shared" si="6"/>
        <v>0</v>
      </c>
    </row>
    <row r="70" spans="1:8" x14ac:dyDescent="0.2">
      <c r="A70" s="2" t="s">
        <v>134</v>
      </c>
      <c r="B70" s="3">
        <v>0.36736111111111103</v>
      </c>
      <c r="C70" s="3" t="s">
        <v>316</v>
      </c>
      <c r="D70" s="3">
        <f t="shared" si="4"/>
        <v>0.17916666666666681</v>
      </c>
      <c r="E70" s="4">
        <f t="shared" si="5"/>
        <v>258.00000000000023</v>
      </c>
      <c r="F70">
        <v>555</v>
      </c>
      <c r="G70">
        <v>0</v>
      </c>
      <c r="H70">
        <f t="shared" si="6"/>
        <v>0</v>
      </c>
    </row>
    <row r="71" spans="1:8" x14ac:dyDescent="0.2">
      <c r="A71" s="2" t="s">
        <v>135</v>
      </c>
      <c r="B71" s="3">
        <v>0.36736111111111103</v>
      </c>
      <c r="C71" s="3" t="s">
        <v>317</v>
      </c>
      <c r="D71" s="3">
        <f t="shared" si="4"/>
        <v>0.17986111111111114</v>
      </c>
      <c r="E71" s="4">
        <f t="shared" si="5"/>
        <v>259.00000000000006</v>
      </c>
      <c r="F71">
        <v>587</v>
      </c>
      <c r="G71">
        <f t="shared" ref="G71:G107" si="7">F71-584</f>
        <v>3</v>
      </c>
      <c r="H71">
        <f t="shared" si="6"/>
        <v>1.1583011583011581E-2</v>
      </c>
    </row>
    <row r="72" spans="1:8" x14ac:dyDescent="0.2">
      <c r="A72" s="2" t="s">
        <v>136</v>
      </c>
      <c r="B72" s="3">
        <v>0.36736111111111103</v>
      </c>
      <c r="C72" s="3" t="s">
        <v>318</v>
      </c>
      <c r="D72" s="3">
        <f t="shared" si="4"/>
        <v>0.18055555555555569</v>
      </c>
      <c r="E72" s="4">
        <f t="shared" si="5"/>
        <v>260.00000000000017</v>
      </c>
      <c r="F72">
        <v>560</v>
      </c>
      <c r="G72">
        <v>0</v>
      </c>
      <c r="H72">
        <f t="shared" si="6"/>
        <v>0</v>
      </c>
    </row>
    <row r="73" spans="1:8" x14ac:dyDescent="0.2">
      <c r="A73" s="2" t="s">
        <v>171</v>
      </c>
      <c r="B73" s="3">
        <v>0.36527777777777781</v>
      </c>
      <c r="C73" s="3" t="s">
        <v>436</v>
      </c>
      <c r="D73" s="3">
        <f t="shared" si="4"/>
        <v>0.12847222222222215</v>
      </c>
      <c r="E73" s="4">
        <f t="shared" si="5"/>
        <v>184.99999999999991</v>
      </c>
      <c r="F73">
        <v>635</v>
      </c>
      <c r="G73">
        <f t="shared" si="7"/>
        <v>51</v>
      </c>
      <c r="H73">
        <f t="shared" si="6"/>
        <v>0.2756756756756758</v>
      </c>
    </row>
    <row r="74" spans="1:8" x14ac:dyDescent="0.2">
      <c r="A74" s="2" t="s">
        <v>172</v>
      </c>
      <c r="B74" s="3">
        <v>0.36527777777777781</v>
      </c>
      <c r="C74" s="3" t="s">
        <v>436</v>
      </c>
      <c r="D74" s="3">
        <f t="shared" si="4"/>
        <v>0.12847222222222215</v>
      </c>
      <c r="E74" s="4">
        <f t="shared" si="5"/>
        <v>184.99999999999991</v>
      </c>
      <c r="F74">
        <v>3405</v>
      </c>
      <c r="G74">
        <f t="shared" si="7"/>
        <v>2821</v>
      </c>
      <c r="H74">
        <f t="shared" si="6"/>
        <v>15.248648648648656</v>
      </c>
    </row>
    <row r="75" spans="1:8" x14ac:dyDescent="0.2">
      <c r="A75" s="2" t="s">
        <v>173</v>
      </c>
      <c r="B75" s="3">
        <v>0.36527777777777798</v>
      </c>
      <c r="C75" s="3" t="s">
        <v>356</v>
      </c>
      <c r="D75" s="3">
        <f t="shared" si="4"/>
        <v>0.12916666666666649</v>
      </c>
      <c r="E75" s="4">
        <f t="shared" si="5"/>
        <v>185.99999999999974</v>
      </c>
      <c r="F75">
        <v>3269</v>
      </c>
      <c r="G75">
        <f t="shared" si="7"/>
        <v>2685</v>
      </c>
      <c r="H75">
        <f t="shared" si="6"/>
        <v>14.435483870967762</v>
      </c>
    </row>
    <row r="76" spans="1:8" x14ac:dyDescent="0.2">
      <c r="A76" s="2" t="s">
        <v>174</v>
      </c>
      <c r="B76" s="3">
        <v>0.36527777777777798</v>
      </c>
      <c r="C76" s="3" t="s">
        <v>357</v>
      </c>
      <c r="D76" s="3">
        <f t="shared" si="4"/>
        <v>0.12986111111111087</v>
      </c>
      <c r="E76" s="4">
        <f t="shared" si="5"/>
        <v>186.99999999999966</v>
      </c>
      <c r="F76">
        <v>3029</v>
      </c>
      <c r="G76">
        <f t="shared" si="7"/>
        <v>2445</v>
      </c>
      <c r="H76">
        <f t="shared" si="6"/>
        <v>13.074866310160452</v>
      </c>
    </row>
    <row r="77" spans="1:8" x14ac:dyDescent="0.2">
      <c r="A77" s="2" t="s">
        <v>175</v>
      </c>
      <c r="B77" s="3">
        <v>0.36527777777777798</v>
      </c>
      <c r="C77" s="3" t="s">
        <v>358</v>
      </c>
      <c r="D77" s="3">
        <f t="shared" si="4"/>
        <v>0.13055555555555537</v>
      </c>
      <c r="E77" s="4">
        <f t="shared" si="5"/>
        <v>187.99999999999974</v>
      </c>
      <c r="F77">
        <v>3157</v>
      </c>
      <c r="G77">
        <f t="shared" si="7"/>
        <v>2573</v>
      </c>
      <c r="H77">
        <f t="shared" si="6"/>
        <v>13.686170212765976</v>
      </c>
    </row>
    <row r="78" spans="1:8" x14ac:dyDescent="0.2">
      <c r="A78" s="2" t="s">
        <v>176</v>
      </c>
      <c r="B78" s="3">
        <v>0.36527777777777798</v>
      </c>
      <c r="C78" s="3" t="s">
        <v>358</v>
      </c>
      <c r="D78" s="3">
        <f t="shared" si="4"/>
        <v>0.13055555555555537</v>
      </c>
      <c r="E78" s="4">
        <f t="shared" si="5"/>
        <v>187.99999999999974</v>
      </c>
      <c r="F78">
        <v>3384</v>
      </c>
      <c r="G78">
        <f t="shared" si="7"/>
        <v>2800</v>
      </c>
      <c r="H78">
        <f t="shared" si="6"/>
        <v>14.893617021276617</v>
      </c>
    </row>
    <row r="79" spans="1:8" x14ac:dyDescent="0.2">
      <c r="A79" s="2" t="s">
        <v>177</v>
      </c>
      <c r="B79" s="3">
        <v>0.36527777777777798</v>
      </c>
      <c r="C79" s="3" t="s">
        <v>359</v>
      </c>
      <c r="D79" s="3">
        <f t="shared" si="4"/>
        <v>0.13124999999999976</v>
      </c>
      <c r="E79" s="4">
        <f t="shared" si="5"/>
        <v>188.99999999999966</v>
      </c>
      <c r="F79">
        <v>2502</v>
      </c>
      <c r="G79">
        <f t="shared" si="7"/>
        <v>1918</v>
      </c>
      <c r="H79">
        <f t="shared" si="6"/>
        <v>10.148148148148167</v>
      </c>
    </row>
    <row r="80" spans="1:8" x14ac:dyDescent="0.2">
      <c r="A80" s="2" t="s">
        <v>178</v>
      </c>
      <c r="B80" s="3">
        <v>0.36527777777777798</v>
      </c>
      <c r="C80" s="3" t="s">
        <v>360</v>
      </c>
      <c r="D80" s="3">
        <f t="shared" si="4"/>
        <v>0.13194444444444425</v>
      </c>
      <c r="E80" s="4">
        <f t="shared" si="5"/>
        <v>189.99999999999972</v>
      </c>
      <c r="F80">
        <v>3549</v>
      </c>
      <c r="G80">
        <f t="shared" si="7"/>
        <v>2965</v>
      </c>
      <c r="H80">
        <f t="shared" si="6"/>
        <v>15.605263157894759</v>
      </c>
    </row>
    <row r="81" spans="1:8" x14ac:dyDescent="0.2">
      <c r="A81" s="2" t="s">
        <v>179</v>
      </c>
      <c r="B81" s="3">
        <v>0.3659722222222222</v>
      </c>
      <c r="C81" s="3" t="s">
        <v>360</v>
      </c>
      <c r="D81" s="3">
        <f t="shared" si="4"/>
        <v>0.13125000000000003</v>
      </c>
      <c r="E81" s="4">
        <f t="shared" si="5"/>
        <v>189.00000000000006</v>
      </c>
      <c r="F81">
        <v>3704</v>
      </c>
      <c r="G81">
        <f t="shared" si="7"/>
        <v>3120</v>
      </c>
      <c r="H81">
        <f t="shared" si="6"/>
        <v>16.507936507936503</v>
      </c>
    </row>
    <row r="82" spans="1:8" x14ac:dyDescent="0.2">
      <c r="A82" s="2" t="s">
        <v>180</v>
      </c>
      <c r="B82" s="3">
        <v>0.3659722222222222</v>
      </c>
      <c r="C82" s="3" t="s">
        <v>361</v>
      </c>
      <c r="D82" s="3">
        <f t="shared" si="4"/>
        <v>0.13194444444444442</v>
      </c>
      <c r="E82" s="4">
        <f t="shared" si="5"/>
        <v>189.99999999999997</v>
      </c>
      <c r="F82">
        <v>3726</v>
      </c>
      <c r="G82">
        <f t="shared" si="7"/>
        <v>3142</v>
      </c>
      <c r="H82">
        <f t="shared" si="6"/>
        <v>16.536842105263162</v>
      </c>
    </row>
    <row r="83" spans="1:8" x14ac:dyDescent="0.2">
      <c r="A83" s="2" t="s">
        <v>181</v>
      </c>
      <c r="B83" s="3">
        <v>0.36597222222222198</v>
      </c>
      <c r="C83" s="3" t="s">
        <v>362</v>
      </c>
      <c r="D83" s="3">
        <f t="shared" si="4"/>
        <v>0.13263888888888914</v>
      </c>
      <c r="E83" s="4">
        <f t="shared" si="5"/>
        <v>191.00000000000037</v>
      </c>
      <c r="F83">
        <v>4284</v>
      </c>
      <c r="G83">
        <f t="shared" si="7"/>
        <v>3700</v>
      </c>
      <c r="H83">
        <f t="shared" si="6"/>
        <v>19.371727748691061</v>
      </c>
    </row>
    <row r="84" spans="1:8" x14ac:dyDescent="0.2">
      <c r="A84" s="2" t="s">
        <v>182</v>
      </c>
      <c r="B84" s="3">
        <v>0.36597222222222198</v>
      </c>
      <c r="C84" s="3" t="s">
        <v>363</v>
      </c>
      <c r="D84" s="3">
        <f t="shared" si="4"/>
        <v>0.13333333333333353</v>
      </c>
      <c r="E84" s="4">
        <f t="shared" si="5"/>
        <v>192.00000000000028</v>
      </c>
      <c r="F84">
        <v>677</v>
      </c>
      <c r="G84">
        <f t="shared" si="7"/>
        <v>93</v>
      </c>
      <c r="H84">
        <f t="shared" si="6"/>
        <v>0.48437499999999928</v>
      </c>
    </row>
    <row r="85" spans="1:8" x14ac:dyDescent="0.2">
      <c r="A85" s="2" t="s">
        <v>183</v>
      </c>
      <c r="B85" s="3">
        <v>0.36597222222222198</v>
      </c>
      <c r="C85" s="3" t="s">
        <v>363</v>
      </c>
      <c r="D85" s="3">
        <f t="shared" si="4"/>
        <v>0.13333333333333353</v>
      </c>
      <c r="E85" s="4">
        <f t="shared" si="5"/>
        <v>192.00000000000028</v>
      </c>
      <c r="F85">
        <v>3564</v>
      </c>
      <c r="G85">
        <f t="shared" si="7"/>
        <v>2980</v>
      </c>
      <c r="H85">
        <f t="shared" si="6"/>
        <v>15.520833333333311</v>
      </c>
    </row>
    <row r="86" spans="1:8" x14ac:dyDescent="0.2">
      <c r="A86" s="2" t="s">
        <v>184</v>
      </c>
      <c r="B86" s="3">
        <v>0.36597222222222198</v>
      </c>
      <c r="C86" s="3" t="s">
        <v>364</v>
      </c>
      <c r="D86" s="3">
        <f t="shared" si="4"/>
        <v>0.13402777777777802</v>
      </c>
      <c r="E86" s="4">
        <f t="shared" si="5"/>
        <v>193.00000000000034</v>
      </c>
      <c r="F86">
        <v>4254</v>
      </c>
      <c r="G86">
        <f t="shared" si="7"/>
        <v>3670</v>
      </c>
      <c r="H86">
        <f t="shared" si="6"/>
        <v>19.015544041450745</v>
      </c>
    </row>
    <row r="87" spans="1:8" x14ac:dyDescent="0.2">
      <c r="A87" s="2" t="s">
        <v>185</v>
      </c>
      <c r="B87" s="3">
        <v>0.36597222222222198</v>
      </c>
      <c r="C87" s="3" t="s">
        <v>365</v>
      </c>
      <c r="D87" s="3">
        <f t="shared" si="4"/>
        <v>0.13472222222222247</v>
      </c>
      <c r="E87" s="4">
        <f t="shared" si="5"/>
        <v>194.00000000000034</v>
      </c>
      <c r="F87">
        <v>2812</v>
      </c>
      <c r="G87">
        <f t="shared" si="7"/>
        <v>2228</v>
      </c>
      <c r="H87">
        <f t="shared" si="6"/>
        <v>11.484536082474207</v>
      </c>
    </row>
    <row r="88" spans="1:8" x14ac:dyDescent="0.2">
      <c r="A88" s="2" t="s">
        <v>186</v>
      </c>
      <c r="B88" s="3">
        <v>0.36597222222222198</v>
      </c>
      <c r="C88" s="3" t="s">
        <v>365</v>
      </c>
      <c r="D88" s="3">
        <f t="shared" si="4"/>
        <v>0.13472222222222247</v>
      </c>
      <c r="E88" s="4">
        <f t="shared" si="5"/>
        <v>194.00000000000034</v>
      </c>
      <c r="F88">
        <v>2877</v>
      </c>
      <c r="G88">
        <f t="shared" si="7"/>
        <v>2293</v>
      </c>
      <c r="H88">
        <f t="shared" si="6"/>
        <v>11.819587628865959</v>
      </c>
    </row>
    <row r="89" spans="1:8" x14ac:dyDescent="0.2">
      <c r="A89" s="2" t="s">
        <v>187</v>
      </c>
      <c r="B89" s="3">
        <v>0.3666666666666667</v>
      </c>
      <c r="C89" s="3" t="s">
        <v>366</v>
      </c>
      <c r="D89" s="3">
        <f t="shared" si="4"/>
        <v>0.13472222222222219</v>
      </c>
      <c r="E89" s="4">
        <f t="shared" si="5"/>
        <v>193.99999999999994</v>
      </c>
      <c r="F89">
        <v>3970</v>
      </c>
      <c r="G89">
        <f t="shared" si="7"/>
        <v>3386</v>
      </c>
      <c r="H89">
        <f t="shared" si="6"/>
        <v>17.453608247422686</v>
      </c>
    </row>
    <row r="90" spans="1:8" x14ac:dyDescent="0.2">
      <c r="A90" s="2" t="s">
        <v>188</v>
      </c>
      <c r="B90" s="3">
        <v>0.3666666666666667</v>
      </c>
      <c r="C90" s="3" t="s">
        <v>367</v>
      </c>
      <c r="D90" s="3">
        <f t="shared" si="4"/>
        <v>0.13541666666666663</v>
      </c>
      <c r="E90" s="4">
        <f t="shared" si="5"/>
        <v>194.99999999999994</v>
      </c>
      <c r="F90">
        <v>3566</v>
      </c>
      <c r="G90">
        <f t="shared" si="7"/>
        <v>2982</v>
      </c>
      <c r="H90">
        <f t="shared" si="6"/>
        <v>15.292307692307697</v>
      </c>
    </row>
    <row r="91" spans="1:8" x14ac:dyDescent="0.2">
      <c r="A91" s="2" t="s">
        <v>189</v>
      </c>
      <c r="B91" s="3">
        <v>0.36666666666666697</v>
      </c>
      <c r="C91" s="3" t="s">
        <v>368</v>
      </c>
      <c r="D91" s="3">
        <f t="shared" si="4"/>
        <v>0.13611111111111079</v>
      </c>
      <c r="E91" s="4">
        <f t="shared" si="5"/>
        <v>195.99999999999955</v>
      </c>
      <c r="F91">
        <v>3547</v>
      </c>
      <c r="G91">
        <f t="shared" si="7"/>
        <v>2963</v>
      </c>
      <c r="H91">
        <f t="shared" si="6"/>
        <v>15.117346938775546</v>
      </c>
    </row>
    <row r="92" spans="1:8" x14ac:dyDescent="0.2">
      <c r="A92" s="2" t="s">
        <v>190</v>
      </c>
      <c r="B92" s="3">
        <v>0.36666666666666697</v>
      </c>
      <c r="C92" s="3" t="s">
        <v>368</v>
      </c>
      <c r="D92" s="3">
        <f t="shared" si="4"/>
        <v>0.13611111111111079</v>
      </c>
      <c r="E92" s="4">
        <f t="shared" si="5"/>
        <v>195.99999999999955</v>
      </c>
      <c r="F92">
        <v>3128</v>
      </c>
      <c r="G92">
        <f t="shared" si="7"/>
        <v>2544</v>
      </c>
      <c r="H92">
        <f t="shared" si="6"/>
        <v>12.979591836734723</v>
      </c>
    </row>
    <row r="93" spans="1:8" x14ac:dyDescent="0.2">
      <c r="A93" s="2" t="s">
        <v>191</v>
      </c>
      <c r="B93" s="3">
        <v>0.36666666666666697</v>
      </c>
      <c r="C93" s="3" t="s">
        <v>369</v>
      </c>
      <c r="D93" s="3">
        <f t="shared" si="4"/>
        <v>0.13680555555555524</v>
      </c>
      <c r="E93" s="4">
        <f t="shared" si="5"/>
        <v>196.99999999999955</v>
      </c>
      <c r="F93">
        <v>3189</v>
      </c>
      <c r="G93">
        <f t="shared" si="7"/>
        <v>2605</v>
      </c>
      <c r="H93">
        <f t="shared" si="6"/>
        <v>13.223350253807137</v>
      </c>
    </row>
    <row r="94" spans="1:8" x14ac:dyDescent="0.2">
      <c r="A94" s="2" t="s">
        <v>213</v>
      </c>
      <c r="B94" s="3">
        <v>0.36666666666666697</v>
      </c>
      <c r="C94" s="3" t="s">
        <v>370</v>
      </c>
      <c r="D94" s="3">
        <f t="shared" si="4"/>
        <v>0.13749999999999968</v>
      </c>
      <c r="E94" s="4">
        <f t="shared" si="5"/>
        <v>197.99999999999955</v>
      </c>
      <c r="F94">
        <v>3771</v>
      </c>
      <c r="G94">
        <f t="shared" si="7"/>
        <v>3187</v>
      </c>
      <c r="H94">
        <f t="shared" si="6"/>
        <v>16.095959595959634</v>
      </c>
    </row>
    <row r="95" spans="1:8" x14ac:dyDescent="0.2">
      <c r="A95" s="2" t="s">
        <v>192</v>
      </c>
      <c r="B95" s="3">
        <v>0.36666666666666697</v>
      </c>
      <c r="C95" s="3" t="s">
        <v>370</v>
      </c>
      <c r="D95" s="3">
        <f t="shared" si="4"/>
        <v>0.13749999999999968</v>
      </c>
      <c r="E95" s="4">
        <f t="shared" si="5"/>
        <v>197.99999999999955</v>
      </c>
      <c r="F95">
        <v>3985</v>
      </c>
      <c r="G95">
        <f t="shared" si="7"/>
        <v>3401</v>
      </c>
      <c r="H95">
        <f t="shared" si="6"/>
        <v>17.176767676767717</v>
      </c>
    </row>
    <row r="96" spans="1:8" x14ac:dyDescent="0.2">
      <c r="A96" s="2" t="s">
        <v>193</v>
      </c>
      <c r="B96" s="3">
        <v>0.36666666666666697</v>
      </c>
      <c r="C96" s="3" t="s">
        <v>371</v>
      </c>
      <c r="D96" s="3">
        <f t="shared" si="4"/>
        <v>0.13819444444444412</v>
      </c>
      <c r="E96" s="4">
        <f t="shared" si="5"/>
        <v>198.99999999999955</v>
      </c>
      <c r="F96">
        <v>3624</v>
      </c>
      <c r="G96">
        <f t="shared" si="7"/>
        <v>3040</v>
      </c>
      <c r="H96">
        <f t="shared" si="6"/>
        <v>15.276381909547773</v>
      </c>
    </row>
    <row r="97" spans="1:8" x14ac:dyDescent="0.2">
      <c r="A97" s="2" t="s">
        <v>194</v>
      </c>
      <c r="B97" s="3">
        <v>0.36805555555555558</v>
      </c>
      <c r="C97" s="3" t="s">
        <v>372</v>
      </c>
      <c r="D97" s="3">
        <f t="shared" si="4"/>
        <v>0.13749999999999996</v>
      </c>
      <c r="E97" s="4">
        <f t="shared" si="5"/>
        <v>197.99999999999994</v>
      </c>
      <c r="F97">
        <v>679</v>
      </c>
      <c r="G97">
        <f t="shared" si="7"/>
        <v>95</v>
      </c>
      <c r="H97">
        <f t="shared" si="6"/>
        <v>0.47979797979797995</v>
      </c>
    </row>
    <row r="98" spans="1:8" x14ac:dyDescent="0.2">
      <c r="A98" s="2" t="s">
        <v>195</v>
      </c>
      <c r="B98" s="3">
        <v>0.36805555555555558</v>
      </c>
      <c r="C98" s="3" t="s">
        <v>373</v>
      </c>
      <c r="D98" s="3">
        <f t="shared" si="4"/>
        <v>0.1381944444444444</v>
      </c>
      <c r="E98" s="4">
        <f t="shared" si="5"/>
        <v>198.99999999999994</v>
      </c>
      <c r="F98">
        <v>3312</v>
      </c>
      <c r="G98">
        <f t="shared" si="7"/>
        <v>2728</v>
      </c>
      <c r="H98">
        <f t="shared" si="6"/>
        <v>13.708542713567843</v>
      </c>
    </row>
    <row r="99" spans="1:8" x14ac:dyDescent="0.2">
      <c r="A99" s="2" t="s">
        <v>196</v>
      </c>
      <c r="B99" s="3">
        <v>0.36805555555555602</v>
      </c>
      <c r="C99" s="3" t="s">
        <v>373</v>
      </c>
      <c r="D99" s="3">
        <f t="shared" si="4"/>
        <v>0.13819444444444395</v>
      </c>
      <c r="E99" s="4">
        <f t="shared" si="5"/>
        <v>198.99999999999929</v>
      </c>
      <c r="F99">
        <v>3885</v>
      </c>
      <c r="G99">
        <f t="shared" si="7"/>
        <v>3301</v>
      </c>
      <c r="H99">
        <f t="shared" si="6"/>
        <v>16.587939698492523</v>
      </c>
    </row>
    <row r="100" spans="1:8" x14ac:dyDescent="0.2">
      <c r="A100" s="2" t="s">
        <v>197</v>
      </c>
      <c r="B100" s="3">
        <v>0.36805555555555602</v>
      </c>
      <c r="C100" s="3" t="s">
        <v>374</v>
      </c>
      <c r="D100" s="3">
        <f t="shared" si="4"/>
        <v>0.1388888888888884</v>
      </c>
      <c r="E100" s="4">
        <f t="shared" si="5"/>
        <v>199.99999999999929</v>
      </c>
      <c r="F100">
        <v>3423</v>
      </c>
      <c r="G100">
        <f t="shared" si="7"/>
        <v>2839</v>
      </c>
      <c r="H100">
        <f t="shared" si="6"/>
        <v>14.19500000000005</v>
      </c>
    </row>
    <row r="101" spans="1:8" x14ac:dyDescent="0.2">
      <c r="A101" s="2" t="s">
        <v>198</v>
      </c>
      <c r="B101" s="3">
        <v>0.36805555555555602</v>
      </c>
      <c r="C101" s="3" t="s">
        <v>375</v>
      </c>
      <c r="D101" s="3">
        <f t="shared" si="4"/>
        <v>0.13958333333333284</v>
      </c>
      <c r="E101" s="4">
        <f t="shared" si="5"/>
        <v>200.99999999999929</v>
      </c>
      <c r="F101">
        <v>4188</v>
      </c>
      <c r="G101">
        <f t="shared" si="7"/>
        <v>3604</v>
      </c>
      <c r="H101">
        <f t="shared" si="6"/>
        <v>17.93034825870653</v>
      </c>
    </row>
    <row r="102" spans="1:8" x14ac:dyDescent="0.2">
      <c r="A102" s="2" t="s">
        <v>199</v>
      </c>
      <c r="B102" s="3">
        <v>0.36805555555555602</v>
      </c>
      <c r="C102" s="3" t="s">
        <v>375</v>
      </c>
      <c r="D102" s="3">
        <f t="shared" si="4"/>
        <v>0.13958333333333284</v>
      </c>
      <c r="E102" s="4">
        <f t="shared" si="5"/>
        <v>200.99999999999929</v>
      </c>
      <c r="F102">
        <v>3552</v>
      </c>
      <c r="G102">
        <f t="shared" si="7"/>
        <v>2968</v>
      </c>
      <c r="H102">
        <f t="shared" si="6"/>
        <v>14.766169154228908</v>
      </c>
    </row>
    <row r="103" spans="1:8" x14ac:dyDescent="0.2">
      <c r="A103" s="2" t="s">
        <v>200</v>
      </c>
      <c r="B103" s="3">
        <v>0.36805555555555602</v>
      </c>
      <c r="C103" s="3" t="s">
        <v>376</v>
      </c>
      <c r="D103" s="3">
        <f t="shared" si="4"/>
        <v>0.14027777777777728</v>
      </c>
      <c r="E103" s="4">
        <f t="shared" si="5"/>
        <v>201.99999999999929</v>
      </c>
      <c r="F103">
        <v>691</v>
      </c>
      <c r="G103">
        <f t="shared" si="7"/>
        <v>107</v>
      </c>
      <c r="H103">
        <f t="shared" si="6"/>
        <v>0.52970297029703162</v>
      </c>
    </row>
    <row r="104" spans="1:8" x14ac:dyDescent="0.2">
      <c r="A104" s="2" t="s">
        <v>201</v>
      </c>
      <c r="B104" s="3">
        <v>0.36805555555555602</v>
      </c>
      <c r="C104" s="3" t="s">
        <v>214</v>
      </c>
      <c r="D104" s="3">
        <f t="shared" si="4"/>
        <v>0.14097222222222172</v>
      </c>
      <c r="E104" s="4">
        <f t="shared" si="5"/>
        <v>202.99999999999929</v>
      </c>
      <c r="F104">
        <v>664</v>
      </c>
      <c r="G104">
        <f t="shared" si="7"/>
        <v>80</v>
      </c>
      <c r="H104">
        <f t="shared" si="6"/>
        <v>0.39408866995074032</v>
      </c>
    </row>
    <row r="105" spans="1:8" x14ac:dyDescent="0.2">
      <c r="A105" s="2" t="s">
        <v>202</v>
      </c>
      <c r="B105" s="3">
        <v>0.36805555555555602</v>
      </c>
      <c r="C105" s="3" t="s">
        <v>215</v>
      </c>
      <c r="D105" s="3">
        <f t="shared" si="4"/>
        <v>0.14166666666666616</v>
      </c>
      <c r="E105" s="4">
        <f t="shared" si="5"/>
        <v>203.99999999999926</v>
      </c>
      <c r="F105">
        <v>673</v>
      </c>
      <c r="G105">
        <f t="shared" si="7"/>
        <v>89</v>
      </c>
      <c r="H105">
        <f t="shared" si="6"/>
        <v>0.43627450980392313</v>
      </c>
    </row>
    <row r="106" spans="1:8" x14ac:dyDescent="0.2">
      <c r="A106" s="2" t="s">
        <v>203</v>
      </c>
      <c r="B106" s="3">
        <v>0.36805555555555602</v>
      </c>
      <c r="C106" s="3" t="s">
        <v>215</v>
      </c>
      <c r="D106" s="3">
        <f t="shared" si="4"/>
        <v>0.14166666666666616</v>
      </c>
      <c r="E106" s="4">
        <f t="shared" si="5"/>
        <v>203.99999999999926</v>
      </c>
      <c r="F106">
        <v>641</v>
      </c>
      <c r="G106">
        <f t="shared" si="7"/>
        <v>57</v>
      </c>
      <c r="H106">
        <f t="shared" si="6"/>
        <v>0.27941176470588336</v>
      </c>
    </row>
    <row r="107" spans="1:8" x14ac:dyDescent="0.2">
      <c r="A107" s="2" t="s">
        <v>204</v>
      </c>
      <c r="B107" s="3">
        <v>0.36874999999999997</v>
      </c>
      <c r="C107" s="3" t="s">
        <v>216</v>
      </c>
      <c r="D107" s="3">
        <f t="shared" si="4"/>
        <v>0.14166666666666666</v>
      </c>
      <c r="E107" s="4">
        <f t="shared" si="5"/>
        <v>204</v>
      </c>
      <c r="F107">
        <v>643</v>
      </c>
      <c r="G107">
        <f t="shared" si="7"/>
        <v>59</v>
      </c>
      <c r="H107">
        <f t="shared" si="6"/>
        <v>0.28921568627450983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019E-9350-434F-9A59-C4B59AB73D14}">
  <dimension ref="A1:H212"/>
  <sheetViews>
    <sheetView workbookViewId="0">
      <selection activeCell="B2" sqref="B2:H2"/>
    </sheetView>
  </sheetViews>
  <sheetFormatPr baseColWidth="10" defaultColWidth="11.1640625" defaultRowHeight="16" x14ac:dyDescent="0.2"/>
  <sheetData>
    <row r="1" spans="1:8" x14ac:dyDescent="0.2">
      <c r="D1" t="s">
        <v>433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0.36944444444444446</v>
      </c>
      <c r="C3" s="3" t="s">
        <v>357</v>
      </c>
      <c r="D3" s="3">
        <f>C3-B3</f>
        <v>0.12569444444444439</v>
      </c>
      <c r="E3" s="4">
        <f>D3*1440</f>
        <v>180.99999999999991</v>
      </c>
      <c r="F3">
        <v>1059</v>
      </c>
      <c r="G3">
        <f>F3-639</f>
        <v>420</v>
      </c>
      <c r="H3">
        <f>G3/E3</f>
        <v>2.3204419889502774</v>
      </c>
    </row>
    <row r="4" spans="1:8" x14ac:dyDescent="0.2">
      <c r="A4" s="2" t="s">
        <v>2</v>
      </c>
      <c r="B4" s="3">
        <v>0.36944444444444446</v>
      </c>
      <c r="C4" s="3" t="s">
        <v>358</v>
      </c>
      <c r="D4" s="3">
        <f t="shared" ref="D4:D67" si="0">C4-B4</f>
        <v>0.12638888888888888</v>
      </c>
      <c r="E4" s="4">
        <f t="shared" ref="E4:E67" si="1">D4*1440</f>
        <v>182</v>
      </c>
      <c r="F4">
        <v>717</v>
      </c>
      <c r="G4">
        <f t="shared" ref="G4:G66" si="2">F4-639</f>
        <v>78</v>
      </c>
      <c r="H4">
        <f t="shared" ref="H4:H67" si="3">G4/E4</f>
        <v>0.42857142857142855</v>
      </c>
    </row>
    <row r="5" spans="1:8" x14ac:dyDescent="0.2">
      <c r="A5" s="2" t="s">
        <v>3</v>
      </c>
      <c r="B5" s="3">
        <v>0.36944444444444402</v>
      </c>
      <c r="C5" s="3" t="s">
        <v>358</v>
      </c>
      <c r="D5" s="3">
        <f t="shared" si="0"/>
        <v>0.12638888888888933</v>
      </c>
      <c r="E5" s="4">
        <f t="shared" si="1"/>
        <v>182.00000000000063</v>
      </c>
      <c r="F5">
        <v>635</v>
      </c>
      <c r="G5">
        <v>0</v>
      </c>
      <c r="H5">
        <f t="shared" si="3"/>
        <v>0</v>
      </c>
    </row>
    <row r="6" spans="1:8" x14ac:dyDescent="0.2">
      <c r="A6" s="2" t="s">
        <v>4</v>
      </c>
      <c r="B6" s="3">
        <v>0.36944444444444402</v>
      </c>
      <c r="C6" s="3" t="s">
        <v>359</v>
      </c>
      <c r="D6" s="3">
        <f t="shared" si="0"/>
        <v>0.12708333333333371</v>
      </c>
      <c r="E6" s="4">
        <f t="shared" si="1"/>
        <v>183.00000000000054</v>
      </c>
      <c r="F6">
        <v>997</v>
      </c>
      <c r="G6">
        <f t="shared" si="2"/>
        <v>358</v>
      </c>
      <c r="H6">
        <f t="shared" si="3"/>
        <v>1.9562841530054587</v>
      </c>
    </row>
    <row r="7" spans="1:8" x14ac:dyDescent="0.2">
      <c r="A7" s="2" t="s">
        <v>5</v>
      </c>
      <c r="B7" s="3">
        <v>0.36944444444444402</v>
      </c>
      <c r="C7" s="3" t="s">
        <v>360</v>
      </c>
      <c r="D7" s="3">
        <f t="shared" si="0"/>
        <v>0.12777777777777821</v>
      </c>
      <c r="E7" s="4">
        <f t="shared" si="1"/>
        <v>184.00000000000063</v>
      </c>
      <c r="F7">
        <v>801</v>
      </c>
      <c r="G7">
        <f t="shared" si="2"/>
        <v>162</v>
      </c>
      <c r="H7">
        <f t="shared" si="3"/>
        <v>0.88043478260869268</v>
      </c>
    </row>
    <row r="8" spans="1:8" x14ac:dyDescent="0.2">
      <c r="A8" s="2" t="s">
        <v>6</v>
      </c>
      <c r="B8" s="3">
        <v>0.36944444444444402</v>
      </c>
      <c r="C8" s="3" t="s">
        <v>360</v>
      </c>
      <c r="D8" s="3">
        <f t="shared" si="0"/>
        <v>0.12777777777777821</v>
      </c>
      <c r="E8" s="4">
        <f t="shared" si="1"/>
        <v>184.00000000000063</v>
      </c>
      <c r="F8">
        <v>618</v>
      </c>
      <c r="G8">
        <v>0</v>
      </c>
      <c r="H8">
        <f t="shared" si="3"/>
        <v>0</v>
      </c>
    </row>
    <row r="9" spans="1:8" x14ac:dyDescent="0.2">
      <c r="A9" s="2" t="s">
        <v>7</v>
      </c>
      <c r="B9" s="3">
        <v>0.36944444444444402</v>
      </c>
      <c r="C9" s="3" t="s">
        <v>361</v>
      </c>
      <c r="D9" s="3">
        <f t="shared" si="0"/>
        <v>0.1284722222222226</v>
      </c>
      <c r="E9" s="4">
        <f t="shared" si="1"/>
        <v>185.00000000000054</v>
      </c>
      <c r="F9">
        <v>592</v>
      </c>
      <c r="G9">
        <v>0</v>
      </c>
      <c r="H9">
        <f t="shared" si="3"/>
        <v>0</v>
      </c>
    </row>
    <row r="10" spans="1:8" x14ac:dyDescent="0.2">
      <c r="A10" s="2" t="s">
        <v>8</v>
      </c>
      <c r="B10" s="3">
        <v>0.36944444444444402</v>
      </c>
      <c r="C10" s="3" t="s">
        <v>362</v>
      </c>
      <c r="D10" s="3">
        <f t="shared" si="0"/>
        <v>0.1291666666666671</v>
      </c>
      <c r="E10" s="4">
        <f t="shared" si="1"/>
        <v>186.00000000000063</v>
      </c>
      <c r="F10">
        <v>608</v>
      </c>
      <c r="G10">
        <v>0</v>
      </c>
      <c r="H10">
        <f t="shared" si="3"/>
        <v>0</v>
      </c>
    </row>
    <row r="11" spans="1:8" x14ac:dyDescent="0.2">
      <c r="A11" s="2" t="s">
        <v>9</v>
      </c>
      <c r="B11" s="3">
        <v>0.37013888888888885</v>
      </c>
      <c r="C11" s="3" t="s">
        <v>363</v>
      </c>
      <c r="D11" s="3">
        <f t="shared" si="0"/>
        <v>0.12916666666666665</v>
      </c>
      <c r="E11" s="4">
        <f t="shared" si="1"/>
        <v>185.99999999999997</v>
      </c>
      <c r="F11">
        <v>571</v>
      </c>
      <c r="G11">
        <v>0</v>
      </c>
      <c r="H11">
        <f t="shared" si="3"/>
        <v>0</v>
      </c>
    </row>
    <row r="12" spans="1:8" x14ac:dyDescent="0.2">
      <c r="A12" s="2" t="s">
        <v>10</v>
      </c>
      <c r="B12" s="3">
        <v>0.37013888888888885</v>
      </c>
      <c r="C12" s="3" t="s">
        <v>364</v>
      </c>
      <c r="D12" s="3">
        <f t="shared" si="0"/>
        <v>0.12986111111111115</v>
      </c>
      <c r="E12" s="4">
        <f t="shared" si="1"/>
        <v>187.00000000000006</v>
      </c>
      <c r="F12">
        <v>660</v>
      </c>
      <c r="G12">
        <f t="shared" si="2"/>
        <v>21</v>
      </c>
      <c r="H12">
        <f t="shared" si="3"/>
        <v>0.11229946524064167</v>
      </c>
    </row>
    <row r="13" spans="1:8" x14ac:dyDescent="0.2">
      <c r="A13" s="2" t="s">
        <v>11</v>
      </c>
      <c r="B13" s="3">
        <v>0.37013888888888902</v>
      </c>
      <c r="C13" s="3" t="s">
        <v>364</v>
      </c>
      <c r="D13" s="3">
        <f t="shared" si="0"/>
        <v>0.12986111111111098</v>
      </c>
      <c r="E13" s="4">
        <f t="shared" si="1"/>
        <v>186.99999999999983</v>
      </c>
      <c r="F13">
        <v>561</v>
      </c>
      <c r="G13">
        <v>0</v>
      </c>
      <c r="H13">
        <f t="shared" si="3"/>
        <v>0</v>
      </c>
    </row>
    <row r="14" spans="1:8" x14ac:dyDescent="0.2">
      <c r="A14" s="2" t="s">
        <v>12</v>
      </c>
      <c r="B14" s="3">
        <v>0.37013888888888902</v>
      </c>
      <c r="C14" s="3" t="s">
        <v>365</v>
      </c>
      <c r="D14" s="3">
        <f t="shared" si="0"/>
        <v>0.13055555555555542</v>
      </c>
      <c r="E14" s="4">
        <f t="shared" si="1"/>
        <v>187.9999999999998</v>
      </c>
      <c r="F14">
        <v>580</v>
      </c>
      <c r="G14">
        <v>0</v>
      </c>
      <c r="H14">
        <f t="shared" si="3"/>
        <v>0</v>
      </c>
    </row>
    <row r="15" spans="1:8" x14ac:dyDescent="0.2">
      <c r="A15" s="2" t="s">
        <v>13</v>
      </c>
      <c r="B15" s="3">
        <v>0.37013888888888902</v>
      </c>
      <c r="C15" s="3" t="s">
        <v>366</v>
      </c>
      <c r="D15" s="3">
        <f t="shared" si="0"/>
        <v>0.13124999999999987</v>
      </c>
      <c r="E15" s="4">
        <f t="shared" si="1"/>
        <v>188.9999999999998</v>
      </c>
      <c r="F15">
        <v>572</v>
      </c>
      <c r="G15">
        <v>0</v>
      </c>
      <c r="H15">
        <f t="shared" si="3"/>
        <v>0</v>
      </c>
    </row>
    <row r="16" spans="1:8" x14ac:dyDescent="0.2">
      <c r="A16" s="2" t="s">
        <v>14</v>
      </c>
      <c r="B16" s="3">
        <v>0.37013888888888902</v>
      </c>
      <c r="C16" s="3" t="s">
        <v>367</v>
      </c>
      <c r="D16" s="3">
        <f t="shared" si="0"/>
        <v>0.13194444444444431</v>
      </c>
      <c r="E16" s="4">
        <f t="shared" si="1"/>
        <v>189.9999999999998</v>
      </c>
      <c r="F16">
        <v>579</v>
      </c>
      <c r="G16">
        <v>0</v>
      </c>
      <c r="H16">
        <f t="shared" si="3"/>
        <v>0</v>
      </c>
    </row>
    <row r="17" spans="1:8" x14ac:dyDescent="0.2">
      <c r="A17" s="2" t="s">
        <v>15</v>
      </c>
      <c r="B17" s="3">
        <v>0.37013888888888902</v>
      </c>
      <c r="C17" s="3" t="s">
        <v>367</v>
      </c>
      <c r="D17" s="3">
        <f t="shared" si="0"/>
        <v>0.13194444444444431</v>
      </c>
      <c r="E17" s="4">
        <f t="shared" si="1"/>
        <v>189.9999999999998</v>
      </c>
      <c r="F17">
        <v>561</v>
      </c>
      <c r="G17">
        <v>0</v>
      </c>
      <c r="H17">
        <f t="shared" si="3"/>
        <v>0</v>
      </c>
    </row>
    <row r="18" spans="1:8" x14ac:dyDescent="0.2">
      <c r="A18" s="2" t="s">
        <v>16</v>
      </c>
      <c r="B18" s="3">
        <v>0.37013888888888902</v>
      </c>
      <c r="C18" s="3" t="s">
        <v>368</v>
      </c>
      <c r="D18" s="3">
        <f t="shared" si="0"/>
        <v>0.13263888888888875</v>
      </c>
      <c r="E18" s="4">
        <f t="shared" si="1"/>
        <v>190.9999999999998</v>
      </c>
      <c r="F18">
        <v>1273</v>
      </c>
      <c r="G18">
        <f t="shared" si="2"/>
        <v>634</v>
      </c>
      <c r="H18">
        <f t="shared" si="3"/>
        <v>3.3193717277486945</v>
      </c>
    </row>
    <row r="19" spans="1:8" x14ac:dyDescent="0.2">
      <c r="A19" s="2" t="s">
        <v>17</v>
      </c>
      <c r="B19" s="3">
        <v>0.37083333333333335</v>
      </c>
      <c r="C19" s="3" t="s">
        <v>369</v>
      </c>
      <c r="D19" s="3">
        <f t="shared" si="0"/>
        <v>0.13263888888888886</v>
      </c>
      <c r="E19" s="4">
        <f t="shared" si="1"/>
        <v>190.99999999999997</v>
      </c>
      <c r="F19">
        <v>582</v>
      </c>
      <c r="G19">
        <v>0</v>
      </c>
      <c r="H19">
        <f t="shared" si="3"/>
        <v>0</v>
      </c>
    </row>
    <row r="20" spans="1:8" x14ac:dyDescent="0.2">
      <c r="A20" s="2" t="s">
        <v>18</v>
      </c>
      <c r="B20" s="3">
        <v>0.37083333333333335</v>
      </c>
      <c r="C20" s="3" t="s">
        <v>369</v>
      </c>
      <c r="D20" s="3">
        <f t="shared" si="0"/>
        <v>0.13263888888888886</v>
      </c>
      <c r="E20" s="4">
        <f t="shared" si="1"/>
        <v>190.99999999999997</v>
      </c>
      <c r="F20">
        <v>1345</v>
      </c>
      <c r="G20">
        <f t="shared" si="2"/>
        <v>706</v>
      </c>
      <c r="H20">
        <f t="shared" si="3"/>
        <v>3.6963350785340321</v>
      </c>
    </row>
    <row r="21" spans="1:8" x14ac:dyDescent="0.2">
      <c r="A21" s="2" t="s">
        <v>19</v>
      </c>
      <c r="B21" s="3">
        <v>0.37083333333333302</v>
      </c>
      <c r="C21" s="3" t="s">
        <v>370</v>
      </c>
      <c r="D21" s="3">
        <f t="shared" si="0"/>
        <v>0.13333333333333364</v>
      </c>
      <c r="E21" s="4">
        <f t="shared" si="1"/>
        <v>192.00000000000043</v>
      </c>
      <c r="F21">
        <v>1346</v>
      </c>
      <c r="G21">
        <f t="shared" si="2"/>
        <v>707</v>
      </c>
      <c r="H21">
        <f t="shared" si="3"/>
        <v>3.6822916666666585</v>
      </c>
    </row>
    <row r="22" spans="1:8" x14ac:dyDescent="0.2">
      <c r="A22" s="2" t="s">
        <v>20</v>
      </c>
      <c r="B22" s="3">
        <v>0.37083333333333302</v>
      </c>
      <c r="C22" s="3" t="s">
        <v>371</v>
      </c>
      <c r="D22" s="3">
        <f t="shared" si="0"/>
        <v>0.13402777777777808</v>
      </c>
      <c r="E22" s="4">
        <f t="shared" si="1"/>
        <v>193.00000000000043</v>
      </c>
      <c r="F22">
        <v>714</v>
      </c>
      <c r="G22">
        <f t="shared" si="2"/>
        <v>75</v>
      </c>
      <c r="H22">
        <f t="shared" si="3"/>
        <v>0.38860103626942921</v>
      </c>
    </row>
    <row r="23" spans="1:8" x14ac:dyDescent="0.2">
      <c r="A23" s="2" t="s">
        <v>21</v>
      </c>
      <c r="B23" s="3">
        <v>0.37083333333333302</v>
      </c>
      <c r="C23" s="3" t="s">
        <v>372</v>
      </c>
      <c r="D23" s="3">
        <f t="shared" si="0"/>
        <v>0.13472222222222252</v>
      </c>
      <c r="E23" s="4">
        <f t="shared" si="1"/>
        <v>194.00000000000043</v>
      </c>
      <c r="F23">
        <v>609</v>
      </c>
      <c r="G23">
        <v>0</v>
      </c>
      <c r="H23">
        <f t="shared" si="3"/>
        <v>0</v>
      </c>
    </row>
    <row r="24" spans="1:8" x14ac:dyDescent="0.2">
      <c r="A24" s="2" t="s">
        <v>208</v>
      </c>
      <c r="B24" s="3">
        <v>0.37083333333333302</v>
      </c>
      <c r="C24" s="3" t="s">
        <v>372</v>
      </c>
      <c r="D24" s="3">
        <f t="shared" si="0"/>
        <v>0.13472222222222252</v>
      </c>
      <c r="E24" s="4">
        <f t="shared" si="1"/>
        <v>194.00000000000043</v>
      </c>
      <c r="F24">
        <v>704</v>
      </c>
      <c r="G24">
        <f t="shared" si="2"/>
        <v>65</v>
      </c>
      <c r="H24">
        <f t="shared" si="3"/>
        <v>0.33505154639175183</v>
      </c>
    </row>
    <row r="25" spans="1:8" x14ac:dyDescent="0.2">
      <c r="A25" s="2" t="s">
        <v>22</v>
      </c>
      <c r="B25" s="3">
        <v>0.37083333333333302</v>
      </c>
      <c r="C25" s="3" t="s">
        <v>373</v>
      </c>
      <c r="D25" s="3">
        <f t="shared" si="0"/>
        <v>0.13541666666666696</v>
      </c>
      <c r="E25" s="4">
        <f t="shared" si="1"/>
        <v>195.00000000000043</v>
      </c>
      <c r="F25">
        <v>589</v>
      </c>
      <c r="G25">
        <v>0</v>
      </c>
      <c r="H25">
        <f t="shared" si="3"/>
        <v>0</v>
      </c>
    </row>
    <row r="26" spans="1:8" x14ac:dyDescent="0.2">
      <c r="A26" s="2" t="s">
        <v>23</v>
      </c>
      <c r="B26" s="3">
        <v>0.37083333333333302</v>
      </c>
      <c r="C26" s="3" t="s">
        <v>374</v>
      </c>
      <c r="D26" s="3">
        <f t="shared" si="0"/>
        <v>0.1361111111111114</v>
      </c>
      <c r="E26" s="4">
        <f t="shared" si="1"/>
        <v>196.00000000000043</v>
      </c>
      <c r="F26">
        <v>610</v>
      </c>
      <c r="G26">
        <v>0</v>
      </c>
      <c r="H26">
        <f t="shared" si="3"/>
        <v>0</v>
      </c>
    </row>
    <row r="27" spans="1:8" x14ac:dyDescent="0.2">
      <c r="A27" s="2" t="s">
        <v>24</v>
      </c>
      <c r="B27" s="3">
        <v>0.4375</v>
      </c>
      <c r="C27" s="3" t="s">
        <v>423</v>
      </c>
      <c r="D27" s="3">
        <f t="shared" si="0"/>
        <v>0.125</v>
      </c>
      <c r="E27" s="4">
        <f t="shared" si="1"/>
        <v>180</v>
      </c>
      <c r="F27">
        <v>638</v>
      </c>
      <c r="G27">
        <v>0</v>
      </c>
      <c r="H27">
        <f t="shared" si="3"/>
        <v>0</v>
      </c>
    </row>
    <row r="28" spans="1:8" x14ac:dyDescent="0.2">
      <c r="A28" s="2" t="s">
        <v>25</v>
      </c>
      <c r="B28" s="3">
        <v>0.4375</v>
      </c>
      <c r="C28" s="3" t="s">
        <v>424</v>
      </c>
      <c r="D28" s="3">
        <f t="shared" si="0"/>
        <v>0.12569444444444444</v>
      </c>
      <c r="E28" s="4">
        <f t="shared" si="1"/>
        <v>181</v>
      </c>
      <c r="F28">
        <v>517</v>
      </c>
      <c r="G28">
        <v>0</v>
      </c>
      <c r="H28">
        <f t="shared" si="3"/>
        <v>0</v>
      </c>
    </row>
    <row r="29" spans="1:8" x14ac:dyDescent="0.2">
      <c r="A29" s="2" t="s">
        <v>26</v>
      </c>
      <c r="B29" s="3">
        <v>0.4375</v>
      </c>
      <c r="C29" s="3" t="s">
        <v>425</v>
      </c>
      <c r="D29" s="3">
        <f t="shared" si="0"/>
        <v>0.12638888888888888</v>
      </c>
      <c r="E29" s="4">
        <f t="shared" si="1"/>
        <v>182</v>
      </c>
      <c r="F29">
        <v>663</v>
      </c>
      <c r="G29">
        <f t="shared" si="2"/>
        <v>24</v>
      </c>
      <c r="H29">
        <f t="shared" si="3"/>
        <v>0.13186813186813187</v>
      </c>
    </row>
    <row r="30" spans="1:8" x14ac:dyDescent="0.2">
      <c r="A30" s="2" t="s">
        <v>27</v>
      </c>
      <c r="B30" s="3">
        <v>0.4375</v>
      </c>
      <c r="C30" s="3" t="s">
        <v>425</v>
      </c>
      <c r="D30" s="3">
        <f t="shared" si="0"/>
        <v>0.12638888888888888</v>
      </c>
      <c r="E30" s="4">
        <f t="shared" si="1"/>
        <v>182</v>
      </c>
      <c r="F30">
        <v>609</v>
      </c>
      <c r="G30">
        <v>0</v>
      </c>
      <c r="H30">
        <f t="shared" si="3"/>
        <v>0</v>
      </c>
    </row>
    <row r="31" spans="1:8" x14ac:dyDescent="0.2">
      <c r="A31" s="2" t="s">
        <v>28</v>
      </c>
      <c r="B31" s="3">
        <v>0.4375</v>
      </c>
      <c r="C31" s="3" t="s">
        <v>426</v>
      </c>
      <c r="D31" s="3">
        <f t="shared" si="0"/>
        <v>0.12708333333333333</v>
      </c>
      <c r="E31" s="4">
        <f t="shared" si="1"/>
        <v>183</v>
      </c>
      <c r="F31">
        <v>840</v>
      </c>
      <c r="G31">
        <f t="shared" si="2"/>
        <v>201</v>
      </c>
      <c r="H31">
        <f t="shared" si="3"/>
        <v>1.098360655737705</v>
      </c>
    </row>
    <row r="32" spans="1:8" x14ac:dyDescent="0.2">
      <c r="A32" s="2" t="s">
        <v>29</v>
      </c>
      <c r="B32" s="3">
        <v>0.4375</v>
      </c>
      <c r="C32" s="3" t="s">
        <v>427</v>
      </c>
      <c r="D32" s="3">
        <f t="shared" si="0"/>
        <v>0.12777777777777777</v>
      </c>
      <c r="E32" s="4">
        <f t="shared" si="1"/>
        <v>184</v>
      </c>
      <c r="F32">
        <v>533</v>
      </c>
      <c r="G32">
        <v>0</v>
      </c>
      <c r="H32">
        <f t="shared" si="3"/>
        <v>0</v>
      </c>
    </row>
    <row r="33" spans="1:8" x14ac:dyDescent="0.2">
      <c r="A33" s="2" t="s">
        <v>30</v>
      </c>
      <c r="B33" s="3">
        <v>0.4375</v>
      </c>
      <c r="C33" s="3" t="s">
        <v>427</v>
      </c>
      <c r="D33" s="3">
        <f t="shared" si="0"/>
        <v>0.12777777777777777</v>
      </c>
      <c r="E33" s="4">
        <f t="shared" si="1"/>
        <v>184</v>
      </c>
      <c r="F33">
        <v>509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0.4375</v>
      </c>
      <c r="C34" s="3" t="s">
        <v>428</v>
      </c>
      <c r="D34" s="3">
        <f t="shared" si="0"/>
        <v>0.12847222222222221</v>
      </c>
      <c r="E34" s="4">
        <f t="shared" si="1"/>
        <v>184.99999999999997</v>
      </c>
      <c r="F34">
        <v>526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0.4381944444444445</v>
      </c>
      <c r="C35" s="3" t="s">
        <v>429</v>
      </c>
      <c r="D35" s="3">
        <f t="shared" si="0"/>
        <v>0.12847222222222215</v>
      </c>
      <c r="E35" s="4">
        <f t="shared" si="1"/>
        <v>184.99999999999991</v>
      </c>
      <c r="F35">
        <v>535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0.4381944444444445</v>
      </c>
      <c r="C36" s="3" t="s">
        <v>430</v>
      </c>
      <c r="D36" s="3">
        <f t="shared" si="0"/>
        <v>0.1291666666666666</v>
      </c>
      <c r="E36" s="4">
        <f t="shared" si="1"/>
        <v>185.99999999999989</v>
      </c>
      <c r="F36">
        <v>526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0.438194444444444</v>
      </c>
      <c r="C37" s="3" t="s">
        <v>430</v>
      </c>
      <c r="D37" s="3">
        <f t="shared" si="0"/>
        <v>0.1291666666666671</v>
      </c>
      <c r="E37" s="4">
        <f t="shared" si="1"/>
        <v>186.00000000000063</v>
      </c>
      <c r="F37">
        <v>546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0.438194444444444</v>
      </c>
      <c r="C38" s="3" t="s">
        <v>431</v>
      </c>
      <c r="D38" s="3">
        <f t="shared" si="0"/>
        <v>0.12986111111111154</v>
      </c>
      <c r="E38" s="4">
        <f t="shared" si="1"/>
        <v>187.00000000000063</v>
      </c>
      <c r="F38">
        <v>1216</v>
      </c>
      <c r="G38">
        <f t="shared" si="2"/>
        <v>577</v>
      </c>
      <c r="H38">
        <f t="shared" si="3"/>
        <v>3.0855614973261929</v>
      </c>
    </row>
    <row r="39" spans="1:8" x14ac:dyDescent="0.2">
      <c r="A39" s="2" t="s">
        <v>36</v>
      </c>
      <c r="B39" s="3">
        <v>0.438194444444444</v>
      </c>
      <c r="C39" s="3" t="s">
        <v>432</v>
      </c>
      <c r="D39" s="3">
        <f t="shared" si="0"/>
        <v>0.13055555555555598</v>
      </c>
      <c r="E39" s="4">
        <f t="shared" si="1"/>
        <v>188.00000000000063</v>
      </c>
      <c r="F39">
        <v>718</v>
      </c>
      <c r="G39">
        <f t="shared" si="2"/>
        <v>79</v>
      </c>
      <c r="H39">
        <f t="shared" si="3"/>
        <v>0.42021276595744539</v>
      </c>
    </row>
    <row r="40" spans="1:8" x14ac:dyDescent="0.2">
      <c r="A40" s="2" t="s">
        <v>37</v>
      </c>
      <c r="B40" s="3">
        <v>0.438194444444444</v>
      </c>
      <c r="C40" s="3" t="s">
        <v>432</v>
      </c>
      <c r="D40" s="3">
        <f t="shared" si="0"/>
        <v>0.13055555555555598</v>
      </c>
      <c r="E40" s="4">
        <f t="shared" si="1"/>
        <v>188.00000000000063</v>
      </c>
      <c r="F40">
        <v>595</v>
      </c>
      <c r="G40">
        <v>0</v>
      </c>
      <c r="H40">
        <f t="shared" si="3"/>
        <v>0</v>
      </c>
    </row>
    <row r="41" spans="1:8" x14ac:dyDescent="0.2">
      <c r="A41" s="2" t="s">
        <v>38</v>
      </c>
      <c r="B41" s="3">
        <v>0.438194444444444</v>
      </c>
      <c r="C41" s="3" t="s">
        <v>386</v>
      </c>
      <c r="D41" s="3">
        <f t="shared" si="0"/>
        <v>0.13125000000000042</v>
      </c>
      <c r="E41" s="4">
        <f t="shared" si="1"/>
        <v>189.0000000000006</v>
      </c>
      <c r="F41">
        <v>1036</v>
      </c>
      <c r="G41">
        <f t="shared" si="2"/>
        <v>397</v>
      </c>
      <c r="H41">
        <f t="shared" si="3"/>
        <v>2.1005291005290938</v>
      </c>
    </row>
    <row r="42" spans="1:8" x14ac:dyDescent="0.2">
      <c r="A42" s="2" t="s">
        <v>39</v>
      </c>
      <c r="B42" s="3">
        <v>0.438194444444444</v>
      </c>
      <c r="C42" s="3" t="s">
        <v>232</v>
      </c>
      <c r="D42" s="3">
        <f t="shared" si="0"/>
        <v>0.13194444444444486</v>
      </c>
      <c r="E42" s="4">
        <f t="shared" si="1"/>
        <v>190.0000000000006</v>
      </c>
      <c r="F42">
        <v>884</v>
      </c>
      <c r="G42">
        <f t="shared" si="2"/>
        <v>245</v>
      </c>
      <c r="H42">
        <f t="shared" si="3"/>
        <v>1.2894736842105223</v>
      </c>
    </row>
    <row r="43" spans="1:8" x14ac:dyDescent="0.2">
      <c r="A43" s="2" t="s">
        <v>40</v>
      </c>
      <c r="B43" s="3">
        <v>0.43888888888888888</v>
      </c>
      <c r="C43" s="3" t="s">
        <v>233</v>
      </c>
      <c r="D43" s="3">
        <f t="shared" si="0"/>
        <v>0.13194444444444442</v>
      </c>
      <c r="E43" s="4">
        <f t="shared" si="1"/>
        <v>189.99999999999997</v>
      </c>
      <c r="F43">
        <v>693</v>
      </c>
      <c r="G43">
        <f t="shared" si="2"/>
        <v>54</v>
      </c>
      <c r="H43">
        <f t="shared" si="3"/>
        <v>0.28421052631578952</v>
      </c>
    </row>
    <row r="44" spans="1:8" x14ac:dyDescent="0.2">
      <c r="A44" s="2" t="s">
        <v>41</v>
      </c>
      <c r="B44" s="3">
        <v>0.43888888888888888</v>
      </c>
      <c r="C44" s="3" t="s">
        <v>234</v>
      </c>
      <c r="D44" s="3">
        <f t="shared" si="0"/>
        <v>0.13263888888888886</v>
      </c>
      <c r="E44" s="4">
        <f t="shared" si="1"/>
        <v>190.99999999999997</v>
      </c>
      <c r="F44">
        <v>561</v>
      </c>
      <c r="G44">
        <v>0</v>
      </c>
      <c r="H44">
        <f t="shared" si="3"/>
        <v>0</v>
      </c>
    </row>
    <row r="45" spans="1:8" x14ac:dyDescent="0.2">
      <c r="A45" s="2" t="s">
        <v>42</v>
      </c>
      <c r="B45" s="3">
        <v>0.43888888888888899</v>
      </c>
      <c r="C45" s="3" t="s">
        <v>235</v>
      </c>
      <c r="D45" s="3">
        <f t="shared" si="0"/>
        <v>0.13333333333333319</v>
      </c>
      <c r="E45" s="4">
        <f t="shared" si="1"/>
        <v>191.9999999999998</v>
      </c>
      <c r="F45">
        <v>568</v>
      </c>
      <c r="G45">
        <v>0</v>
      </c>
      <c r="H45">
        <f t="shared" si="3"/>
        <v>0</v>
      </c>
    </row>
    <row r="46" spans="1:8" x14ac:dyDescent="0.2">
      <c r="A46" s="2" t="s">
        <v>43</v>
      </c>
      <c r="B46" s="3">
        <v>0.43888888888888899</v>
      </c>
      <c r="C46" s="3" t="s">
        <v>236</v>
      </c>
      <c r="D46" s="3">
        <f t="shared" si="0"/>
        <v>0.13402777777777763</v>
      </c>
      <c r="E46" s="4">
        <f t="shared" si="1"/>
        <v>192.9999999999998</v>
      </c>
      <c r="F46">
        <v>578</v>
      </c>
      <c r="G46">
        <v>0</v>
      </c>
      <c r="H46">
        <f t="shared" si="3"/>
        <v>0</v>
      </c>
    </row>
    <row r="47" spans="1:8" x14ac:dyDescent="0.2">
      <c r="A47" s="2" t="s">
        <v>44</v>
      </c>
      <c r="B47" s="3">
        <v>0.43888888888888899</v>
      </c>
      <c r="C47" s="3" t="s">
        <v>238</v>
      </c>
      <c r="D47" s="3">
        <f t="shared" si="0"/>
        <v>0.13541666666666652</v>
      </c>
      <c r="E47" s="4">
        <f t="shared" si="1"/>
        <v>194.99999999999977</v>
      </c>
      <c r="F47">
        <v>689</v>
      </c>
      <c r="G47">
        <f t="shared" si="2"/>
        <v>50</v>
      </c>
      <c r="H47">
        <f t="shared" si="3"/>
        <v>0.25641025641025672</v>
      </c>
    </row>
    <row r="48" spans="1:8" x14ac:dyDescent="0.2">
      <c r="A48" s="2" t="s">
        <v>45</v>
      </c>
      <c r="B48" s="3">
        <v>0.43888888888888899</v>
      </c>
      <c r="C48" s="3" t="s">
        <v>239</v>
      </c>
      <c r="D48" s="3">
        <f t="shared" si="0"/>
        <v>0.13611111111111107</v>
      </c>
      <c r="E48" s="4">
        <f t="shared" si="1"/>
        <v>195.99999999999994</v>
      </c>
      <c r="F48">
        <v>568</v>
      </c>
      <c r="G48">
        <v>0</v>
      </c>
      <c r="H48">
        <f t="shared" si="3"/>
        <v>0</v>
      </c>
    </row>
    <row r="49" spans="1:8" x14ac:dyDescent="0.2">
      <c r="A49" s="2" t="s">
        <v>46</v>
      </c>
      <c r="B49" s="3">
        <v>0.43888888888888899</v>
      </c>
      <c r="C49" s="3" t="s">
        <v>240</v>
      </c>
      <c r="D49" s="3">
        <f t="shared" si="0"/>
        <v>0.1368055555555554</v>
      </c>
      <c r="E49" s="4">
        <f t="shared" si="1"/>
        <v>196.99999999999977</v>
      </c>
      <c r="F49">
        <v>606</v>
      </c>
      <c r="G49">
        <v>0</v>
      </c>
      <c r="H49">
        <f t="shared" si="3"/>
        <v>0</v>
      </c>
    </row>
    <row r="50" spans="1:8" x14ac:dyDescent="0.2">
      <c r="A50" s="2" t="s">
        <v>47</v>
      </c>
      <c r="B50" s="3">
        <v>0.43888888888888888</v>
      </c>
      <c r="C50" s="3" t="s">
        <v>241</v>
      </c>
      <c r="D50" s="3">
        <f t="shared" si="0"/>
        <v>0.13750000000000007</v>
      </c>
      <c r="E50" s="4">
        <f t="shared" si="1"/>
        <v>198.00000000000009</v>
      </c>
      <c r="F50">
        <v>617</v>
      </c>
      <c r="G50">
        <v>0</v>
      </c>
      <c r="H50">
        <f t="shared" si="3"/>
        <v>0</v>
      </c>
    </row>
    <row r="51" spans="1:8" x14ac:dyDescent="0.2">
      <c r="A51" s="2" t="s">
        <v>48</v>
      </c>
      <c r="B51" s="3">
        <v>0.43888888888888888</v>
      </c>
      <c r="C51" s="3" t="s">
        <v>242</v>
      </c>
      <c r="D51" s="3">
        <f t="shared" si="0"/>
        <v>0.1381944444444444</v>
      </c>
      <c r="E51" s="4">
        <f t="shared" si="1"/>
        <v>198.99999999999994</v>
      </c>
      <c r="F51">
        <v>601</v>
      </c>
      <c r="G51">
        <v>0</v>
      </c>
      <c r="H51">
        <f t="shared" si="3"/>
        <v>0</v>
      </c>
    </row>
    <row r="52" spans="1:8" x14ac:dyDescent="0.2">
      <c r="A52" s="2" t="s">
        <v>49</v>
      </c>
      <c r="B52" s="3">
        <v>0.43888888888888888</v>
      </c>
      <c r="C52" s="3" t="s">
        <v>243</v>
      </c>
      <c r="D52" s="3">
        <f t="shared" si="0"/>
        <v>0.13888888888888895</v>
      </c>
      <c r="E52" s="4">
        <f t="shared" si="1"/>
        <v>200.00000000000009</v>
      </c>
      <c r="F52">
        <v>585</v>
      </c>
      <c r="G52">
        <v>0</v>
      </c>
      <c r="H52">
        <f t="shared" si="3"/>
        <v>0</v>
      </c>
    </row>
    <row r="53" spans="1:8" x14ac:dyDescent="0.2">
      <c r="A53" s="2" t="s">
        <v>50</v>
      </c>
      <c r="B53" s="3">
        <v>0.43888888888888899</v>
      </c>
      <c r="C53" s="3" t="s">
        <v>244</v>
      </c>
      <c r="D53" s="3">
        <f t="shared" si="0"/>
        <v>0.13958333333333317</v>
      </c>
      <c r="E53" s="4">
        <f t="shared" si="1"/>
        <v>200.99999999999977</v>
      </c>
      <c r="F53">
        <v>859</v>
      </c>
      <c r="G53">
        <f t="shared" si="2"/>
        <v>220</v>
      </c>
      <c r="H53">
        <f t="shared" si="3"/>
        <v>1.0945273631840808</v>
      </c>
    </row>
    <row r="54" spans="1:8" x14ac:dyDescent="0.2">
      <c r="A54" s="2" t="s">
        <v>51</v>
      </c>
      <c r="B54" s="3">
        <v>0.43888888888888899</v>
      </c>
      <c r="C54" s="3" t="s">
        <v>245</v>
      </c>
      <c r="D54" s="3">
        <f t="shared" si="0"/>
        <v>0.14027777777777772</v>
      </c>
      <c r="E54" s="4">
        <f t="shared" si="1"/>
        <v>201.99999999999991</v>
      </c>
      <c r="F54">
        <v>568</v>
      </c>
      <c r="G54">
        <v>0</v>
      </c>
      <c r="H54">
        <f t="shared" si="3"/>
        <v>0</v>
      </c>
    </row>
    <row r="55" spans="1:8" x14ac:dyDescent="0.2">
      <c r="A55" s="2" t="s">
        <v>52</v>
      </c>
      <c r="B55" s="3">
        <v>0.43888888888888899</v>
      </c>
      <c r="C55" s="3" t="s">
        <v>246</v>
      </c>
      <c r="D55" s="3">
        <f t="shared" si="0"/>
        <v>0.14097222222222205</v>
      </c>
      <c r="E55" s="4">
        <f t="shared" si="1"/>
        <v>202.99999999999977</v>
      </c>
      <c r="F55">
        <v>2581</v>
      </c>
      <c r="G55">
        <f t="shared" si="2"/>
        <v>1942</v>
      </c>
      <c r="H55">
        <f t="shared" si="3"/>
        <v>9.5665024630541975</v>
      </c>
    </row>
    <row r="56" spans="1:8" x14ac:dyDescent="0.2">
      <c r="A56" s="2" t="s">
        <v>53</v>
      </c>
      <c r="B56" s="3">
        <v>0.43888888888888899</v>
      </c>
      <c r="C56" s="3" t="s">
        <v>247</v>
      </c>
      <c r="D56" s="3">
        <f t="shared" si="0"/>
        <v>0.14166666666666661</v>
      </c>
      <c r="E56" s="4">
        <f t="shared" si="1"/>
        <v>203.99999999999991</v>
      </c>
      <c r="F56">
        <v>1746</v>
      </c>
      <c r="G56">
        <f t="shared" si="2"/>
        <v>1107</v>
      </c>
      <c r="H56">
        <f t="shared" si="3"/>
        <v>5.4264705882352962</v>
      </c>
    </row>
    <row r="57" spans="1:8" x14ac:dyDescent="0.2">
      <c r="A57" s="2" t="s">
        <v>54</v>
      </c>
      <c r="B57" s="3">
        <v>0.43888888888888899</v>
      </c>
      <c r="C57" s="3" t="s">
        <v>266</v>
      </c>
      <c r="D57" s="3">
        <f t="shared" si="0"/>
        <v>0.14236111111111094</v>
      </c>
      <c r="E57" s="4">
        <f t="shared" si="1"/>
        <v>204.99999999999974</v>
      </c>
      <c r="F57">
        <v>884</v>
      </c>
      <c r="G57">
        <f t="shared" si="2"/>
        <v>245</v>
      </c>
      <c r="H57">
        <f t="shared" si="3"/>
        <v>1.1951219512195137</v>
      </c>
    </row>
    <row r="58" spans="1:8" x14ac:dyDescent="0.2">
      <c r="A58" s="2" t="s">
        <v>55</v>
      </c>
      <c r="B58" s="3">
        <v>0.43888888888888899</v>
      </c>
      <c r="C58" s="3" t="s">
        <v>267</v>
      </c>
      <c r="D58" s="3">
        <f t="shared" si="0"/>
        <v>0.14305555555555549</v>
      </c>
      <c r="E58" s="4">
        <f t="shared" si="1"/>
        <v>205.99999999999991</v>
      </c>
      <c r="F58">
        <v>671</v>
      </c>
      <c r="G58">
        <f t="shared" si="2"/>
        <v>32</v>
      </c>
      <c r="H58">
        <f t="shared" si="3"/>
        <v>0.15533980582524279</v>
      </c>
    </row>
    <row r="59" spans="1:8" x14ac:dyDescent="0.2">
      <c r="A59" s="2" t="s">
        <v>209</v>
      </c>
      <c r="B59" s="3">
        <v>0.43958333333333338</v>
      </c>
      <c r="C59" s="3" t="s">
        <v>268</v>
      </c>
      <c r="D59" s="3">
        <f t="shared" si="0"/>
        <v>0.14305555555555544</v>
      </c>
      <c r="E59" s="4">
        <f t="shared" si="1"/>
        <v>205.99999999999983</v>
      </c>
      <c r="F59">
        <v>752</v>
      </c>
      <c r="G59">
        <f t="shared" si="2"/>
        <v>113</v>
      </c>
      <c r="H59">
        <f t="shared" si="3"/>
        <v>0.54854368932038877</v>
      </c>
    </row>
    <row r="60" spans="1:8" x14ac:dyDescent="0.2">
      <c r="A60" s="2" t="s">
        <v>56</v>
      </c>
      <c r="B60" s="3">
        <v>0.43958333333333338</v>
      </c>
      <c r="C60" s="3" t="s">
        <v>268</v>
      </c>
      <c r="D60" s="3">
        <f t="shared" si="0"/>
        <v>0.14305555555555544</v>
      </c>
      <c r="E60" s="4">
        <f t="shared" si="1"/>
        <v>205.99999999999983</v>
      </c>
      <c r="F60">
        <v>633</v>
      </c>
      <c r="G60">
        <v>0</v>
      </c>
      <c r="H60">
        <f t="shared" si="3"/>
        <v>0</v>
      </c>
    </row>
    <row r="61" spans="1:8" x14ac:dyDescent="0.2">
      <c r="A61" s="2" t="s">
        <v>57</v>
      </c>
      <c r="B61" s="3">
        <v>0.43958333333333299</v>
      </c>
      <c r="C61" s="3" t="s">
        <v>269</v>
      </c>
      <c r="D61" s="3">
        <f t="shared" si="0"/>
        <v>0.14375000000000038</v>
      </c>
      <c r="E61" s="4">
        <f t="shared" si="1"/>
        <v>207.00000000000054</v>
      </c>
      <c r="F61">
        <v>640</v>
      </c>
      <c r="G61">
        <f t="shared" si="2"/>
        <v>1</v>
      </c>
      <c r="H61">
        <f t="shared" si="3"/>
        <v>4.8309178743961229E-3</v>
      </c>
    </row>
    <row r="62" spans="1:8" x14ac:dyDescent="0.2">
      <c r="A62" s="2" t="s">
        <v>58</v>
      </c>
      <c r="B62" s="3">
        <v>0.43958333333333299</v>
      </c>
      <c r="C62" s="3" t="s">
        <v>270</v>
      </c>
      <c r="D62" s="3">
        <f t="shared" si="0"/>
        <v>0.14444444444444482</v>
      </c>
      <c r="E62" s="4">
        <f t="shared" si="1"/>
        <v>208.00000000000054</v>
      </c>
      <c r="F62">
        <v>643</v>
      </c>
      <c r="G62">
        <f t="shared" si="2"/>
        <v>4</v>
      </c>
      <c r="H62">
        <f t="shared" si="3"/>
        <v>1.923076923076918E-2</v>
      </c>
    </row>
    <row r="63" spans="1:8" x14ac:dyDescent="0.2">
      <c r="A63" s="2" t="s">
        <v>59</v>
      </c>
      <c r="B63" s="3">
        <v>0.43958333333333299</v>
      </c>
      <c r="C63" s="3" t="s">
        <v>271</v>
      </c>
      <c r="D63" s="3">
        <f t="shared" si="0"/>
        <v>0.14513888888888926</v>
      </c>
      <c r="E63" s="4">
        <f t="shared" si="1"/>
        <v>209.00000000000054</v>
      </c>
      <c r="F63">
        <v>616</v>
      </c>
      <c r="G63">
        <v>0</v>
      </c>
      <c r="H63">
        <f t="shared" si="3"/>
        <v>0</v>
      </c>
    </row>
    <row r="64" spans="1:8" x14ac:dyDescent="0.2">
      <c r="A64" s="2" t="s">
        <v>60</v>
      </c>
      <c r="B64" s="3">
        <v>0.43958333333333299</v>
      </c>
      <c r="C64" s="3" t="s">
        <v>272</v>
      </c>
      <c r="D64" s="3">
        <f t="shared" si="0"/>
        <v>0.1458333333333337</v>
      </c>
      <c r="E64" s="4">
        <f t="shared" si="1"/>
        <v>210.00000000000054</v>
      </c>
      <c r="F64">
        <v>689</v>
      </c>
      <c r="G64">
        <f t="shared" si="2"/>
        <v>50</v>
      </c>
      <c r="H64">
        <f t="shared" si="3"/>
        <v>0.23809523809523747</v>
      </c>
    </row>
    <row r="65" spans="1:8" x14ac:dyDescent="0.2">
      <c r="A65" s="2" t="s">
        <v>61</v>
      </c>
      <c r="B65" s="3">
        <v>0.43958333333333299</v>
      </c>
      <c r="C65" s="3" t="s">
        <v>273</v>
      </c>
      <c r="D65" s="3">
        <f t="shared" si="0"/>
        <v>0.14652777777777815</v>
      </c>
      <c r="E65" s="4">
        <f t="shared" si="1"/>
        <v>211.00000000000054</v>
      </c>
      <c r="F65">
        <v>743</v>
      </c>
      <c r="G65">
        <f t="shared" si="2"/>
        <v>104</v>
      </c>
      <c r="H65">
        <f t="shared" si="3"/>
        <v>0.49289099526066227</v>
      </c>
    </row>
    <row r="66" spans="1:8" x14ac:dyDescent="0.2">
      <c r="A66" s="2" t="s">
        <v>62</v>
      </c>
      <c r="B66" s="3">
        <v>0.43958333333333299</v>
      </c>
      <c r="C66" s="3" t="s">
        <v>274</v>
      </c>
      <c r="D66" s="3">
        <f t="shared" si="0"/>
        <v>0.14722222222222259</v>
      </c>
      <c r="E66" s="4">
        <f t="shared" si="1"/>
        <v>212.00000000000051</v>
      </c>
      <c r="F66">
        <v>799</v>
      </c>
      <c r="G66">
        <f t="shared" si="2"/>
        <v>160</v>
      </c>
      <c r="H66">
        <f t="shared" si="3"/>
        <v>0.75471698113207364</v>
      </c>
    </row>
    <row r="67" spans="1:8" x14ac:dyDescent="0.2">
      <c r="A67" s="2" t="s">
        <v>63</v>
      </c>
      <c r="B67" s="3">
        <v>0.44027777777777777</v>
      </c>
      <c r="C67" s="3" t="s">
        <v>275</v>
      </c>
      <c r="D67" s="3">
        <f t="shared" si="0"/>
        <v>0.14722222222222225</v>
      </c>
      <c r="E67" s="4">
        <f t="shared" si="1"/>
        <v>212.00000000000006</v>
      </c>
      <c r="F67">
        <v>626</v>
      </c>
      <c r="G67">
        <v>0</v>
      </c>
      <c r="H67">
        <f t="shared" si="3"/>
        <v>0</v>
      </c>
    </row>
    <row r="68" spans="1:8" x14ac:dyDescent="0.2">
      <c r="A68" s="2" t="s">
        <v>64</v>
      </c>
      <c r="B68" s="3">
        <v>0.44027777777777777</v>
      </c>
      <c r="C68" s="3" t="s">
        <v>276</v>
      </c>
      <c r="D68" s="3">
        <f t="shared" ref="D68:D131" si="4">C68-B68</f>
        <v>0.1479166666666667</v>
      </c>
      <c r="E68" s="4">
        <f t="shared" ref="E68:E131" si="5">D68*1440</f>
        <v>213.00000000000006</v>
      </c>
      <c r="F68">
        <v>611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0.44027777777777799</v>
      </c>
      <c r="C69" s="3" t="s">
        <v>277</v>
      </c>
      <c r="D69" s="3">
        <f t="shared" si="4"/>
        <v>0.14861111111111092</v>
      </c>
      <c r="E69" s="4">
        <f t="shared" si="5"/>
        <v>213.99999999999972</v>
      </c>
      <c r="F69">
        <v>620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0.44027777777777799</v>
      </c>
      <c r="C70" s="3" t="s">
        <v>278</v>
      </c>
      <c r="D70" s="3">
        <f t="shared" si="4"/>
        <v>0.14930555555555536</v>
      </c>
      <c r="E70" s="4">
        <f t="shared" si="5"/>
        <v>214.99999999999972</v>
      </c>
      <c r="F70">
        <v>592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0.44027777777777799</v>
      </c>
      <c r="C71" s="3" t="s">
        <v>279</v>
      </c>
      <c r="D71" s="3">
        <f t="shared" si="4"/>
        <v>0.1499999999999998</v>
      </c>
      <c r="E71" s="4">
        <f t="shared" si="5"/>
        <v>215.99999999999972</v>
      </c>
      <c r="F71">
        <v>625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0.44027777777777799</v>
      </c>
      <c r="C72" s="3" t="s">
        <v>377</v>
      </c>
      <c r="D72" s="3">
        <f t="shared" si="4"/>
        <v>0.15069444444444424</v>
      </c>
      <c r="E72" s="4">
        <f t="shared" si="5"/>
        <v>216.99999999999972</v>
      </c>
      <c r="F72">
        <v>617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0.37152777777777773</v>
      </c>
      <c r="C73" s="3" t="s">
        <v>375</v>
      </c>
      <c r="D73" s="3">
        <f t="shared" si="4"/>
        <v>0.13611111111111113</v>
      </c>
      <c r="E73" s="4">
        <f t="shared" si="5"/>
        <v>196.00000000000003</v>
      </c>
      <c r="F73">
        <v>3394</v>
      </c>
      <c r="G73">
        <f t="shared" ref="G73:G131" si="7">F73-639</f>
        <v>2755</v>
      </c>
      <c r="H73">
        <f t="shared" si="6"/>
        <v>14.05612244897959</v>
      </c>
    </row>
    <row r="74" spans="1:8" x14ac:dyDescent="0.2">
      <c r="A74" s="2" t="s">
        <v>70</v>
      </c>
      <c r="B74" s="3">
        <v>0.37152777777777773</v>
      </c>
      <c r="C74" s="3" t="s">
        <v>376</v>
      </c>
      <c r="D74" s="3">
        <f t="shared" si="4"/>
        <v>0.13680555555555557</v>
      </c>
      <c r="E74" s="4">
        <f t="shared" si="5"/>
        <v>197.00000000000003</v>
      </c>
      <c r="F74">
        <v>4034</v>
      </c>
      <c r="G74">
        <f t="shared" si="7"/>
        <v>3395</v>
      </c>
      <c r="H74">
        <f t="shared" si="6"/>
        <v>17.233502538071065</v>
      </c>
    </row>
    <row r="75" spans="1:8" x14ac:dyDescent="0.2">
      <c r="A75" s="2" t="s">
        <v>71</v>
      </c>
      <c r="B75" s="3">
        <v>0.37152777777777801</v>
      </c>
      <c r="C75" s="3" t="s">
        <v>214</v>
      </c>
      <c r="D75" s="3">
        <f t="shared" si="4"/>
        <v>0.13749999999999973</v>
      </c>
      <c r="E75" s="4">
        <f t="shared" si="5"/>
        <v>197.9999999999996</v>
      </c>
      <c r="F75">
        <v>784</v>
      </c>
      <c r="G75">
        <f t="shared" si="7"/>
        <v>145</v>
      </c>
      <c r="H75">
        <f t="shared" si="6"/>
        <v>0.73232323232323382</v>
      </c>
    </row>
    <row r="76" spans="1:8" x14ac:dyDescent="0.2">
      <c r="A76" s="2" t="s">
        <v>72</v>
      </c>
      <c r="B76" s="3">
        <v>0.37152777777777801</v>
      </c>
      <c r="C76" s="3" t="s">
        <v>214</v>
      </c>
      <c r="D76" s="3">
        <f t="shared" si="4"/>
        <v>0.13749999999999973</v>
      </c>
      <c r="E76" s="4">
        <f t="shared" si="5"/>
        <v>197.9999999999996</v>
      </c>
      <c r="F76">
        <v>6135</v>
      </c>
      <c r="G76">
        <f t="shared" si="7"/>
        <v>5496</v>
      </c>
      <c r="H76">
        <f t="shared" si="6"/>
        <v>27.757575757575815</v>
      </c>
    </row>
    <row r="77" spans="1:8" x14ac:dyDescent="0.2">
      <c r="A77" s="2" t="s">
        <v>73</v>
      </c>
      <c r="B77" s="3">
        <v>0.37152777777777801</v>
      </c>
      <c r="C77" s="3" t="s">
        <v>215</v>
      </c>
      <c r="D77" s="3">
        <f t="shared" si="4"/>
        <v>0.13819444444444418</v>
      </c>
      <c r="E77" s="4">
        <f t="shared" si="5"/>
        <v>198.9999999999996</v>
      </c>
      <c r="F77">
        <v>6007</v>
      </c>
      <c r="G77">
        <f t="shared" si="7"/>
        <v>5368</v>
      </c>
      <c r="H77">
        <f t="shared" si="6"/>
        <v>26.97487437185935</v>
      </c>
    </row>
    <row r="78" spans="1:8" x14ac:dyDescent="0.2">
      <c r="A78" s="2" t="s">
        <v>74</v>
      </c>
      <c r="B78" s="3">
        <v>0.37152777777777801</v>
      </c>
      <c r="C78" s="3" t="s">
        <v>216</v>
      </c>
      <c r="D78" s="3">
        <f t="shared" si="4"/>
        <v>0.13888888888888862</v>
      </c>
      <c r="E78" s="4">
        <f t="shared" si="5"/>
        <v>199.9999999999996</v>
      </c>
      <c r="F78">
        <v>4450</v>
      </c>
      <c r="G78">
        <f t="shared" si="7"/>
        <v>3811</v>
      </c>
      <c r="H78">
        <f t="shared" si="6"/>
        <v>19.055000000000039</v>
      </c>
    </row>
    <row r="79" spans="1:8" x14ac:dyDescent="0.2">
      <c r="A79" s="2" t="s">
        <v>75</v>
      </c>
      <c r="B79" s="3">
        <v>0.37152777777777801</v>
      </c>
      <c r="C79" s="3" t="s">
        <v>217</v>
      </c>
      <c r="D79" s="3">
        <f t="shared" si="4"/>
        <v>0.13958333333333317</v>
      </c>
      <c r="E79" s="4">
        <f t="shared" si="5"/>
        <v>200.99999999999977</v>
      </c>
      <c r="F79">
        <v>1591</v>
      </c>
      <c r="G79">
        <f t="shared" si="7"/>
        <v>952</v>
      </c>
      <c r="H79">
        <f t="shared" si="6"/>
        <v>4.7363184079602041</v>
      </c>
    </row>
    <row r="80" spans="1:8" x14ac:dyDescent="0.2">
      <c r="A80" s="2" t="s">
        <v>76</v>
      </c>
      <c r="B80" s="3">
        <v>0.37152777777777801</v>
      </c>
      <c r="C80" s="3" t="s">
        <v>217</v>
      </c>
      <c r="D80" s="3">
        <f t="shared" si="4"/>
        <v>0.13958333333333317</v>
      </c>
      <c r="E80" s="4">
        <f t="shared" si="5"/>
        <v>200.99999999999977</v>
      </c>
      <c r="F80">
        <v>3092</v>
      </c>
      <c r="G80">
        <f t="shared" si="7"/>
        <v>2453</v>
      </c>
      <c r="H80">
        <f t="shared" si="6"/>
        <v>12.203980099502502</v>
      </c>
    </row>
    <row r="81" spans="1:8" x14ac:dyDescent="0.2">
      <c r="A81" s="2" t="s">
        <v>77</v>
      </c>
      <c r="B81" s="3">
        <v>0.37222222222222223</v>
      </c>
      <c r="C81" s="3" t="s">
        <v>218</v>
      </c>
      <c r="D81" s="3">
        <f t="shared" si="4"/>
        <v>0.13958333333333328</v>
      </c>
      <c r="E81" s="4">
        <f t="shared" si="5"/>
        <v>200.99999999999991</v>
      </c>
      <c r="F81">
        <v>2129</v>
      </c>
      <c r="G81">
        <f t="shared" si="7"/>
        <v>1490</v>
      </c>
      <c r="H81">
        <f t="shared" si="6"/>
        <v>7.4129353233830875</v>
      </c>
    </row>
    <row r="82" spans="1:8" x14ac:dyDescent="0.2">
      <c r="A82" s="2" t="s">
        <v>78</v>
      </c>
      <c r="B82" s="3">
        <v>0.37222222222222223</v>
      </c>
      <c r="C82" s="3" t="s">
        <v>219</v>
      </c>
      <c r="D82" s="3">
        <f t="shared" si="4"/>
        <v>0.14027777777777783</v>
      </c>
      <c r="E82" s="4">
        <f t="shared" si="5"/>
        <v>202.00000000000009</v>
      </c>
      <c r="F82">
        <v>5657</v>
      </c>
      <c r="G82">
        <f t="shared" si="7"/>
        <v>5018</v>
      </c>
      <c r="H82">
        <f t="shared" si="6"/>
        <v>24.841584158415831</v>
      </c>
    </row>
    <row r="83" spans="1:8" x14ac:dyDescent="0.2">
      <c r="A83" s="2" t="s">
        <v>79</v>
      </c>
      <c r="B83" s="3">
        <v>0.37222222222222201</v>
      </c>
      <c r="C83" s="3" t="s">
        <v>219</v>
      </c>
      <c r="D83" s="3">
        <f t="shared" si="4"/>
        <v>0.14027777777777806</v>
      </c>
      <c r="E83" s="4">
        <f t="shared" si="5"/>
        <v>202.0000000000004</v>
      </c>
      <c r="F83">
        <v>1125</v>
      </c>
      <c r="G83">
        <f t="shared" si="7"/>
        <v>486</v>
      </c>
      <c r="H83">
        <f t="shared" si="6"/>
        <v>2.4059405940594014</v>
      </c>
    </row>
    <row r="84" spans="1:8" x14ac:dyDescent="0.2">
      <c r="A84" s="2" t="s">
        <v>80</v>
      </c>
      <c r="B84" s="3">
        <v>0.37222222222222201</v>
      </c>
      <c r="C84" s="3" t="s">
        <v>220</v>
      </c>
      <c r="D84" s="3">
        <f t="shared" si="4"/>
        <v>0.14097222222222239</v>
      </c>
      <c r="E84" s="4">
        <f t="shared" si="5"/>
        <v>203.00000000000023</v>
      </c>
      <c r="F84">
        <v>4364</v>
      </c>
      <c r="G84">
        <f t="shared" si="7"/>
        <v>3725</v>
      </c>
      <c r="H84">
        <f t="shared" si="6"/>
        <v>18.34975369458126</v>
      </c>
    </row>
    <row r="85" spans="1:8" x14ac:dyDescent="0.2">
      <c r="A85" s="2" t="s">
        <v>81</v>
      </c>
      <c r="B85" s="3">
        <v>0.37222222222222201</v>
      </c>
      <c r="C85" s="3" t="s">
        <v>221</v>
      </c>
      <c r="D85" s="3">
        <f t="shared" si="4"/>
        <v>0.14166666666666694</v>
      </c>
      <c r="E85" s="4">
        <f t="shared" si="5"/>
        <v>204.0000000000004</v>
      </c>
      <c r="F85">
        <v>958</v>
      </c>
      <c r="G85">
        <f t="shared" si="7"/>
        <v>319</v>
      </c>
      <c r="H85">
        <f t="shared" si="6"/>
        <v>1.5637254901960753</v>
      </c>
    </row>
    <row r="86" spans="1:8" x14ac:dyDescent="0.2">
      <c r="A86" s="2" t="s">
        <v>82</v>
      </c>
      <c r="B86" s="3">
        <v>0.37222222222222201</v>
      </c>
      <c r="C86" s="3" t="s">
        <v>222</v>
      </c>
      <c r="D86" s="3">
        <f t="shared" si="4"/>
        <v>0.14236111111111127</v>
      </c>
      <c r="E86" s="4">
        <f t="shared" si="5"/>
        <v>205.00000000000023</v>
      </c>
      <c r="F86">
        <v>832</v>
      </c>
      <c r="G86">
        <f t="shared" si="7"/>
        <v>193</v>
      </c>
      <c r="H86">
        <f t="shared" si="6"/>
        <v>0.94146341463414529</v>
      </c>
    </row>
    <row r="87" spans="1:8" x14ac:dyDescent="0.2">
      <c r="A87" s="2" t="s">
        <v>83</v>
      </c>
      <c r="B87" s="3">
        <v>0.37222222222222201</v>
      </c>
      <c r="C87" s="3" t="s">
        <v>222</v>
      </c>
      <c r="D87" s="3">
        <f t="shared" si="4"/>
        <v>0.14236111111111127</v>
      </c>
      <c r="E87" s="4">
        <f t="shared" si="5"/>
        <v>205.00000000000023</v>
      </c>
      <c r="F87">
        <v>4628</v>
      </c>
      <c r="G87">
        <f t="shared" si="7"/>
        <v>3989</v>
      </c>
      <c r="H87">
        <f t="shared" si="6"/>
        <v>19.458536585365831</v>
      </c>
    </row>
    <row r="88" spans="1:8" x14ac:dyDescent="0.2">
      <c r="A88" s="2" t="s">
        <v>84</v>
      </c>
      <c r="B88" s="3">
        <v>0.37222222222222201</v>
      </c>
      <c r="C88" s="3" t="s">
        <v>223</v>
      </c>
      <c r="D88" s="3">
        <f t="shared" si="4"/>
        <v>0.14305555555555582</v>
      </c>
      <c r="E88" s="4">
        <f t="shared" si="5"/>
        <v>206.0000000000004</v>
      </c>
      <c r="F88">
        <v>5969</v>
      </c>
      <c r="G88">
        <f t="shared" si="7"/>
        <v>5330</v>
      </c>
      <c r="H88">
        <f t="shared" si="6"/>
        <v>25.873786407766939</v>
      </c>
    </row>
    <row r="89" spans="1:8" x14ac:dyDescent="0.2">
      <c r="A89" s="2" t="s">
        <v>85</v>
      </c>
      <c r="B89" s="3">
        <v>0.37291666666666662</v>
      </c>
      <c r="C89" s="3" t="s">
        <v>224</v>
      </c>
      <c r="D89" s="3">
        <f t="shared" si="4"/>
        <v>0.14305555555555555</v>
      </c>
      <c r="E89" s="4">
        <f t="shared" si="5"/>
        <v>206</v>
      </c>
      <c r="F89">
        <v>755</v>
      </c>
      <c r="G89">
        <f t="shared" si="7"/>
        <v>116</v>
      </c>
      <c r="H89">
        <f t="shared" si="6"/>
        <v>0.56310679611650483</v>
      </c>
    </row>
    <row r="90" spans="1:8" x14ac:dyDescent="0.2">
      <c r="A90" s="2" t="s">
        <v>86</v>
      </c>
      <c r="B90" s="3">
        <v>0.37291666666666662</v>
      </c>
      <c r="C90" s="3" t="s">
        <v>224</v>
      </c>
      <c r="D90" s="3">
        <f t="shared" si="4"/>
        <v>0.14305555555555555</v>
      </c>
      <c r="E90" s="4">
        <f t="shared" si="5"/>
        <v>206</v>
      </c>
      <c r="F90">
        <v>4411</v>
      </c>
      <c r="G90">
        <f t="shared" si="7"/>
        <v>3772</v>
      </c>
      <c r="H90">
        <f t="shared" si="6"/>
        <v>18.310679611650485</v>
      </c>
    </row>
    <row r="91" spans="1:8" x14ac:dyDescent="0.2">
      <c r="A91" s="2" t="s">
        <v>87</v>
      </c>
      <c r="B91" s="3">
        <v>0.37291666666666701</v>
      </c>
      <c r="C91" s="3" t="s">
        <v>225</v>
      </c>
      <c r="D91" s="3">
        <f t="shared" si="4"/>
        <v>0.14374999999999971</v>
      </c>
      <c r="E91" s="4">
        <f t="shared" si="5"/>
        <v>206.99999999999957</v>
      </c>
      <c r="F91">
        <v>4688</v>
      </c>
      <c r="G91">
        <f t="shared" si="7"/>
        <v>4049</v>
      </c>
      <c r="H91">
        <f t="shared" si="6"/>
        <v>19.560386473429993</v>
      </c>
    </row>
    <row r="92" spans="1:8" x14ac:dyDescent="0.2">
      <c r="A92" s="2" t="s">
        <v>88</v>
      </c>
      <c r="B92" s="3">
        <v>0.37291666666666701</v>
      </c>
      <c r="C92" s="3" t="s">
        <v>226</v>
      </c>
      <c r="D92" s="3">
        <f t="shared" si="4"/>
        <v>0.14444444444444404</v>
      </c>
      <c r="E92" s="4">
        <f t="shared" si="5"/>
        <v>207.99999999999943</v>
      </c>
      <c r="F92">
        <v>4314</v>
      </c>
      <c r="G92">
        <f t="shared" si="7"/>
        <v>3675</v>
      </c>
      <c r="H92">
        <f t="shared" si="6"/>
        <v>17.66826923076928</v>
      </c>
    </row>
    <row r="93" spans="1:8" x14ac:dyDescent="0.2">
      <c r="A93" s="2" t="s">
        <v>89</v>
      </c>
      <c r="B93" s="3">
        <v>0.37291666666666701</v>
      </c>
      <c r="C93" s="3" t="s">
        <v>227</v>
      </c>
      <c r="D93" s="3">
        <f t="shared" si="4"/>
        <v>0.1451388888888886</v>
      </c>
      <c r="E93" s="4">
        <f t="shared" si="5"/>
        <v>208.99999999999957</v>
      </c>
      <c r="F93">
        <v>2007</v>
      </c>
      <c r="G93">
        <f t="shared" si="7"/>
        <v>1368</v>
      </c>
      <c r="H93">
        <f t="shared" si="6"/>
        <v>6.5454545454545592</v>
      </c>
    </row>
    <row r="94" spans="1:8" x14ac:dyDescent="0.2">
      <c r="A94" s="2" t="s">
        <v>210</v>
      </c>
      <c r="B94" s="3">
        <v>0.37291666666666701</v>
      </c>
      <c r="C94" s="3" t="s">
        <v>227</v>
      </c>
      <c r="D94" s="3">
        <f t="shared" si="4"/>
        <v>0.1451388888888886</v>
      </c>
      <c r="E94" s="4">
        <f t="shared" si="5"/>
        <v>208.99999999999957</v>
      </c>
      <c r="F94">
        <v>1269</v>
      </c>
      <c r="G94">
        <f t="shared" si="7"/>
        <v>630</v>
      </c>
      <c r="H94">
        <f t="shared" si="6"/>
        <v>3.0143540669856521</v>
      </c>
    </row>
    <row r="95" spans="1:8" x14ac:dyDescent="0.2">
      <c r="A95" s="2" t="s">
        <v>90</v>
      </c>
      <c r="B95" s="3">
        <v>0.37291666666666701</v>
      </c>
      <c r="C95" s="3" t="s">
        <v>228</v>
      </c>
      <c r="D95" s="3">
        <f t="shared" si="4"/>
        <v>0.14583333333333293</v>
      </c>
      <c r="E95" s="4">
        <f t="shared" si="5"/>
        <v>209.9999999999994</v>
      </c>
      <c r="F95">
        <v>3728</v>
      </c>
      <c r="G95">
        <f t="shared" si="7"/>
        <v>3089</v>
      </c>
      <c r="H95">
        <f t="shared" si="6"/>
        <v>14.709523809523851</v>
      </c>
    </row>
    <row r="96" spans="1:8" x14ac:dyDescent="0.2">
      <c r="A96" s="2" t="s">
        <v>91</v>
      </c>
      <c r="B96" s="3">
        <v>0.37291666666666662</v>
      </c>
      <c r="C96" s="3" t="s">
        <v>229</v>
      </c>
      <c r="D96" s="3">
        <f t="shared" si="4"/>
        <v>0.14652777777777787</v>
      </c>
      <c r="E96" s="4">
        <f t="shared" si="5"/>
        <v>211.00000000000014</v>
      </c>
      <c r="F96">
        <v>4084</v>
      </c>
      <c r="G96">
        <f t="shared" si="7"/>
        <v>3445</v>
      </c>
      <c r="H96">
        <f t="shared" si="6"/>
        <v>16.327014218009467</v>
      </c>
    </row>
    <row r="97" spans="1:8" x14ac:dyDescent="0.2">
      <c r="A97" s="2" t="s">
        <v>92</v>
      </c>
      <c r="B97" s="3">
        <v>0.37291666666666662</v>
      </c>
      <c r="C97" s="3" t="s">
        <v>229</v>
      </c>
      <c r="D97" s="3">
        <f t="shared" si="4"/>
        <v>0.14652777777777787</v>
      </c>
      <c r="E97" s="4">
        <f t="shared" si="5"/>
        <v>211.00000000000014</v>
      </c>
      <c r="F97">
        <v>971</v>
      </c>
      <c r="G97">
        <f t="shared" si="7"/>
        <v>332</v>
      </c>
      <c r="H97">
        <f t="shared" si="6"/>
        <v>1.5734597156398094</v>
      </c>
    </row>
    <row r="98" spans="1:8" x14ac:dyDescent="0.2">
      <c r="A98" s="2" t="s">
        <v>93</v>
      </c>
      <c r="B98" s="3">
        <v>0.37291666666666662</v>
      </c>
      <c r="C98" s="3" t="s">
        <v>230</v>
      </c>
      <c r="D98" s="3">
        <f t="shared" si="4"/>
        <v>0.1472222222222222</v>
      </c>
      <c r="E98" s="4">
        <f t="shared" si="5"/>
        <v>211.99999999999997</v>
      </c>
      <c r="F98">
        <v>3101</v>
      </c>
      <c r="G98">
        <f t="shared" si="7"/>
        <v>2462</v>
      </c>
      <c r="H98">
        <f t="shared" si="6"/>
        <v>11.613207547169813</v>
      </c>
    </row>
    <row r="99" spans="1:8" x14ac:dyDescent="0.2">
      <c r="A99" s="2" t="s">
        <v>94</v>
      </c>
      <c r="B99" s="3">
        <v>0.37291666666666701</v>
      </c>
      <c r="C99" s="3" t="s">
        <v>231</v>
      </c>
      <c r="D99" s="3">
        <f t="shared" si="4"/>
        <v>0.14791666666666636</v>
      </c>
      <c r="E99" s="4">
        <f t="shared" si="5"/>
        <v>212.99999999999957</v>
      </c>
      <c r="F99">
        <v>3273</v>
      </c>
      <c r="G99">
        <f t="shared" si="7"/>
        <v>2634</v>
      </c>
      <c r="H99">
        <f t="shared" si="6"/>
        <v>12.366197183098617</v>
      </c>
    </row>
    <row r="100" spans="1:8" x14ac:dyDescent="0.2">
      <c r="A100" s="2" t="s">
        <v>95</v>
      </c>
      <c r="B100" s="3">
        <v>0.37291666666666701</v>
      </c>
      <c r="C100" s="3" t="s">
        <v>378</v>
      </c>
      <c r="D100" s="3">
        <f t="shared" si="4"/>
        <v>0.14861111111111081</v>
      </c>
      <c r="E100" s="4">
        <f t="shared" si="5"/>
        <v>213.99999999999955</v>
      </c>
      <c r="F100">
        <v>5036</v>
      </c>
      <c r="G100">
        <f t="shared" si="7"/>
        <v>4397</v>
      </c>
      <c r="H100">
        <f t="shared" si="6"/>
        <v>20.546728971962661</v>
      </c>
    </row>
    <row r="101" spans="1:8" x14ac:dyDescent="0.2">
      <c r="A101" s="2" t="s">
        <v>96</v>
      </c>
      <c r="B101" s="3">
        <v>0.37291666666666701</v>
      </c>
      <c r="C101" s="3" t="s">
        <v>378</v>
      </c>
      <c r="D101" s="3">
        <f t="shared" si="4"/>
        <v>0.14861111111111081</v>
      </c>
      <c r="E101" s="4">
        <f t="shared" si="5"/>
        <v>213.99999999999955</v>
      </c>
      <c r="F101">
        <v>4648</v>
      </c>
      <c r="G101">
        <f t="shared" si="7"/>
        <v>4009</v>
      </c>
      <c r="H101">
        <f t="shared" si="6"/>
        <v>18.733644859813126</v>
      </c>
    </row>
    <row r="102" spans="1:8" x14ac:dyDescent="0.2">
      <c r="A102" s="2" t="s">
        <v>97</v>
      </c>
      <c r="B102" s="3">
        <v>0.37291666666666701</v>
      </c>
      <c r="C102" s="3" t="s">
        <v>248</v>
      </c>
      <c r="D102" s="3">
        <f t="shared" si="4"/>
        <v>0.14930555555555525</v>
      </c>
      <c r="E102" s="4">
        <f t="shared" si="5"/>
        <v>214.99999999999955</v>
      </c>
      <c r="F102">
        <v>728</v>
      </c>
      <c r="G102">
        <f t="shared" si="7"/>
        <v>89</v>
      </c>
      <c r="H102">
        <f t="shared" si="6"/>
        <v>0.41395348837209389</v>
      </c>
    </row>
    <row r="103" spans="1:8" x14ac:dyDescent="0.2">
      <c r="A103" s="2" t="s">
        <v>98</v>
      </c>
      <c r="B103" s="3">
        <v>0.37291666666666701</v>
      </c>
      <c r="C103" s="3" t="s">
        <v>249</v>
      </c>
      <c r="D103" s="3">
        <f t="shared" si="4"/>
        <v>0.14999999999999969</v>
      </c>
      <c r="E103" s="4">
        <f t="shared" si="5"/>
        <v>215.99999999999955</v>
      </c>
      <c r="F103">
        <v>625</v>
      </c>
      <c r="G103">
        <v>0</v>
      </c>
      <c r="H103">
        <f t="shared" si="6"/>
        <v>0</v>
      </c>
    </row>
    <row r="104" spans="1:8" x14ac:dyDescent="0.2">
      <c r="A104" s="2" t="s">
        <v>99</v>
      </c>
      <c r="B104" s="3">
        <v>0.37291666666666701</v>
      </c>
      <c r="C104" s="3" t="s">
        <v>249</v>
      </c>
      <c r="D104" s="3">
        <f t="shared" si="4"/>
        <v>0.14999999999999969</v>
      </c>
      <c r="E104" s="4">
        <f t="shared" si="5"/>
        <v>215.99999999999955</v>
      </c>
      <c r="F104">
        <v>638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0.37361111111111112</v>
      </c>
      <c r="C105" s="3" t="s">
        <v>250</v>
      </c>
      <c r="D105" s="3">
        <f t="shared" si="4"/>
        <v>0.15000000000000002</v>
      </c>
      <c r="E105" s="4">
        <f t="shared" si="5"/>
        <v>216.00000000000003</v>
      </c>
      <c r="F105">
        <v>612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0.37361111111111112</v>
      </c>
      <c r="C106" s="3" t="s">
        <v>251</v>
      </c>
      <c r="D106" s="3">
        <f t="shared" si="4"/>
        <v>0.15069444444444446</v>
      </c>
      <c r="E106" s="4">
        <f t="shared" si="5"/>
        <v>217.00000000000003</v>
      </c>
      <c r="F106">
        <v>653</v>
      </c>
      <c r="G106">
        <f t="shared" si="7"/>
        <v>14</v>
      </c>
      <c r="H106">
        <f t="shared" si="6"/>
        <v>6.4516129032258063E-2</v>
      </c>
    </row>
    <row r="107" spans="1:8" x14ac:dyDescent="0.2">
      <c r="A107" s="2" t="s">
        <v>102</v>
      </c>
      <c r="B107" s="3">
        <v>0.37361111111111101</v>
      </c>
      <c r="C107" s="3" t="s">
        <v>252</v>
      </c>
      <c r="D107" s="3">
        <f t="shared" si="4"/>
        <v>0.15138888888888902</v>
      </c>
      <c r="E107" s="4">
        <f t="shared" si="5"/>
        <v>218.00000000000017</v>
      </c>
      <c r="F107">
        <v>676</v>
      </c>
      <c r="G107">
        <f t="shared" si="7"/>
        <v>37</v>
      </c>
      <c r="H107">
        <f t="shared" si="6"/>
        <v>0.16972477064220171</v>
      </c>
    </row>
    <row r="108" spans="1:8" x14ac:dyDescent="0.2">
      <c r="A108" s="2" t="s">
        <v>103</v>
      </c>
      <c r="B108" s="3">
        <v>0.37361111111111101</v>
      </c>
      <c r="C108" s="3" t="s">
        <v>252</v>
      </c>
      <c r="D108" s="3">
        <f t="shared" si="4"/>
        <v>0.15138888888888902</v>
      </c>
      <c r="E108" s="4">
        <f t="shared" si="5"/>
        <v>218.00000000000017</v>
      </c>
      <c r="F108">
        <v>5397</v>
      </c>
      <c r="G108">
        <f t="shared" si="7"/>
        <v>4758</v>
      </c>
      <c r="H108">
        <f t="shared" si="6"/>
        <v>21.825688073394478</v>
      </c>
    </row>
    <row r="109" spans="1:8" x14ac:dyDescent="0.2">
      <c r="A109" s="2" t="s">
        <v>104</v>
      </c>
      <c r="B109" s="3">
        <v>0.37361111111111101</v>
      </c>
      <c r="C109" s="3" t="s">
        <v>253</v>
      </c>
      <c r="D109" s="3">
        <f t="shared" si="4"/>
        <v>0.15208333333333346</v>
      </c>
      <c r="E109" s="4">
        <f t="shared" si="5"/>
        <v>219.00000000000017</v>
      </c>
      <c r="F109">
        <v>6411</v>
      </c>
      <c r="G109">
        <f t="shared" si="7"/>
        <v>5772</v>
      </c>
      <c r="H109">
        <f t="shared" si="6"/>
        <v>26.356164383561623</v>
      </c>
    </row>
    <row r="110" spans="1:8" x14ac:dyDescent="0.2">
      <c r="A110" s="2" t="s">
        <v>105</v>
      </c>
      <c r="B110" s="3">
        <v>0.37361111111111101</v>
      </c>
      <c r="C110" s="3" t="s">
        <v>254</v>
      </c>
      <c r="D110" s="3">
        <f t="shared" si="4"/>
        <v>0.1527777777777779</v>
      </c>
      <c r="E110" s="4">
        <f t="shared" si="5"/>
        <v>220.00000000000017</v>
      </c>
      <c r="F110">
        <v>1049</v>
      </c>
      <c r="G110">
        <f t="shared" si="7"/>
        <v>410</v>
      </c>
      <c r="H110">
        <f t="shared" si="6"/>
        <v>1.8636363636363622</v>
      </c>
    </row>
    <row r="111" spans="1:8" x14ac:dyDescent="0.2">
      <c r="A111" s="2" t="s">
        <v>106</v>
      </c>
      <c r="B111" s="3">
        <v>0.37361111111111101</v>
      </c>
      <c r="C111" s="3" t="s">
        <v>254</v>
      </c>
      <c r="D111" s="3">
        <f t="shared" si="4"/>
        <v>0.1527777777777779</v>
      </c>
      <c r="E111" s="4">
        <f t="shared" si="5"/>
        <v>220.00000000000017</v>
      </c>
      <c r="F111">
        <v>8144</v>
      </c>
      <c r="G111">
        <f t="shared" si="7"/>
        <v>7505</v>
      </c>
      <c r="H111">
        <f t="shared" si="6"/>
        <v>34.113636363636338</v>
      </c>
    </row>
    <row r="112" spans="1:8" x14ac:dyDescent="0.2">
      <c r="A112" s="2" t="s">
        <v>107</v>
      </c>
      <c r="B112" s="3">
        <v>0.37361111111111101</v>
      </c>
      <c r="C112" s="3" t="s">
        <v>255</v>
      </c>
      <c r="D112" s="3">
        <f t="shared" si="4"/>
        <v>0.15347222222222234</v>
      </c>
      <c r="E112" s="4">
        <f t="shared" si="5"/>
        <v>221.00000000000017</v>
      </c>
      <c r="F112">
        <v>4211</v>
      </c>
      <c r="G112">
        <f t="shared" si="7"/>
        <v>3572</v>
      </c>
      <c r="H112">
        <f t="shared" si="6"/>
        <v>16.162895927601799</v>
      </c>
    </row>
    <row r="113" spans="1:8" x14ac:dyDescent="0.2">
      <c r="A113" s="2" t="s">
        <v>108</v>
      </c>
      <c r="B113" s="3">
        <v>0.3743055555555555</v>
      </c>
      <c r="C113" s="3" t="s">
        <v>256</v>
      </c>
      <c r="D113" s="3">
        <f t="shared" si="4"/>
        <v>0.15347222222222229</v>
      </c>
      <c r="E113" s="4">
        <f t="shared" si="5"/>
        <v>221.00000000000009</v>
      </c>
      <c r="F113">
        <v>7189</v>
      </c>
      <c r="G113">
        <f t="shared" si="7"/>
        <v>6550</v>
      </c>
      <c r="H113">
        <f t="shared" si="6"/>
        <v>29.638009049773743</v>
      </c>
    </row>
    <row r="114" spans="1:8" x14ac:dyDescent="0.2">
      <c r="A114" s="2" t="s">
        <v>109</v>
      </c>
      <c r="B114" s="3">
        <v>0.3743055555555555</v>
      </c>
      <c r="C114" s="3" t="s">
        <v>257</v>
      </c>
      <c r="D114" s="3">
        <f t="shared" si="4"/>
        <v>0.15416666666666673</v>
      </c>
      <c r="E114" s="4">
        <f t="shared" si="5"/>
        <v>222.00000000000009</v>
      </c>
      <c r="F114">
        <v>2918</v>
      </c>
      <c r="G114">
        <f t="shared" si="7"/>
        <v>2279</v>
      </c>
      <c r="H114">
        <f t="shared" si="6"/>
        <v>10.265765765765762</v>
      </c>
    </row>
    <row r="115" spans="1:8" x14ac:dyDescent="0.2">
      <c r="A115" s="2" t="s">
        <v>110</v>
      </c>
      <c r="B115" s="3">
        <v>0.374305555555556</v>
      </c>
      <c r="C115" s="3" t="s">
        <v>257</v>
      </c>
      <c r="D115" s="3">
        <f t="shared" si="4"/>
        <v>0.15416666666666623</v>
      </c>
      <c r="E115" s="4">
        <f t="shared" si="5"/>
        <v>221.99999999999937</v>
      </c>
      <c r="F115">
        <v>3432</v>
      </c>
      <c r="G115">
        <f t="shared" si="7"/>
        <v>2793</v>
      </c>
      <c r="H115">
        <f t="shared" si="6"/>
        <v>12.581081081081116</v>
      </c>
    </row>
    <row r="116" spans="1:8" x14ac:dyDescent="0.2">
      <c r="A116" s="2" t="s">
        <v>111</v>
      </c>
      <c r="B116" s="3">
        <v>0.374305555555556</v>
      </c>
      <c r="C116" s="3" t="s">
        <v>258</v>
      </c>
      <c r="D116" s="3">
        <f t="shared" si="4"/>
        <v>0.15486111111111067</v>
      </c>
      <c r="E116" s="4">
        <f t="shared" si="5"/>
        <v>222.99999999999937</v>
      </c>
      <c r="F116">
        <v>1854</v>
      </c>
      <c r="G116">
        <f t="shared" si="7"/>
        <v>1215</v>
      </c>
      <c r="H116">
        <f t="shared" si="6"/>
        <v>5.4484304932735581</v>
      </c>
    </row>
    <row r="117" spans="1:8" x14ac:dyDescent="0.2">
      <c r="A117" s="2" t="s">
        <v>112</v>
      </c>
      <c r="B117" s="3">
        <v>0.374305555555556</v>
      </c>
      <c r="C117" s="3" t="s">
        <v>259</v>
      </c>
      <c r="D117" s="3">
        <f t="shared" si="4"/>
        <v>0.15555555555555511</v>
      </c>
      <c r="E117" s="4">
        <f t="shared" si="5"/>
        <v>223.99999999999937</v>
      </c>
      <c r="F117">
        <v>5192</v>
      </c>
      <c r="G117">
        <f t="shared" si="7"/>
        <v>4553</v>
      </c>
      <c r="H117">
        <f t="shared" si="6"/>
        <v>20.325892857142914</v>
      </c>
    </row>
    <row r="118" spans="1:8" x14ac:dyDescent="0.2">
      <c r="A118" s="2" t="s">
        <v>113</v>
      </c>
      <c r="B118" s="3">
        <v>0.374305555555556</v>
      </c>
      <c r="C118" s="3" t="s">
        <v>259</v>
      </c>
      <c r="D118" s="3">
        <f t="shared" si="4"/>
        <v>0.15555555555555511</v>
      </c>
      <c r="E118" s="4">
        <f t="shared" si="5"/>
        <v>223.99999999999937</v>
      </c>
      <c r="F118">
        <v>1137</v>
      </c>
      <c r="G118">
        <f t="shared" si="7"/>
        <v>498</v>
      </c>
      <c r="H118">
        <f t="shared" si="6"/>
        <v>2.2232142857142918</v>
      </c>
    </row>
    <row r="119" spans="1:8" x14ac:dyDescent="0.2">
      <c r="A119" s="2" t="s">
        <v>114</v>
      </c>
      <c r="B119" s="3">
        <v>0.374305555555556</v>
      </c>
      <c r="C119" s="3" t="s">
        <v>260</v>
      </c>
      <c r="D119" s="3">
        <f t="shared" si="4"/>
        <v>0.15624999999999956</v>
      </c>
      <c r="E119" s="4">
        <f t="shared" si="5"/>
        <v>224.99999999999937</v>
      </c>
      <c r="F119">
        <v>3741</v>
      </c>
      <c r="G119">
        <f t="shared" si="7"/>
        <v>3102</v>
      </c>
      <c r="H119">
        <f t="shared" si="6"/>
        <v>13.786666666666704</v>
      </c>
    </row>
    <row r="120" spans="1:8" x14ac:dyDescent="0.2">
      <c r="A120" s="2" t="s">
        <v>115</v>
      </c>
      <c r="B120" s="3">
        <v>0.3743055555555555</v>
      </c>
      <c r="C120" s="3" t="s">
        <v>261</v>
      </c>
      <c r="D120" s="3">
        <f t="shared" si="4"/>
        <v>0.1569444444444445</v>
      </c>
      <c r="E120" s="4">
        <f t="shared" si="5"/>
        <v>226.00000000000009</v>
      </c>
      <c r="F120">
        <v>3165</v>
      </c>
      <c r="G120">
        <f t="shared" si="7"/>
        <v>2526</v>
      </c>
      <c r="H120">
        <f t="shared" si="6"/>
        <v>11.176991150442474</v>
      </c>
    </row>
    <row r="121" spans="1:8" x14ac:dyDescent="0.2">
      <c r="A121" s="2" t="s">
        <v>116</v>
      </c>
      <c r="B121" s="3">
        <v>0.44097222222222227</v>
      </c>
      <c r="C121" s="3" t="s">
        <v>281</v>
      </c>
      <c r="D121" s="3">
        <f t="shared" si="4"/>
        <v>0.15138888888888885</v>
      </c>
      <c r="E121" s="4">
        <f t="shared" si="5"/>
        <v>217.99999999999994</v>
      </c>
      <c r="F121">
        <v>798</v>
      </c>
      <c r="G121">
        <f t="shared" si="7"/>
        <v>159</v>
      </c>
      <c r="H121">
        <f t="shared" si="6"/>
        <v>0.72935779816513779</v>
      </c>
    </row>
    <row r="122" spans="1:8" x14ac:dyDescent="0.2">
      <c r="A122" s="2" t="s">
        <v>117</v>
      </c>
      <c r="B122" s="3">
        <v>0.44097222222222227</v>
      </c>
      <c r="C122" s="3" t="s">
        <v>299</v>
      </c>
      <c r="D122" s="3">
        <f t="shared" si="4"/>
        <v>0.15277777777777773</v>
      </c>
      <c r="E122" s="4">
        <f t="shared" si="5"/>
        <v>219.99999999999994</v>
      </c>
      <c r="F122">
        <v>3402</v>
      </c>
      <c r="G122">
        <f t="shared" si="7"/>
        <v>2763</v>
      </c>
      <c r="H122">
        <f t="shared" si="6"/>
        <v>12.559090909090912</v>
      </c>
    </row>
    <row r="123" spans="1:8" x14ac:dyDescent="0.2">
      <c r="A123" s="2" t="s">
        <v>118</v>
      </c>
      <c r="B123" s="3">
        <v>0.44097222222222199</v>
      </c>
      <c r="C123" s="3" t="s">
        <v>300</v>
      </c>
      <c r="D123" s="3">
        <f t="shared" si="4"/>
        <v>0.15347222222222245</v>
      </c>
      <c r="E123" s="4">
        <f t="shared" si="5"/>
        <v>221.00000000000034</v>
      </c>
      <c r="F123">
        <v>6264</v>
      </c>
      <c r="G123">
        <f t="shared" si="7"/>
        <v>5625</v>
      </c>
      <c r="H123">
        <f t="shared" si="6"/>
        <v>25.452488687782765</v>
      </c>
    </row>
    <row r="124" spans="1:8" x14ac:dyDescent="0.2">
      <c r="A124" s="2" t="s">
        <v>119</v>
      </c>
      <c r="B124" s="3">
        <v>0.44097222222222199</v>
      </c>
      <c r="C124" s="3" t="s">
        <v>300</v>
      </c>
      <c r="D124" s="3">
        <f t="shared" si="4"/>
        <v>0.15347222222222245</v>
      </c>
      <c r="E124" s="4">
        <f t="shared" si="5"/>
        <v>221.00000000000034</v>
      </c>
      <c r="F124">
        <v>986</v>
      </c>
      <c r="G124">
        <f t="shared" si="7"/>
        <v>347</v>
      </c>
      <c r="H124">
        <f t="shared" si="6"/>
        <v>1.5701357466063324</v>
      </c>
    </row>
    <row r="125" spans="1:8" x14ac:dyDescent="0.2">
      <c r="A125" s="2" t="s">
        <v>120</v>
      </c>
      <c r="B125" s="3">
        <v>0.44097222222222199</v>
      </c>
      <c r="C125" s="3" t="s">
        <v>301</v>
      </c>
      <c r="D125" s="3">
        <f t="shared" si="4"/>
        <v>0.1541666666666669</v>
      </c>
      <c r="E125" s="4">
        <f t="shared" si="5"/>
        <v>222.00000000000034</v>
      </c>
      <c r="F125">
        <v>4837</v>
      </c>
      <c r="G125">
        <f t="shared" si="7"/>
        <v>4198</v>
      </c>
      <c r="H125">
        <f t="shared" si="6"/>
        <v>18.909909909909882</v>
      </c>
    </row>
    <row r="126" spans="1:8" x14ac:dyDescent="0.2">
      <c r="A126" s="2" t="s">
        <v>121</v>
      </c>
      <c r="B126" s="3">
        <v>0.44097222222222199</v>
      </c>
      <c r="C126" s="3" t="s">
        <v>302</v>
      </c>
      <c r="D126" s="3">
        <f t="shared" si="4"/>
        <v>0.15486111111111134</v>
      </c>
      <c r="E126" s="4">
        <f t="shared" si="5"/>
        <v>223.00000000000034</v>
      </c>
      <c r="F126">
        <v>5211</v>
      </c>
      <c r="G126">
        <f t="shared" si="7"/>
        <v>4572</v>
      </c>
      <c r="H126">
        <f t="shared" si="6"/>
        <v>20.502242152466337</v>
      </c>
    </row>
    <row r="127" spans="1:8" x14ac:dyDescent="0.2">
      <c r="A127" s="2" t="s">
        <v>122</v>
      </c>
      <c r="B127" s="3">
        <v>0.44097222222222199</v>
      </c>
      <c r="C127" s="3" t="s">
        <v>303</v>
      </c>
      <c r="D127" s="3">
        <f t="shared" si="4"/>
        <v>0.15555555555555578</v>
      </c>
      <c r="E127" s="4">
        <f t="shared" si="5"/>
        <v>224.00000000000031</v>
      </c>
      <c r="F127">
        <v>5880</v>
      </c>
      <c r="G127">
        <f t="shared" si="7"/>
        <v>5241</v>
      </c>
      <c r="H127">
        <f t="shared" si="6"/>
        <v>23.397321428571395</v>
      </c>
    </row>
    <row r="128" spans="1:8" x14ac:dyDescent="0.2">
      <c r="A128" s="2" t="s">
        <v>123</v>
      </c>
      <c r="B128" s="3">
        <v>0.44097222222222199</v>
      </c>
      <c r="C128" s="3" t="s">
        <v>304</v>
      </c>
      <c r="D128" s="3">
        <f t="shared" si="4"/>
        <v>0.15625000000000022</v>
      </c>
      <c r="E128" s="4">
        <f t="shared" si="5"/>
        <v>225.00000000000031</v>
      </c>
      <c r="F128">
        <v>999</v>
      </c>
      <c r="G128">
        <f t="shared" si="7"/>
        <v>360</v>
      </c>
      <c r="H128">
        <f t="shared" si="6"/>
        <v>1.5999999999999979</v>
      </c>
    </row>
    <row r="129" spans="1:8" x14ac:dyDescent="0.2">
      <c r="A129" s="2" t="s">
        <v>211</v>
      </c>
      <c r="B129" s="3">
        <v>0.44166666666666665</v>
      </c>
      <c r="C129" s="3" t="s">
        <v>305</v>
      </c>
      <c r="D129" s="3">
        <f t="shared" si="4"/>
        <v>0.15625</v>
      </c>
      <c r="E129" s="4">
        <f t="shared" si="5"/>
        <v>225</v>
      </c>
      <c r="F129">
        <v>1583</v>
      </c>
      <c r="G129">
        <f t="shared" si="7"/>
        <v>944</v>
      </c>
      <c r="H129">
        <f t="shared" si="6"/>
        <v>4.1955555555555559</v>
      </c>
    </row>
    <row r="130" spans="1:8" x14ac:dyDescent="0.2">
      <c r="A130" s="2" t="s">
        <v>124</v>
      </c>
      <c r="B130" s="3">
        <v>0.44166666666666665</v>
      </c>
      <c r="C130" s="3" t="s">
        <v>305</v>
      </c>
      <c r="D130" s="3">
        <f t="shared" si="4"/>
        <v>0.15625</v>
      </c>
      <c r="E130" s="4">
        <f t="shared" si="5"/>
        <v>225</v>
      </c>
      <c r="F130">
        <v>2289</v>
      </c>
      <c r="G130">
        <f t="shared" si="7"/>
        <v>1650</v>
      </c>
      <c r="H130">
        <f t="shared" si="6"/>
        <v>7.333333333333333</v>
      </c>
    </row>
    <row r="131" spans="1:8" x14ac:dyDescent="0.2">
      <c r="A131" s="2" t="s">
        <v>125</v>
      </c>
      <c r="B131" s="3">
        <v>0.44166666666666698</v>
      </c>
      <c r="C131" s="3" t="s">
        <v>306</v>
      </c>
      <c r="D131" s="3">
        <f t="shared" si="4"/>
        <v>0.15694444444444411</v>
      </c>
      <c r="E131" s="4">
        <f t="shared" si="5"/>
        <v>225.99999999999952</v>
      </c>
      <c r="F131">
        <v>740</v>
      </c>
      <c r="G131">
        <f t="shared" si="7"/>
        <v>101</v>
      </c>
      <c r="H131">
        <f t="shared" si="6"/>
        <v>0.44690265486725761</v>
      </c>
    </row>
    <row r="132" spans="1:8" x14ac:dyDescent="0.2">
      <c r="A132" s="2" t="s">
        <v>126</v>
      </c>
      <c r="B132" s="3">
        <v>0.44166666666666698</v>
      </c>
      <c r="C132" s="3" t="s">
        <v>307</v>
      </c>
      <c r="D132" s="3">
        <f t="shared" ref="D132:D195" si="8">C132-B132</f>
        <v>0.15763888888888855</v>
      </c>
      <c r="E132" s="4">
        <f t="shared" ref="E132:E195" si="9">D132*1440</f>
        <v>226.99999999999952</v>
      </c>
      <c r="F132">
        <v>1037</v>
      </c>
      <c r="G132">
        <f t="shared" ref="G132:G195" si="10">F132-639</f>
        <v>398</v>
      </c>
      <c r="H132">
        <f t="shared" ref="H132:H195" si="11">G132/E132</f>
        <v>1.7533039647577129</v>
      </c>
    </row>
    <row r="133" spans="1:8" x14ac:dyDescent="0.2">
      <c r="A133" s="2" t="s">
        <v>127</v>
      </c>
      <c r="B133" s="3">
        <v>0.44166666666666698</v>
      </c>
      <c r="C133" s="3" t="s">
        <v>308</v>
      </c>
      <c r="D133" s="3">
        <f t="shared" si="8"/>
        <v>0.15833333333333299</v>
      </c>
      <c r="E133" s="4">
        <f t="shared" si="9"/>
        <v>227.99999999999952</v>
      </c>
      <c r="F133">
        <v>3537</v>
      </c>
      <c r="G133">
        <f t="shared" si="10"/>
        <v>2898</v>
      </c>
      <c r="H133">
        <f t="shared" si="11"/>
        <v>12.710526315789501</v>
      </c>
    </row>
    <row r="134" spans="1:8" x14ac:dyDescent="0.2">
      <c r="A134" s="2" t="s">
        <v>128</v>
      </c>
      <c r="B134" s="3">
        <v>0.44166666666666698</v>
      </c>
      <c r="C134" s="3" t="s">
        <v>309</v>
      </c>
      <c r="D134" s="3">
        <f t="shared" si="8"/>
        <v>0.15902777777777743</v>
      </c>
      <c r="E134" s="4">
        <f t="shared" si="9"/>
        <v>228.99999999999952</v>
      </c>
      <c r="F134">
        <v>5076</v>
      </c>
      <c r="G134">
        <f t="shared" si="10"/>
        <v>4437</v>
      </c>
      <c r="H134">
        <f t="shared" si="11"/>
        <v>19.375545851528425</v>
      </c>
    </row>
    <row r="135" spans="1:8" x14ac:dyDescent="0.2">
      <c r="A135" s="2" t="s">
        <v>129</v>
      </c>
      <c r="B135" s="3">
        <v>0.44166666666666698</v>
      </c>
      <c r="C135" s="3" t="s">
        <v>310</v>
      </c>
      <c r="D135" s="3">
        <f t="shared" si="8"/>
        <v>0.15972222222222188</v>
      </c>
      <c r="E135" s="4">
        <f t="shared" si="9"/>
        <v>229.99999999999949</v>
      </c>
      <c r="F135">
        <v>6248</v>
      </c>
      <c r="G135">
        <f t="shared" si="10"/>
        <v>5609</v>
      </c>
      <c r="H135">
        <f t="shared" si="11"/>
        <v>24.386956521739183</v>
      </c>
    </row>
    <row r="136" spans="1:8" x14ac:dyDescent="0.2">
      <c r="A136" s="2" t="s">
        <v>130</v>
      </c>
      <c r="B136" s="3">
        <v>0.44166666666666698</v>
      </c>
      <c r="C136" s="3" t="s">
        <v>310</v>
      </c>
      <c r="D136" s="3">
        <f t="shared" si="8"/>
        <v>0.15972222222222188</v>
      </c>
      <c r="E136" s="4">
        <f t="shared" si="9"/>
        <v>229.99999999999949</v>
      </c>
      <c r="F136">
        <v>5117</v>
      </c>
      <c r="G136">
        <f t="shared" si="10"/>
        <v>4478</v>
      </c>
      <c r="H136">
        <f t="shared" si="11"/>
        <v>19.469565217391349</v>
      </c>
    </row>
    <row r="137" spans="1:8" x14ac:dyDescent="0.2">
      <c r="A137" s="2" t="s">
        <v>131</v>
      </c>
      <c r="B137" s="3">
        <v>0.44236111111111115</v>
      </c>
      <c r="C137" s="3" t="s">
        <v>311</v>
      </c>
      <c r="D137" s="3">
        <f t="shared" si="8"/>
        <v>0.15972222222222215</v>
      </c>
      <c r="E137" s="4">
        <f t="shared" si="9"/>
        <v>229.99999999999991</v>
      </c>
      <c r="F137">
        <v>914</v>
      </c>
      <c r="G137">
        <f t="shared" si="10"/>
        <v>275</v>
      </c>
      <c r="H137">
        <f t="shared" si="11"/>
        <v>1.1956521739130439</v>
      </c>
    </row>
    <row r="138" spans="1:8" x14ac:dyDescent="0.2">
      <c r="A138" s="2" t="s">
        <v>132</v>
      </c>
      <c r="B138" s="3">
        <v>0.44236111111111115</v>
      </c>
      <c r="C138" s="3" t="s">
        <v>312</v>
      </c>
      <c r="D138" s="3">
        <f t="shared" si="8"/>
        <v>0.1604166666666666</v>
      </c>
      <c r="E138" s="4">
        <f t="shared" si="9"/>
        <v>230.99999999999989</v>
      </c>
      <c r="F138">
        <v>614</v>
      </c>
      <c r="G138">
        <v>0</v>
      </c>
      <c r="H138">
        <f t="shared" si="11"/>
        <v>0</v>
      </c>
    </row>
    <row r="139" spans="1:8" x14ac:dyDescent="0.2">
      <c r="A139" s="2" t="s">
        <v>133</v>
      </c>
      <c r="B139" s="3">
        <v>0.44236111111111098</v>
      </c>
      <c r="C139" s="3" t="s">
        <v>313</v>
      </c>
      <c r="D139" s="3">
        <f t="shared" si="8"/>
        <v>0.1611111111111112</v>
      </c>
      <c r="E139" s="4">
        <f t="shared" si="9"/>
        <v>232.00000000000014</v>
      </c>
      <c r="F139">
        <v>642</v>
      </c>
      <c r="G139">
        <f t="shared" si="10"/>
        <v>3</v>
      </c>
      <c r="H139">
        <f t="shared" si="11"/>
        <v>1.2931034482758614E-2</v>
      </c>
    </row>
    <row r="140" spans="1:8" x14ac:dyDescent="0.2">
      <c r="A140" s="2" t="s">
        <v>134</v>
      </c>
      <c r="B140" s="3">
        <v>0.44236111111111098</v>
      </c>
      <c r="C140" s="3" t="s">
        <v>314</v>
      </c>
      <c r="D140" s="3">
        <f t="shared" si="8"/>
        <v>0.16180555555555565</v>
      </c>
      <c r="E140" s="4">
        <f t="shared" si="9"/>
        <v>233.00000000000014</v>
      </c>
      <c r="F140">
        <v>637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0.44236111111111098</v>
      </c>
      <c r="C141" s="3" t="s">
        <v>315</v>
      </c>
      <c r="D141" s="3">
        <f t="shared" si="8"/>
        <v>0.1625000000000002</v>
      </c>
      <c r="E141" s="4">
        <f t="shared" si="9"/>
        <v>234.00000000000028</v>
      </c>
      <c r="F141">
        <v>664</v>
      </c>
      <c r="G141">
        <f t="shared" si="10"/>
        <v>25</v>
      </c>
      <c r="H141">
        <f t="shared" si="11"/>
        <v>0.10683760683760671</v>
      </c>
    </row>
    <row r="142" spans="1:8" x14ac:dyDescent="0.2">
      <c r="A142" s="2" t="s">
        <v>136</v>
      </c>
      <c r="B142" s="3">
        <v>0.44236111111111115</v>
      </c>
      <c r="C142" s="3" t="s">
        <v>333</v>
      </c>
      <c r="D142" s="3">
        <f t="shared" si="8"/>
        <v>0.16319444444444436</v>
      </c>
      <c r="E142" s="4">
        <f t="shared" si="9"/>
        <v>234.99999999999989</v>
      </c>
      <c r="F142">
        <v>599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0.375</v>
      </c>
      <c r="C143" s="3" t="s">
        <v>379</v>
      </c>
      <c r="D143" s="3">
        <f t="shared" si="8"/>
        <v>0.15694444444444444</v>
      </c>
      <c r="E143" s="4">
        <f t="shared" si="9"/>
        <v>226</v>
      </c>
      <c r="F143">
        <v>671</v>
      </c>
      <c r="G143">
        <f t="shared" si="10"/>
        <v>32</v>
      </c>
      <c r="H143">
        <f t="shared" si="11"/>
        <v>0.1415929203539823</v>
      </c>
    </row>
    <row r="144" spans="1:8" x14ac:dyDescent="0.2">
      <c r="A144" s="2" t="s">
        <v>138</v>
      </c>
      <c r="B144" s="3">
        <v>0.375</v>
      </c>
      <c r="C144" s="3" t="s">
        <v>262</v>
      </c>
      <c r="D144" s="3">
        <f t="shared" si="8"/>
        <v>0.15763888888888888</v>
      </c>
      <c r="E144" s="4">
        <f t="shared" si="9"/>
        <v>227</v>
      </c>
      <c r="F144">
        <v>6075</v>
      </c>
      <c r="G144">
        <f t="shared" si="10"/>
        <v>5436</v>
      </c>
      <c r="H144">
        <f t="shared" si="11"/>
        <v>23.947136563876651</v>
      </c>
    </row>
    <row r="145" spans="1:8" x14ac:dyDescent="0.2">
      <c r="A145" s="2" t="s">
        <v>139</v>
      </c>
      <c r="B145" s="3">
        <v>0.375</v>
      </c>
      <c r="C145" s="3" t="s">
        <v>262</v>
      </c>
      <c r="D145" s="3">
        <f t="shared" si="8"/>
        <v>0.15763888888888888</v>
      </c>
      <c r="E145" s="4">
        <f t="shared" si="9"/>
        <v>227</v>
      </c>
      <c r="F145">
        <v>771</v>
      </c>
      <c r="G145">
        <f t="shared" si="10"/>
        <v>132</v>
      </c>
      <c r="H145">
        <f t="shared" si="11"/>
        <v>0.58149779735682816</v>
      </c>
    </row>
    <row r="146" spans="1:8" x14ac:dyDescent="0.2">
      <c r="A146" s="2" t="s">
        <v>140</v>
      </c>
      <c r="B146" s="3">
        <v>0.375</v>
      </c>
      <c r="C146" s="3" t="s">
        <v>263</v>
      </c>
      <c r="D146" s="3">
        <f t="shared" si="8"/>
        <v>0.15833333333333333</v>
      </c>
      <c r="E146" s="4">
        <f t="shared" si="9"/>
        <v>228</v>
      </c>
      <c r="F146">
        <v>6166</v>
      </c>
      <c r="G146">
        <f t="shared" si="10"/>
        <v>5527</v>
      </c>
      <c r="H146">
        <f t="shared" si="11"/>
        <v>24.241228070175438</v>
      </c>
    </row>
    <row r="147" spans="1:8" x14ac:dyDescent="0.2">
      <c r="A147" s="2" t="s">
        <v>141</v>
      </c>
      <c r="B147" s="3">
        <v>0.375</v>
      </c>
      <c r="C147" s="3" t="s">
        <v>264</v>
      </c>
      <c r="D147" s="3">
        <f t="shared" si="8"/>
        <v>0.15902777777777777</v>
      </c>
      <c r="E147" s="4">
        <f t="shared" si="9"/>
        <v>229</v>
      </c>
      <c r="F147">
        <v>967</v>
      </c>
      <c r="G147">
        <f t="shared" si="10"/>
        <v>328</v>
      </c>
      <c r="H147">
        <f t="shared" si="11"/>
        <v>1.4323144104803494</v>
      </c>
    </row>
    <row r="148" spans="1:8" x14ac:dyDescent="0.2">
      <c r="A148" s="2" t="s">
        <v>142</v>
      </c>
      <c r="B148" s="3">
        <v>0.375</v>
      </c>
      <c r="C148" s="3" t="s">
        <v>264</v>
      </c>
      <c r="D148" s="3">
        <f t="shared" si="8"/>
        <v>0.15902777777777777</v>
      </c>
      <c r="E148" s="4">
        <f t="shared" si="9"/>
        <v>229</v>
      </c>
      <c r="F148">
        <v>1588</v>
      </c>
      <c r="G148">
        <f t="shared" si="10"/>
        <v>949</v>
      </c>
      <c r="H148">
        <f t="shared" si="11"/>
        <v>4.14410480349345</v>
      </c>
    </row>
    <row r="149" spans="1:8" x14ac:dyDescent="0.2">
      <c r="A149" s="2" t="s">
        <v>143</v>
      </c>
      <c r="B149" s="3">
        <v>0.375</v>
      </c>
      <c r="C149" s="3" t="s">
        <v>265</v>
      </c>
      <c r="D149" s="3">
        <f t="shared" si="8"/>
        <v>0.15972222222222221</v>
      </c>
      <c r="E149" s="4">
        <f t="shared" si="9"/>
        <v>229.99999999999997</v>
      </c>
      <c r="F149">
        <v>7322</v>
      </c>
      <c r="G149">
        <f t="shared" si="10"/>
        <v>6683</v>
      </c>
      <c r="H149">
        <f t="shared" si="11"/>
        <v>29.056521739130439</v>
      </c>
    </row>
    <row r="150" spans="1:8" x14ac:dyDescent="0.2">
      <c r="A150" s="2" t="s">
        <v>144</v>
      </c>
      <c r="B150" s="3">
        <v>0.375</v>
      </c>
      <c r="C150" s="3" t="s">
        <v>283</v>
      </c>
      <c r="D150" s="3">
        <f t="shared" si="8"/>
        <v>0.16041666666666665</v>
      </c>
      <c r="E150" s="4">
        <f t="shared" si="9"/>
        <v>230.99999999999997</v>
      </c>
      <c r="F150">
        <v>831</v>
      </c>
      <c r="G150">
        <f t="shared" si="10"/>
        <v>192</v>
      </c>
      <c r="H150">
        <f t="shared" si="11"/>
        <v>0.83116883116883122</v>
      </c>
    </row>
    <row r="151" spans="1:8" x14ac:dyDescent="0.2">
      <c r="A151" s="2" t="s">
        <v>145</v>
      </c>
      <c r="B151" s="3">
        <v>0.3756944444444445</v>
      </c>
      <c r="C151" s="3" t="s">
        <v>284</v>
      </c>
      <c r="D151" s="3">
        <f t="shared" si="8"/>
        <v>0.1604166666666666</v>
      </c>
      <c r="E151" s="4">
        <f t="shared" si="9"/>
        <v>230.99999999999989</v>
      </c>
      <c r="F151">
        <v>821</v>
      </c>
      <c r="G151">
        <f t="shared" si="10"/>
        <v>182</v>
      </c>
      <c r="H151">
        <f t="shared" si="11"/>
        <v>0.78787878787878829</v>
      </c>
    </row>
    <row r="152" spans="1:8" x14ac:dyDescent="0.2">
      <c r="A152" s="2" t="s">
        <v>146</v>
      </c>
      <c r="B152" s="3">
        <v>0.3756944444444445</v>
      </c>
      <c r="C152" s="3" t="s">
        <v>284</v>
      </c>
      <c r="D152" s="3">
        <f t="shared" si="8"/>
        <v>0.1604166666666666</v>
      </c>
      <c r="E152" s="4">
        <f t="shared" si="9"/>
        <v>230.99999999999989</v>
      </c>
      <c r="F152">
        <v>903</v>
      </c>
      <c r="G152">
        <f t="shared" si="10"/>
        <v>264</v>
      </c>
      <c r="H152">
        <f t="shared" si="11"/>
        <v>1.1428571428571435</v>
      </c>
    </row>
    <row r="153" spans="1:8" x14ac:dyDescent="0.2">
      <c r="A153" s="2" t="s">
        <v>147</v>
      </c>
      <c r="B153" s="3">
        <v>0.375694444444444</v>
      </c>
      <c r="C153" s="3" t="s">
        <v>285</v>
      </c>
      <c r="D153" s="3">
        <f t="shared" si="8"/>
        <v>0.16111111111111154</v>
      </c>
      <c r="E153" s="4">
        <f t="shared" si="9"/>
        <v>232.00000000000063</v>
      </c>
      <c r="F153">
        <v>1116</v>
      </c>
      <c r="G153">
        <f t="shared" si="10"/>
        <v>477</v>
      </c>
      <c r="H153">
        <f t="shared" si="11"/>
        <v>2.0560344827586152</v>
      </c>
    </row>
    <row r="154" spans="1:8" x14ac:dyDescent="0.2">
      <c r="A154" s="2" t="s">
        <v>148</v>
      </c>
      <c r="B154" s="3">
        <v>0.375694444444444</v>
      </c>
      <c r="C154" s="3" t="s">
        <v>286</v>
      </c>
      <c r="D154" s="3">
        <f t="shared" si="8"/>
        <v>0.16180555555555598</v>
      </c>
      <c r="E154" s="4">
        <f t="shared" si="9"/>
        <v>233.00000000000063</v>
      </c>
      <c r="F154">
        <v>1063</v>
      </c>
      <c r="G154">
        <f t="shared" si="10"/>
        <v>424</v>
      </c>
      <c r="H154">
        <f t="shared" si="11"/>
        <v>1.8197424892703813</v>
      </c>
    </row>
    <row r="155" spans="1:8" x14ac:dyDescent="0.2">
      <c r="A155" s="2" t="s">
        <v>149</v>
      </c>
      <c r="B155" s="3">
        <v>0.375694444444444</v>
      </c>
      <c r="C155" s="3" t="s">
        <v>286</v>
      </c>
      <c r="D155" s="3">
        <f t="shared" si="8"/>
        <v>0.16180555555555598</v>
      </c>
      <c r="E155" s="4">
        <f t="shared" si="9"/>
        <v>233.00000000000063</v>
      </c>
      <c r="F155">
        <v>762</v>
      </c>
      <c r="G155">
        <f t="shared" si="10"/>
        <v>123</v>
      </c>
      <c r="H155">
        <f t="shared" si="11"/>
        <v>0.52789699570815307</v>
      </c>
    </row>
    <row r="156" spans="1:8" x14ac:dyDescent="0.2">
      <c r="A156" s="2" t="s">
        <v>150</v>
      </c>
      <c r="B156" s="3">
        <v>0.375694444444444</v>
      </c>
      <c r="C156" s="3" t="s">
        <v>287</v>
      </c>
      <c r="D156" s="3">
        <f t="shared" si="8"/>
        <v>0.16250000000000042</v>
      </c>
      <c r="E156" s="4">
        <f t="shared" si="9"/>
        <v>234.0000000000006</v>
      </c>
      <c r="F156">
        <v>926</v>
      </c>
      <c r="G156">
        <f t="shared" si="10"/>
        <v>287</v>
      </c>
      <c r="H156">
        <f t="shared" si="11"/>
        <v>1.2264957264957235</v>
      </c>
    </row>
    <row r="157" spans="1:8" x14ac:dyDescent="0.2">
      <c r="A157" s="2" t="s">
        <v>151</v>
      </c>
      <c r="B157" s="3">
        <v>0.375694444444444</v>
      </c>
      <c r="C157" s="3" t="s">
        <v>288</v>
      </c>
      <c r="D157" s="3">
        <f t="shared" si="8"/>
        <v>0.16319444444444486</v>
      </c>
      <c r="E157" s="4">
        <f t="shared" si="9"/>
        <v>235.0000000000006</v>
      </c>
      <c r="F157">
        <v>727</v>
      </c>
      <c r="G157">
        <f t="shared" si="10"/>
        <v>88</v>
      </c>
      <c r="H157">
        <f t="shared" si="11"/>
        <v>0.37446808510638202</v>
      </c>
    </row>
    <row r="158" spans="1:8" x14ac:dyDescent="0.2">
      <c r="A158" s="2" t="s">
        <v>152</v>
      </c>
      <c r="B158" s="3">
        <v>0.375694444444444</v>
      </c>
      <c r="C158" s="3" t="s">
        <v>288</v>
      </c>
      <c r="D158" s="3">
        <f t="shared" si="8"/>
        <v>0.16319444444444486</v>
      </c>
      <c r="E158" s="4">
        <f t="shared" si="9"/>
        <v>235.0000000000006</v>
      </c>
      <c r="F158">
        <v>1369</v>
      </c>
      <c r="G158">
        <f t="shared" si="10"/>
        <v>730</v>
      </c>
      <c r="H158">
        <f t="shared" si="11"/>
        <v>3.1063829787233965</v>
      </c>
    </row>
    <row r="159" spans="1:8" x14ac:dyDescent="0.2">
      <c r="A159" s="2" t="s">
        <v>153</v>
      </c>
      <c r="B159" s="3">
        <v>0.37638888888888888</v>
      </c>
      <c r="C159" s="3" t="s">
        <v>289</v>
      </c>
      <c r="D159" s="3">
        <f t="shared" si="8"/>
        <v>0.16319444444444442</v>
      </c>
      <c r="E159" s="4">
        <f t="shared" si="9"/>
        <v>234.99999999999997</v>
      </c>
      <c r="F159">
        <v>718</v>
      </c>
      <c r="G159">
        <f t="shared" si="10"/>
        <v>79</v>
      </c>
      <c r="H159">
        <f t="shared" si="11"/>
        <v>0.33617021276595749</v>
      </c>
    </row>
    <row r="160" spans="1:8" x14ac:dyDescent="0.2">
      <c r="A160" s="2" t="s">
        <v>154</v>
      </c>
      <c r="B160" s="3">
        <v>0.37638888888888888</v>
      </c>
      <c r="C160" s="3" t="s">
        <v>290</v>
      </c>
      <c r="D160" s="3">
        <f t="shared" si="8"/>
        <v>0.16388888888888886</v>
      </c>
      <c r="E160" s="4">
        <f t="shared" si="9"/>
        <v>235.99999999999997</v>
      </c>
      <c r="F160">
        <v>957</v>
      </c>
      <c r="G160">
        <f t="shared" si="10"/>
        <v>318</v>
      </c>
      <c r="H160">
        <f t="shared" si="11"/>
        <v>1.3474576271186443</v>
      </c>
    </row>
    <row r="161" spans="1:8" x14ac:dyDescent="0.2">
      <c r="A161" s="2" t="s">
        <v>155</v>
      </c>
      <c r="B161" s="3">
        <v>0.37638888888888899</v>
      </c>
      <c r="C161" s="3" t="s">
        <v>291</v>
      </c>
      <c r="D161" s="3">
        <f t="shared" si="8"/>
        <v>0.16458333333333319</v>
      </c>
      <c r="E161" s="4">
        <f t="shared" si="9"/>
        <v>236.9999999999998</v>
      </c>
      <c r="F161">
        <v>806</v>
      </c>
      <c r="G161">
        <f t="shared" si="10"/>
        <v>167</v>
      </c>
      <c r="H161">
        <f t="shared" si="11"/>
        <v>0.70464135021097107</v>
      </c>
    </row>
    <row r="162" spans="1:8" x14ac:dyDescent="0.2">
      <c r="A162" s="2" t="s">
        <v>156</v>
      </c>
      <c r="B162" s="3">
        <v>0.37638888888888899</v>
      </c>
      <c r="C162" s="3" t="s">
        <v>291</v>
      </c>
      <c r="D162" s="3">
        <f t="shared" si="8"/>
        <v>0.16458333333333319</v>
      </c>
      <c r="E162" s="4">
        <f t="shared" si="9"/>
        <v>236.9999999999998</v>
      </c>
      <c r="F162">
        <v>744</v>
      </c>
      <c r="G162">
        <f t="shared" si="10"/>
        <v>105</v>
      </c>
      <c r="H162">
        <f t="shared" si="11"/>
        <v>0.44303797468354467</v>
      </c>
    </row>
    <row r="163" spans="1:8" x14ac:dyDescent="0.2">
      <c r="A163" s="2" t="s">
        <v>157</v>
      </c>
      <c r="B163" s="3">
        <v>0.37638888888888899</v>
      </c>
      <c r="C163" s="3" t="s">
        <v>292</v>
      </c>
      <c r="D163" s="3">
        <f t="shared" si="8"/>
        <v>0.16527777777777763</v>
      </c>
      <c r="E163" s="4">
        <f t="shared" si="9"/>
        <v>237.9999999999998</v>
      </c>
      <c r="F163">
        <v>898</v>
      </c>
      <c r="G163">
        <f t="shared" si="10"/>
        <v>259</v>
      </c>
      <c r="H163">
        <f t="shared" si="11"/>
        <v>1.0882352941176481</v>
      </c>
    </row>
    <row r="164" spans="1:8" x14ac:dyDescent="0.2">
      <c r="A164" s="2" t="s">
        <v>212</v>
      </c>
      <c r="B164" s="3">
        <v>0.37638888888888899</v>
      </c>
      <c r="C164" s="3" t="s">
        <v>293</v>
      </c>
      <c r="D164" s="3">
        <f t="shared" si="8"/>
        <v>0.16597222222222219</v>
      </c>
      <c r="E164" s="4">
        <f t="shared" si="9"/>
        <v>238.99999999999994</v>
      </c>
      <c r="F164">
        <v>752</v>
      </c>
      <c r="G164">
        <f t="shared" si="10"/>
        <v>113</v>
      </c>
      <c r="H164">
        <f t="shared" si="11"/>
        <v>0.47280334728033485</v>
      </c>
    </row>
    <row r="165" spans="1:8" x14ac:dyDescent="0.2">
      <c r="A165" s="2" t="s">
        <v>158</v>
      </c>
      <c r="B165" s="3">
        <v>0.37638888888888899</v>
      </c>
      <c r="C165" s="3" t="s">
        <v>293</v>
      </c>
      <c r="D165" s="3">
        <f t="shared" si="8"/>
        <v>0.16597222222222219</v>
      </c>
      <c r="E165" s="4">
        <f t="shared" si="9"/>
        <v>238.99999999999994</v>
      </c>
      <c r="F165">
        <v>879</v>
      </c>
      <c r="G165">
        <f t="shared" si="10"/>
        <v>240</v>
      </c>
      <c r="H165">
        <f t="shared" si="11"/>
        <v>1.0041841004184102</v>
      </c>
    </row>
    <row r="166" spans="1:8" x14ac:dyDescent="0.2">
      <c r="A166" s="2" t="s">
        <v>159</v>
      </c>
      <c r="B166" s="3">
        <v>0.37638888888888899</v>
      </c>
      <c r="C166" s="3" t="s">
        <v>294</v>
      </c>
      <c r="D166" s="3">
        <f t="shared" si="8"/>
        <v>0.16666666666666652</v>
      </c>
      <c r="E166" s="4">
        <f t="shared" si="9"/>
        <v>239.99999999999977</v>
      </c>
      <c r="F166">
        <v>720</v>
      </c>
      <c r="G166">
        <f t="shared" si="10"/>
        <v>81</v>
      </c>
      <c r="H166">
        <f t="shared" si="11"/>
        <v>0.3375000000000003</v>
      </c>
    </row>
    <row r="167" spans="1:8" x14ac:dyDescent="0.2">
      <c r="A167" s="2" t="s">
        <v>160</v>
      </c>
      <c r="B167" s="3">
        <v>0.44236111111111115</v>
      </c>
      <c r="C167" s="3" t="s">
        <v>335</v>
      </c>
      <c r="D167" s="3">
        <f t="shared" si="8"/>
        <v>0.16458333333333325</v>
      </c>
      <c r="E167" s="4">
        <f t="shared" si="9"/>
        <v>236.99999999999989</v>
      </c>
      <c r="F167">
        <v>715</v>
      </c>
      <c r="G167">
        <f t="shared" si="10"/>
        <v>76</v>
      </c>
      <c r="H167">
        <f t="shared" si="11"/>
        <v>0.3206751054852322</v>
      </c>
    </row>
    <row r="168" spans="1:8" x14ac:dyDescent="0.2">
      <c r="A168" s="2" t="s">
        <v>161</v>
      </c>
      <c r="B168" s="3">
        <v>0.44236111111111115</v>
      </c>
      <c r="C168" s="3" t="s">
        <v>336</v>
      </c>
      <c r="D168" s="3">
        <f t="shared" si="8"/>
        <v>0.1652777777777778</v>
      </c>
      <c r="E168" s="4">
        <f t="shared" si="9"/>
        <v>238.00000000000003</v>
      </c>
      <c r="F168">
        <v>748</v>
      </c>
      <c r="G168">
        <f t="shared" si="10"/>
        <v>109</v>
      </c>
      <c r="H168">
        <f t="shared" si="11"/>
        <v>0.45798319327731085</v>
      </c>
    </row>
    <row r="169" spans="1:8" x14ac:dyDescent="0.2">
      <c r="A169" s="2" t="s">
        <v>162</v>
      </c>
      <c r="B169" s="3">
        <v>0.44236111111111098</v>
      </c>
      <c r="C169" s="3" t="s">
        <v>337</v>
      </c>
      <c r="D169" s="3">
        <f t="shared" si="8"/>
        <v>0.1659722222222223</v>
      </c>
      <c r="E169" s="4">
        <f t="shared" si="9"/>
        <v>239.00000000000011</v>
      </c>
      <c r="F169">
        <v>832</v>
      </c>
      <c r="G169">
        <f t="shared" si="10"/>
        <v>193</v>
      </c>
      <c r="H169">
        <f t="shared" si="11"/>
        <v>0.80753138075313768</v>
      </c>
    </row>
    <row r="170" spans="1:8" x14ac:dyDescent="0.2">
      <c r="A170" s="2" t="s">
        <v>163</v>
      </c>
      <c r="B170" s="3">
        <v>0.44236111111111098</v>
      </c>
      <c r="C170" s="3" t="s">
        <v>338</v>
      </c>
      <c r="D170" s="3">
        <f t="shared" si="8"/>
        <v>0.16666666666666685</v>
      </c>
      <c r="E170" s="4">
        <f t="shared" si="9"/>
        <v>240.00000000000026</v>
      </c>
      <c r="F170">
        <v>825</v>
      </c>
      <c r="G170">
        <f t="shared" si="10"/>
        <v>186</v>
      </c>
      <c r="H170">
        <f t="shared" si="11"/>
        <v>0.77499999999999913</v>
      </c>
    </row>
    <row r="171" spans="1:8" x14ac:dyDescent="0.2">
      <c r="A171" s="2" t="s">
        <v>164</v>
      </c>
      <c r="B171" s="3">
        <v>0.44236111111111098</v>
      </c>
      <c r="C171" s="3" t="s">
        <v>339</v>
      </c>
      <c r="D171" s="3">
        <f t="shared" si="8"/>
        <v>0.16736111111111118</v>
      </c>
      <c r="E171" s="4">
        <f t="shared" si="9"/>
        <v>241.00000000000011</v>
      </c>
      <c r="F171">
        <v>828</v>
      </c>
      <c r="G171">
        <f t="shared" si="10"/>
        <v>189</v>
      </c>
      <c r="H171">
        <f t="shared" si="11"/>
        <v>0.78423236514522787</v>
      </c>
    </row>
    <row r="172" spans="1:8" x14ac:dyDescent="0.2">
      <c r="A172" s="2" t="s">
        <v>165</v>
      </c>
      <c r="B172" s="3">
        <v>0.44236111111111098</v>
      </c>
      <c r="C172" s="3" t="s">
        <v>340</v>
      </c>
      <c r="D172" s="3">
        <f t="shared" si="8"/>
        <v>0.16805555555555574</v>
      </c>
      <c r="E172" s="4">
        <f t="shared" si="9"/>
        <v>242.00000000000026</v>
      </c>
      <c r="F172">
        <v>713</v>
      </c>
      <c r="G172">
        <f t="shared" si="10"/>
        <v>74</v>
      </c>
      <c r="H172">
        <f t="shared" si="11"/>
        <v>0.30578512396694185</v>
      </c>
    </row>
    <row r="173" spans="1:8" x14ac:dyDescent="0.2">
      <c r="A173" s="2" t="s">
        <v>166</v>
      </c>
      <c r="B173" s="3">
        <v>0.44236111111111098</v>
      </c>
      <c r="C173" s="3" t="s">
        <v>341</v>
      </c>
      <c r="D173" s="3">
        <f t="shared" si="8"/>
        <v>0.16875000000000007</v>
      </c>
      <c r="E173" s="4">
        <f t="shared" si="9"/>
        <v>243.00000000000009</v>
      </c>
      <c r="F173">
        <v>755</v>
      </c>
      <c r="G173">
        <f t="shared" si="10"/>
        <v>116</v>
      </c>
      <c r="H173">
        <f t="shared" si="11"/>
        <v>0.47736625514403275</v>
      </c>
    </row>
    <row r="174" spans="1:8" x14ac:dyDescent="0.2">
      <c r="A174" s="2" t="s">
        <v>167</v>
      </c>
      <c r="B174" s="3">
        <v>0.44236111111111098</v>
      </c>
      <c r="C174" s="3" t="s">
        <v>342</v>
      </c>
      <c r="D174" s="3">
        <f t="shared" si="8"/>
        <v>0.16944444444444462</v>
      </c>
      <c r="E174" s="4">
        <f t="shared" si="9"/>
        <v>244.00000000000026</v>
      </c>
      <c r="F174">
        <v>721</v>
      </c>
      <c r="G174">
        <f t="shared" si="10"/>
        <v>82</v>
      </c>
      <c r="H174">
        <f t="shared" si="11"/>
        <v>0.33606557377049145</v>
      </c>
    </row>
    <row r="175" spans="1:8" x14ac:dyDescent="0.2">
      <c r="A175" s="2" t="s">
        <v>168</v>
      </c>
      <c r="B175" s="3">
        <v>0.44305555555555554</v>
      </c>
      <c r="C175" s="3" t="s">
        <v>343</v>
      </c>
      <c r="D175" s="3">
        <f t="shared" si="8"/>
        <v>0.1694444444444444</v>
      </c>
      <c r="E175" s="4">
        <f t="shared" si="9"/>
        <v>243.99999999999994</v>
      </c>
      <c r="F175">
        <v>732</v>
      </c>
      <c r="G175">
        <f t="shared" si="10"/>
        <v>93</v>
      </c>
      <c r="H175">
        <f t="shared" si="11"/>
        <v>0.38114754098360665</v>
      </c>
    </row>
    <row r="176" spans="1:8" x14ac:dyDescent="0.2">
      <c r="A176" s="2" t="s">
        <v>169</v>
      </c>
      <c r="B176" s="3">
        <v>0.44305555555555554</v>
      </c>
      <c r="C176" s="3" t="s">
        <v>344</v>
      </c>
      <c r="D176" s="3">
        <f t="shared" si="8"/>
        <v>0.17013888888888895</v>
      </c>
      <c r="E176" s="4">
        <f t="shared" si="9"/>
        <v>245.00000000000009</v>
      </c>
      <c r="F176">
        <v>738</v>
      </c>
      <c r="G176">
        <f t="shared" si="10"/>
        <v>99</v>
      </c>
      <c r="H176">
        <f t="shared" si="11"/>
        <v>0.40408163265306107</v>
      </c>
    </row>
    <row r="177" spans="1:8" x14ac:dyDescent="0.2">
      <c r="A177" s="2" t="s">
        <v>170</v>
      </c>
      <c r="B177" s="3">
        <v>0.44305555555555598</v>
      </c>
      <c r="C177" s="3" t="s">
        <v>345</v>
      </c>
      <c r="D177" s="3">
        <f t="shared" si="8"/>
        <v>0.17083333333333284</v>
      </c>
      <c r="E177" s="4">
        <f t="shared" si="9"/>
        <v>245.99999999999929</v>
      </c>
      <c r="F177">
        <v>775</v>
      </c>
      <c r="G177">
        <f t="shared" si="10"/>
        <v>136</v>
      </c>
      <c r="H177">
        <f t="shared" si="11"/>
        <v>0.55284552845528612</v>
      </c>
    </row>
    <row r="178" spans="1:8" x14ac:dyDescent="0.2">
      <c r="A178" s="2" t="s">
        <v>171</v>
      </c>
      <c r="B178" s="3">
        <v>0.44305555555555598</v>
      </c>
      <c r="C178" s="3" t="s">
        <v>345</v>
      </c>
      <c r="D178" s="3">
        <f t="shared" si="8"/>
        <v>0.17083333333333284</v>
      </c>
      <c r="E178" s="4">
        <f t="shared" si="9"/>
        <v>245.99999999999929</v>
      </c>
      <c r="F178">
        <v>692</v>
      </c>
      <c r="G178">
        <f t="shared" si="10"/>
        <v>53</v>
      </c>
      <c r="H178">
        <f t="shared" si="11"/>
        <v>0.21544715447154533</v>
      </c>
    </row>
    <row r="179" spans="1:8" x14ac:dyDescent="0.2">
      <c r="A179" s="2" t="s">
        <v>172</v>
      </c>
      <c r="B179" s="3">
        <v>0.44305555555555598</v>
      </c>
      <c r="C179" s="3" t="s">
        <v>346</v>
      </c>
      <c r="D179" s="3">
        <f t="shared" si="8"/>
        <v>0.17152777777777739</v>
      </c>
      <c r="E179" s="4">
        <f t="shared" si="9"/>
        <v>246.99999999999943</v>
      </c>
      <c r="F179">
        <v>2849</v>
      </c>
      <c r="G179">
        <f t="shared" si="10"/>
        <v>2210</v>
      </c>
      <c r="H179">
        <f t="shared" si="11"/>
        <v>8.9473684210526514</v>
      </c>
    </row>
    <row r="180" spans="1:8" x14ac:dyDescent="0.2">
      <c r="A180" s="2" t="s">
        <v>173</v>
      </c>
      <c r="B180" s="3">
        <v>0.44305555555555598</v>
      </c>
      <c r="C180" s="3" t="s">
        <v>347</v>
      </c>
      <c r="D180" s="3">
        <f t="shared" si="8"/>
        <v>0.17222222222222183</v>
      </c>
      <c r="E180" s="4">
        <f t="shared" si="9"/>
        <v>247.99999999999943</v>
      </c>
      <c r="F180">
        <v>842</v>
      </c>
      <c r="G180">
        <f t="shared" si="10"/>
        <v>203</v>
      </c>
      <c r="H180">
        <f t="shared" si="11"/>
        <v>0.81854838709677602</v>
      </c>
    </row>
    <row r="181" spans="1:8" x14ac:dyDescent="0.2">
      <c r="A181" s="2" t="s">
        <v>174</v>
      </c>
      <c r="B181" s="3">
        <v>0.44305555555555598</v>
      </c>
      <c r="C181" s="3" t="s">
        <v>380</v>
      </c>
      <c r="D181" s="3">
        <f t="shared" si="8"/>
        <v>0.17291666666666627</v>
      </c>
      <c r="E181" s="4">
        <f t="shared" si="9"/>
        <v>248.99999999999943</v>
      </c>
      <c r="F181">
        <v>7810</v>
      </c>
      <c r="G181">
        <f t="shared" si="10"/>
        <v>7171</v>
      </c>
      <c r="H181">
        <f t="shared" si="11"/>
        <v>28.799196787148659</v>
      </c>
    </row>
    <row r="182" spans="1:8" x14ac:dyDescent="0.2">
      <c r="A182" s="2" t="s">
        <v>175</v>
      </c>
      <c r="B182" s="3">
        <v>0.44305555555555598</v>
      </c>
      <c r="C182" s="3" t="s">
        <v>380</v>
      </c>
      <c r="D182" s="3">
        <f t="shared" si="8"/>
        <v>0.17291666666666627</v>
      </c>
      <c r="E182" s="4">
        <f t="shared" si="9"/>
        <v>248.99999999999943</v>
      </c>
      <c r="F182">
        <v>1016</v>
      </c>
      <c r="G182">
        <f t="shared" si="10"/>
        <v>377</v>
      </c>
      <c r="H182">
        <f t="shared" si="11"/>
        <v>1.5140562248996019</v>
      </c>
    </row>
    <row r="183" spans="1:8" x14ac:dyDescent="0.2">
      <c r="A183" s="2" t="s">
        <v>176</v>
      </c>
      <c r="B183" s="3">
        <v>0.44375000000000003</v>
      </c>
      <c r="C183" s="3" t="s">
        <v>382</v>
      </c>
      <c r="D183" s="3">
        <f t="shared" si="8"/>
        <v>0.17291666666666666</v>
      </c>
      <c r="E183" s="4">
        <f t="shared" si="9"/>
        <v>249</v>
      </c>
      <c r="F183">
        <v>749</v>
      </c>
      <c r="G183">
        <f t="shared" si="10"/>
        <v>110</v>
      </c>
      <c r="H183">
        <f t="shared" si="11"/>
        <v>0.44176706827309237</v>
      </c>
    </row>
    <row r="184" spans="1:8" x14ac:dyDescent="0.2">
      <c r="A184" s="2" t="s">
        <v>177</v>
      </c>
      <c r="B184" s="3">
        <v>0.44375000000000003</v>
      </c>
      <c r="C184" s="3" t="s">
        <v>383</v>
      </c>
      <c r="D184" s="3">
        <f t="shared" si="8"/>
        <v>0.1736111111111111</v>
      </c>
      <c r="E184" s="4">
        <f t="shared" si="9"/>
        <v>250</v>
      </c>
      <c r="F184">
        <v>6242</v>
      </c>
      <c r="G184">
        <f t="shared" si="10"/>
        <v>5603</v>
      </c>
      <c r="H184">
        <f t="shared" si="11"/>
        <v>22.411999999999999</v>
      </c>
    </row>
    <row r="185" spans="1:8" x14ac:dyDescent="0.2">
      <c r="A185" s="2" t="s">
        <v>178</v>
      </c>
      <c r="B185" s="3">
        <v>0.44374999999999998</v>
      </c>
      <c r="C185" s="3" t="s">
        <v>383</v>
      </c>
      <c r="D185" s="3">
        <f t="shared" si="8"/>
        <v>0.17361111111111116</v>
      </c>
      <c r="E185" s="4">
        <f t="shared" si="9"/>
        <v>250.00000000000006</v>
      </c>
      <c r="F185">
        <v>802</v>
      </c>
      <c r="G185">
        <f t="shared" si="10"/>
        <v>163</v>
      </c>
      <c r="H185">
        <f t="shared" si="11"/>
        <v>0.6519999999999998</v>
      </c>
    </row>
    <row r="186" spans="1:8" x14ac:dyDescent="0.2">
      <c r="A186" s="2" t="s">
        <v>179</v>
      </c>
      <c r="B186" s="3">
        <v>0.44374999999999998</v>
      </c>
      <c r="C186" s="3" t="s">
        <v>384</v>
      </c>
      <c r="D186" s="3">
        <f t="shared" si="8"/>
        <v>0.1743055555555556</v>
      </c>
      <c r="E186" s="4">
        <f t="shared" si="9"/>
        <v>251.00000000000006</v>
      </c>
      <c r="F186">
        <v>758</v>
      </c>
      <c r="G186">
        <f t="shared" si="10"/>
        <v>119</v>
      </c>
      <c r="H186">
        <f t="shared" si="11"/>
        <v>0.47410358565737043</v>
      </c>
    </row>
    <row r="187" spans="1:8" x14ac:dyDescent="0.2">
      <c r="A187" s="2" t="s">
        <v>180</v>
      </c>
      <c r="B187" s="3">
        <v>0.44374999999999998</v>
      </c>
      <c r="C187" s="3" t="s">
        <v>388</v>
      </c>
      <c r="D187" s="3">
        <f t="shared" si="8"/>
        <v>0.17500000000000004</v>
      </c>
      <c r="E187" s="4">
        <f t="shared" si="9"/>
        <v>252.00000000000006</v>
      </c>
      <c r="F187">
        <v>684</v>
      </c>
      <c r="G187">
        <f t="shared" si="10"/>
        <v>45</v>
      </c>
      <c r="H187">
        <f t="shared" si="11"/>
        <v>0.17857142857142852</v>
      </c>
    </row>
    <row r="188" spans="1:8" x14ac:dyDescent="0.2">
      <c r="A188" s="2" t="s">
        <v>181</v>
      </c>
      <c r="B188" s="3">
        <v>0.44374999999999998</v>
      </c>
      <c r="C188" s="3" t="s">
        <v>389</v>
      </c>
      <c r="D188" s="3">
        <f t="shared" si="8"/>
        <v>0.17569444444444449</v>
      </c>
      <c r="E188" s="4">
        <f t="shared" si="9"/>
        <v>253.00000000000006</v>
      </c>
      <c r="F188">
        <v>959</v>
      </c>
      <c r="G188">
        <f t="shared" si="10"/>
        <v>320</v>
      </c>
      <c r="H188">
        <f t="shared" si="11"/>
        <v>1.2648221343873516</v>
      </c>
    </row>
    <row r="189" spans="1:8" x14ac:dyDescent="0.2">
      <c r="A189" s="2" t="s">
        <v>182</v>
      </c>
      <c r="B189" s="3">
        <v>0.44374999999999998</v>
      </c>
      <c r="C189" s="3" t="s">
        <v>389</v>
      </c>
      <c r="D189" s="3">
        <f t="shared" si="8"/>
        <v>0.17569444444444449</v>
      </c>
      <c r="E189" s="4">
        <f t="shared" si="9"/>
        <v>253.00000000000006</v>
      </c>
      <c r="F189">
        <v>705</v>
      </c>
      <c r="G189">
        <f t="shared" si="10"/>
        <v>66</v>
      </c>
      <c r="H189">
        <f t="shared" si="11"/>
        <v>0.26086956521739124</v>
      </c>
    </row>
    <row r="190" spans="1:8" x14ac:dyDescent="0.2">
      <c r="A190" s="2" t="s">
        <v>183</v>
      </c>
      <c r="B190" s="3">
        <v>0.44375000000000003</v>
      </c>
      <c r="C190" s="3" t="s">
        <v>390</v>
      </c>
      <c r="D190" s="3">
        <f t="shared" si="8"/>
        <v>0.17638888888888887</v>
      </c>
      <c r="E190" s="4">
        <f t="shared" si="9"/>
        <v>253.99999999999997</v>
      </c>
      <c r="F190">
        <v>830</v>
      </c>
      <c r="G190">
        <f t="shared" si="10"/>
        <v>191</v>
      </c>
      <c r="H190">
        <f t="shared" si="11"/>
        <v>0.75196850393700798</v>
      </c>
    </row>
    <row r="191" spans="1:8" x14ac:dyDescent="0.2">
      <c r="A191" s="2" t="s">
        <v>184</v>
      </c>
      <c r="B191" s="3">
        <v>0.44444444444444442</v>
      </c>
      <c r="C191" s="3" t="s">
        <v>391</v>
      </c>
      <c r="D191" s="3">
        <f t="shared" si="8"/>
        <v>0.17638888888888893</v>
      </c>
      <c r="E191" s="4">
        <f t="shared" si="9"/>
        <v>254.00000000000006</v>
      </c>
      <c r="F191">
        <v>738</v>
      </c>
      <c r="G191">
        <f t="shared" si="10"/>
        <v>99</v>
      </c>
      <c r="H191">
        <f t="shared" si="11"/>
        <v>0.38976377952755897</v>
      </c>
    </row>
    <row r="192" spans="1:8" x14ac:dyDescent="0.2">
      <c r="A192" s="2" t="s">
        <v>185</v>
      </c>
      <c r="B192" s="3">
        <v>0.44444444444444442</v>
      </c>
      <c r="C192" s="3" t="s">
        <v>392</v>
      </c>
      <c r="D192" s="3">
        <f t="shared" si="8"/>
        <v>0.17708333333333337</v>
      </c>
      <c r="E192" s="4">
        <f t="shared" si="9"/>
        <v>255.00000000000006</v>
      </c>
      <c r="F192">
        <v>3553</v>
      </c>
      <c r="G192">
        <f t="shared" si="10"/>
        <v>2914</v>
      </c>
      <c r="H192">
        <f t="shared" si="11"/>
        <v>11.427450980392154</v>
      </c>
    </row>
    <row r="193" spans="1:8" x14ac:dyDescent="0.2">
      <c r="A193" s="2" t="s">
        <v>186</v>
      </c>
      <c r="B193" s="3">
        <v>0.44444444444444398</v>
      </c>
      <c r="C193" s="3" t="s">
        <v>393</v>
      </c>
      <c r="D193" s="3">
        <f t="shared" si="8"/>
        <v>0.17777777777777826</v>
      </c>
      <c r="E193" s="4">
        <f t="shared" si="9"/>
        <v>256.00000000000068</v>
      </c>
      <c r="F193">
        <v>1740</v>
      </c>
      <c r="G193">
        <f t="shared" si="10"/>
        <v>1101</v>
      </c>
      <c r="H193">
        <f t="shared" si="11"/>
        <v>4.3007812499999885</v>
      </c>
    </row>
    <row r="194" spans="1:8" x14ac:dyDescent="0.2">
      <c r="A194" s="2" t="s">
        <v>187</v>
      </c>
      <c r="B194" s="3">
        <v>0.44444444444444398</v>
      </c>
      <c r="C194" s="3" t="s">
        <v>393</v>
      </c>
      <c r="D194" s="3">
        <f t="shared" si="8"/>
        <v>0.17777777777777826</v>
      </c>
      <c r="E194" s="4">
        <f t="shared" si="9"/>
        <v>256.00000000000068</v>
      </c>
      <c r="F194">
        <v>708</v>
      </c>
      <c r="G194">
        <f t="shared" si="10"/>
        <v>69</v>
      </c>
      <c r="H194">
        <f t="shared" si="11"/>
        <v>0.26953124999999928</v>
      </c>
    </row>
    <row r="195" spans="1:8" x14ac:dyDescent="0.2">
      <c r="A195" s="2" t="s">
        <v>188</v>
      </c>
      <c r="B195" s="3">
        <v>0.44444444444444398</v>
      </c>
      <c r="C195" s="3" t="s">
        <v>394</v>
      </c>
      <c r="D195" s="3">
        <f t="shared" si="8"/>
        <v>0.1784722222222227</v>
      </c>
      <c r="E195" s="4">
        <f t="shared" si="9"/>
        <v>257.00000000000068</v>
      </c>
      <c r="F195">
        <v>2144</v>
      </c>
      <c r="G195">
        <f t="shared" si="10"/>
        <v>1505</v>
      </c>
      <c r="H195">
        <f t="shared" si="11"/>
        <v>5.8560311284046538</v>
      </c>
    </row>
    <row r="196" spans="1:8" x14ac:dyDescent="0.2">
      <c r="A196" s="2" t="s">
        <v>189</v>
      </c>
      <c r="B196" s="3">
        <v>0.44444444444444398</v>
      </c>
      <c r="C196" s="3" t="s">
        <v>395</v>
      </c>
      <c r="D196" s="3">
        <f t="shared" ref="D196:D212" si="12">C196-B196</f>
        <v>0.17916666666666714</v>
      </c>
      <c r="E196" s="4">
        <f t="shared" ref="E196:E212" si="13">D196*1440</f>
        <v>258.00000000000068</v>
      </c>
      <c r="F196">
        <v>2751</v>
      </c>
      <c r="G196">
        <f t="shared" ref="G196:G212" si="14">F196-639</f>
        <v>2112</v>
      </c>
      <c r="H196">
        <f t="shared" ref="H196:H212" si="15">G196/E196</f>
        <v>8.186046511627886</v>
      </c>
    </row>
    <row r="197" spans="1:8" x14ac:dyDescent="0.2">
      <c r="A197" s="2" t="s">
        <v>190</v>
      </c>
      <c r="B197" s="3">
        <v>0.44444444444444398</v>
      </c>
      <c r="C197" s="3" t="s">
        <v>395</v>
      </c>
      <c r="D197" s="3">
        <f t="shared" si="12"/>
        <v>0.17916666666666714</v>
      </c>
      <c r="E197" s="4">
        <f t="shared" si="13"/>
        <v>258.00000000000068</v>
      </c>
      <c r="F197">
        <v>793</v>
      </c>
      <c r="G197">
        <f t="shared" si="14"/>
        <v>154</v>
      </c>
      <c r="H197">
        <f t="shared" si="15"/>
        <v>0.59689922480619995</v>
      </c>
    </row>
    <row r="198" spans="1:8" x14ac:dyDescent="0.2">
      <c r="A198" s="2" t="s">
        <v>191</v>
      </c>
      <c r="B198" s="3">
        <v>0.44444444444444398</v>
      </c>
      <c r="C198" s="3" t="s">
        <v>396</v>
      </c>
      <c r="D198" s="3">
        <f t="shared" si="12"/>
        <v>0.17986111111111158</v>
      </c>
      <c r="E198" s="4">
        <f t="shared" si="13"/>
        <v>259.00000000000068</v>
      </c>
      <c r="F198">
        <v>864</v>
      </c>
      <c r="G198">
        <f t="shared" si="14"/>
        <v>225</v>
      </c>
      <c r="H198">
        <f t="shared" si="15"/>
        <v>0.86872586872586643</v>
      </c>
    </row>
    <row r="199" spans="1:8" x14ac:dyDescent="0.2">
      <c r="A199" s="2" t="s">
        <v>213</v>
      </c>
      <c r="B199" s="3">
        <v>0.44513888888888892</v>
      </c>
      <c r="C199" s="3" t="s">
        <v>397</v>
      </c>
      <c r="D199" s="3">
        <f t="shared" si="12"/>
        <v>0.17986111111111108</v>
      </c>
      <c r="E199" s="4">
        <f t="shared" si="13"/>
        <v>258.99999999999994</v>
      </c>
      <c r="F199">
        <v>797</v>
      </c>
      <c r="G199">
        <f t="shared" si="14"/>
        <v>158</v>
      </c>
      <c r="H199">
        <f t="shared" si="15"/>
        <v>0.61003861003861015</v>
      </c>
    </row>
    <row r="200" spans="1:8" x14ac:dyDescent="0.2">
      <c r="A200" s="2" t="s">
        <v>192</v>
      </c>
      <c r="B200" s="3">
        <v>0.44513888888888892</v>
      </c>
      <c r="C200" s="3" t="s">
        <v>398</v>
      </c>
      <c r="D200" s="3">
        <f t="shared" si="12"/>
        <v>0.18055555555555552</v>
      </c>
      <c r="E200" s="4">
        <f t="shared" si="13"/>
        <v>259.99999999999994</v>
      </c>
      <c r="F200">
        <v>1298</v>
      </c>
      <c r="G200">
        <f t="shared" si="14"/>
        <v>659</v>
      </c>
      <c r="H200">
        <f t="shared" si="15"/>
        <v>2.5346153846153854</v>
      </c>
    </row>
    <row r="201" spans="1:8" x14ac:dyDescent="0.2">
      <c r="A201" s="2" t="s">
        <v>193</v>
      </c>
      <c r="B201" s="3">
        <v>0.44513888888888897</v>
      </c>
      <c r="C201" s="3" t="s">
        <v>398</v>
      </c>
      <c r="D201" s="3">
        <f t="shared" si="12"/>
        <v>0.18055555555555547</v>
      </c>
      <c r="E201" s="4">
        <f t="shared" si="13"/>
        <v>259.99999999999989</v>
      </c>
      <c r="F201">
        <v>718</v>
      </c>
      <c r="G201">
        <f t="shared" si="14"/>
        <v>79</v>
      </c>
      <c r="H201">
        <f t="shared" si="15"/>
        <v>0.30384615384615399</v>
      </c>
    </row>
    <row r="202" spans="1:8" x14ac:dyDescent="0.2">
      <c r="A202" s="2" t="s">
        <v>194</v>
      </c>
      <c r="B202" s="3">
        <v>0.44513888888888897</v>
      </c>
      <c r="C202" s="3" t="s">
        <v>399</v>
      </c>
      <c r="D202" s="3">
        <f t="shared" si="12"/>
        <v>0.18124999999999991</v>
      </c>
      <c r="E202" s="4">
        <f t="shared" si="13"/>
        <v>260.99999999999989</v>
      </c>
      <c r="F202">
        <v>689</v>
      </c>
      <c r="G202">
        <f t="shared" si="14"/>
        <v>50</v>
      </c>
      <c r="H202">
        <f t="shared" si="15"/>
        <v>0.19157088122605373</v>
      </c>
    </row>
    <row r="203" spans="1:8" x14ac:dyDescent="0.2">
      <c r="A203" s="2" t="s">
        <v>195</v>
      </c>
      <c r="B203" s="3">
        <v>0.44513888888888897</v>
      </c>
      <c r="C203" s="3" t="s">
        <v>400</v>
      </c>
      <c r="D203" s="3">
        <f t="shared" si="12"/>
        <v>0.18194444444444435</v>
      </c>
      <c r="E203" s="4">
        <f t="shared" si="13"/>
        <v>261.99999999999989</v>
      </c>
      <c r="F203">
        <v>755</v>
      </c>
      <c r="G203">
        <f t="shared" si="14"/>
        <v>116</v>
      </c>
      <c r="H203">
        <f t="shared" si="15"/>
        <v>0.44274809160305362</v>
      </c>
    </row>
    <row r="204" spans="1:8" x14ac:dyDescent="0.2">
      <c r="A204" s="2" t="s">
        <v>196</v>
      </c>
      <c r="B204" s="3">
        <v>0.44513888888888897</v>
      </c>
      <c r="C204" s="3" t="s">
        <v>400</v>
      </c>
      <c r="D204" s="3">
        <f t="shared" si="12"/>
        <v>0.18194444444444435</v>
      </c>
      <c r="E204" s="4">
        <f t="shared" si="13"/>
        <v>261.99999999999989</v>
      </c>
      <c r="F204">
        <v>839</v>
      </c>
      <c r="G204">
        <f t="shared" si="14"/>
        <v>200</v>
      </c>
      <c r="H204">
        <f t="shared" si="15"/>
        <v>0.76335877862595458</v>
      </c>
    </row>
    <row r="205" spans="1:8" x14ac:dyDescent="0.2">
      <c r="A205" s="2" t="s">
        <v>197</v>
      </c>
      <c r="B205" s="3">
        <v>0.44513888888888897</v>
      </c>
      <c r="C205" s="3" t="s">
        <v>401</v>
      </c>
      <c r="D205" s="3">
        <f t="shared" si="12"/>
        <v>0.1826388888888888</v>
      </c>
      <c r="E205" s="4">
        <f t="shared" si="13"/>
        <v>262.99999999999989</v>
      </c>
      <c r="F205">
        <v>740</v>
      </c>
      <c r="G205">
        <f t="shared" si="14"/>
        <v>101</v>
      </c>
      <c r="H205">
        <f t="shared" si="15"/>
        <v>0.38403041825095074</v>
      </c>
    </row>
    <row r="206" spans="1:8" x14ac:dyDescent="0.2">
      <c r="A206" s="2" t="s">
        <v>198</v>
      </c>
      <c r="B206" s="3">
        <v>0.44513888888888897</v>
      </c>
      <c r="C206" s="3" t="s">
        <v>402</v>
      </c>
      <c r="D206" s="3">
        <f t="shared" si="12"/>
        <v>0.18333333333333324</v>
      </c>
      <c r="E206" s="4">
        <f t="shared" si="13"/>
        <v>263.99999999999989</v>
      </c>
      <c r="F206">
        <v>745</v>
      </c>
      <c r="G206">
        <f t="shared" si="14"/>
        <v>106</v>
      </c>
      <c r="H206">
        <f t="shared" si="15"/>
        <v>0.40151515151515171</v>
      </c>
    </row>
    <row r="207" spans="1:8" x14ac:dyDescent="0.2">
      <c r="A207" s="2" t="s">
        <v>199</v>
      </c>
      <c r="B207" s="3">
        <v>0.4458333333333333</v>
      </c>
      <c r="C207" s="3" t="s">
        <v>403</v>
      </c>
      <c r="D207" s="3">
        <f t="shared" si="12"/>
        <v>0.18333333333333335</v>
      </c>
      <c r="E207" s="4">
        <f t="shared" si="13"/>
        <v>264</v>
      </c>
      <c r="F207">
        <v>669</v>
      </c>
      <c r="G207">
        <f t="shared" si="14"/>
        <v>30</v>
      </c>
      <c r="H207">
        <f t="shared" si="15"/>
        <v>0.11363636363636363</v>
      </c>
    </row>
    <row r="208" spans="1:8" x14ac:dyDescent="0.2">
      <c r="A208" s="2" t="s">
        <v>200</v>
      </c>
      <c r="B208" s="3">
        <v>0.4458333333333333</v>
      </c>
      <c r="C208" s="3" t="s">
        <v>404</v>
      </c>
      <c r="D208" s="3">
        <f t="shared" si="12"/>
        <v>0.18402777777777779</v>
      </c>
      <c r="E208" s="4">
        <f t="shared" si="13"/>
        <v>265</v>
      </c>
      <c r="F208">
        <v>663</v>
      </c>
      <c r="G208">
        <f t="shared" si="14"/>
        <v>24</v>
      </c>
      <c r="H208">
        <f t="shared" si="15"/>
        <v>9.056603773584905E-2</v>
      </c>
    </row>
    <row r="209" spans="1:8" x14ac:dyDescent="0.2">
      <c r="A209" s="2" t="s">
        <v>201</v>
      </c>
      <c r="B209" s="3">
        <v>0.44583333333333303</v>
      </c>
      <c r="C209" s="3" t="s">
        <v>404</v>
      </c>
      <c r="D209" s="3">
        <f t="shared" si="12"/>
        <v>0.18402777777777807</v>
      </c>
      <c r="E209" s="4">
        <f t="shared" si="13"/>
        <v>265.0000000000004</v>
      </c>
      <c r="F209">
        <v>672</v>
      </c>
      <c r="G209">
        <f t="shared" si="14"/>
        <v>33</v>
      </c>
      <c r="H209">
        <f t="shared" si="15"/>
        <v>0.12452830188679227</v>
      </c>
    </row>
    <row r="210" spans="1:8" x14ac:dyDescent="0.2">
      <c r="A210" s="2" t="s">
        <v>202</v>
      </c>
      <c r="B210" s="3">
        <v>0.44583333333333303</v>
      </c>
      <c r="C210" s="3" t="s">
        <v>405</v>
      </c>
      <c r="D210" s="3">
        <f t="shared" si="12"/>
        <v>0.18472222222222251</v>
      </c>
      <c r="E210" s="4">
        <f t="shared" si="13"/>
        <v>266.0000000000004</v>
      </c>
      <c r="F210">
        <v>689</v>
      </c>
      <c r="G210">
        <f t="shared" si="14"/>
        <v>50</v>
      </c>
      <c r="H210">
        <f t="shared" si="15"/>
        <v>0.18796992481202979</v>
      </c>
    </row>
    <row r="211" spans="1:8" x14ac:dyDescent="0.2">
      <c r="A211" s="2" t="s">
        <v>203</v>
      </c>
      <c r="B211" s="3">
        <v>0.44583333333333303</v>
      </c>
      <c r="C211" s="3" t="s">
        <v>406</v>
      </c>
      <c r="D211" s="3">
        <f t="shared" si="12"/>
        <v>0.18541666666666695</v>
      </c>
      <c r="E211" s="4">
        <f t="shared" si="13"/>
        <v>267.0000000000004</v>
      </c>
      <c r="F211">
        <v>646</v>
      </c>
      <c r="G211">
        <f t="shared" si="14"/>
        <v>7</v>
      </c>
      <c r="H211">
        <f t="shared" si="15"/>
        <v>2.6217228464419436E-2</v>
      </c>
    </row>
    <row r="212" spans="1:8" x14ac:dyDescent="0.2">
      <c r="A212" s="2" t="s">
        <v>204</v>
      </c>
      <c r="B212" s="3">
        <v>0.44583333333333303</v>
      </c>
      <c r="C212" s="3" t="s">
        <v>407</v>
      </c>
      <c r="D212" s="3">
        <f t="shared" si="12"/>
        <v>0.18611111111111139</v>
      </c>
      <c r="E212" s="4">
        <f t="shared" si="13"/>
        <v>268.0000000000004</v>
      </c>
      <c r="F212">
        <v>722</v>
      </c>
      <c r="G212">
        <f t="shared" si="14"/>
        <v>83</v>
      </c>
      <c r="H212">
        <f t="shared" si="15"/>
        <v>0.30970149253731299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5E14-A284-6D4D-9F73-3530A0682102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479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0.39583333333333331</v>
      </c>
      <c r="C3" t="s">
        <v>261</v>
      </c>
      <c r="D3" s="3">
        <f>C3-B3</f>
        <v>0.13541666666666669</v>
      </c>
      <c r="E3" s="4">
        <f>D3*1440</f>
        <v>195.00000000000003</v>
      </c>
      <c r="F3">
        <v>2282</v>
      </c>
      <c r="G3">
        <f>F3-596</f>
        <v>1686</v>
      </c>
      <c r="H3">
        <f>G3/E3</f>
        <v>8.6461538461538456</v>
      </c>
    </row>
    <row r="4" spans="1:8" x14ac:dyDescent="0.2">
      <c r="A4" s="2" t="s">
        <v>36</v>
      </c>
      <c r="B4" s="3">
        <v>0.39583333333333331</v>
      </c>
      <c r="C4" t="s">
        <v>379</v>
      </c>
      <c r="D4" s="3">
        <f t="shared" ref="D4:D67" si="0">C4-B4</f>
        <v>0.13611111111111113</v>
      </c>
      <c r="E4" s="4">
        <f t="shared" ref="E4:E67" si="1">D4*1440</f>
        <v>196.00000000000003</v>
      </c>
      <c r="F4">
        <v>1916</v>
      </c>
      <c r="G4">
        <f t="shared" ref="G4:G67" si="2">F4-596</f>
        <v>1320</v>
      </c>
      <c r="H4">
        <f t="shared" ref="H4:H67" si="3">G4/E4</f>
        <v>6.7346938775510194</v>
      </c>
    </row>
    <row r="5" spans="1:8" x14ac:dyDescent="0.2">
      <c r="A5" s="2" t="s">
        <v>37</v>
      </c>
      <c r="B5" s="3">
        <v>0.39583333333333298</v>
      </c>
      <c r="C5" t="s">
        <v>262</v>
      </c>
      <c r="D5" s="3">
        <f t="shared" si="0"/>
        <v>0.1368055555555559</v>
      </c>
      <c r="E5" s="4">
        <f t="shared" si="1"/>
        <v>197.00000000000051</v>
      </c>
      <c r="F5">
        <v>1665</v>
      </c>
      <c r="G5">
        <f t="shared" si="2"/>
        <v>1069</v>
      </c>
      <c r="H5">
        <f t="shared" si="3"/>
        <v>5.4263959390862802</v>
      </c>
    </row>
    <row r="6" spans="1:8" x14ac:dyDescent="0.2">
      <c r="A6" s="2" t="s">
        <v>38</v>
      </c>
      <c r="B6" s="3">
        <v>0.39583333333333298</v>
      </c>
      <c r="C6" t="s">
        <v>262</v>
      </c>
      <c r="D6" s="3">
        <f t="shared" si="0"/>
        <v>0.1368055555555559</v>
      </c>
      <c r="E6" s="4">
        <f t="shared" si="1"/>
        <v>197.00000000000051</v>
      </c>
      <c r="F6">
        <v>2266</v>
      </c>
      <c r="G6">
        <f t="shared" si="2"/>
        <v>1670</v>
      </c>
      <c r="H6">
        <f t="shared" si="3"/>
        <v>8.4771573604060695</v>
      </c>
    </row>
    <row r="7" spans="1:8" x14ac:dyDescent="0.2">
      <c r="A7" s="2" t="s">
        <v>39</v>
      </c>
      <c r="B7" s="3">
        <v>0.39583333333333298</v>
      </c>
      <c r="C7" t="s">
        <v>263</v>
      </c>
      <c r="D7" s="3">
        <f t="shared" si="0"/>
        <v>0.13750000000000034</v>
      </c>
      <c r="E7" s="4">
        <f t="shared" si="1"/>
        <v>198.00000000000048</v>
      </c>
      <c r="F7">
        <v>2344</v>
      </c>
      <c r="G7">
        <f t="shared" si="2"/>
        <v>1748</v>
      </c>
      <c r="H7">
        <f t="shared" si="3"/>
        <v>8.8282828282828074</v>
      </c>
    </row>
    <row r="8" spans="1:8" x14ac:dyDescent="0.2">
      <c r="A8" s="2" t="s">
        <v>40</v>
      </c>
      <c r="B8" s="3">
        <v>0.39583333333333298</v>
      </c>
      <c r="C8" t="s">
        <v>264</v>
      </c>
      <c r="D8" s="3">
        <f t="shared" si="0"/>
        <v>0.13819444444444479</v>
      </c>
      <c r="E8" s="4">
        <f t="shared" si="1"/>
        <v>199.00000000000048</v>
      </c>
      <c r="F8">
        <v>2123</v>
      </c>
      <c r="G8">
        <f t="shared" si="2"/>
        <v>1527</v>
      </c>
      <c r="H8">
        <f t="shared" si="3"/>
        <v>7.6733668341708352</v>
      </c>
    </row>
    <row r="9" spans="1:8" x14ac:dyDescent="0.2">
      <c r="A9" s="2" t="s">
        <v>41</v>
      </c>
      <c r="B9" s="3">
        <v>0.39583333333333298</v>
      </c>
      <c r="C9" t="s">
        <v>264</v>
      </c>
      <c r="D9" s="3">
        <f t="shared" si="0"/>
        <v>0.13819444444444479</v>
      </c>
      <c r="E9" s="4">
        <f t="shared" si="1"/>
        <v>199.00000000000048</v>
      </c>
      <c r="F9">
        <v>1693</v>
      </c>
      <c r="G9">
        <f t="shared" si="2"/>
        <v>1097</v>
      </c>
      <c r="H9">
        <f t="shared" si="3"/>
        <v>5.5125628140703382</v>
      </c>
    </row>
    <row r="10" spans="1:8" x14ac:dyDescent="0.2">
      <c r="A10" s="2" t="s">
        <v>42</v>
      </c>
      <c r="B10" s="3">
        <v>0.39583333333333298</v>
      </c>
      <c r="C10" t="s">
        <v>265</v>
      </c>
      <c r="D10" s="3">
        <f t="shared" si="0"/>
        <v>0.13888888888888923</v>
      </c>
      <c r="E10" s="4">
        <f t="shared" si="1"/>
        <v>200.00000000000048</v>
      </c>
      <c r="F10">
        <v>2255</v>
      </c>
      <c r="G10">
        <f t="shared" si="2"/>
        <v>1659</v>
      </c>
      <c r="H10">
        <f t="shared" si="3"/>
        <v>8.2949999999999804</v>
      </c>
    </row>
    <row r="11" spans="1:8" x14ac:dyDescent="0.2">
      <c r="A11" s="2" t="s">
        <v>43</v>
      </c>
      <c r="B11" s="3">
        <v>0.39652777777777781</v>
      </c>
      <c r="C11" t="s">
        <v>283</v>
      </c>
      <c r="D11" s="3">
        <f t="shared" si="0"/>
        <v>0.13888888888888884</v>
      </c>
      <c r="E11" s="4">
        <f t="shared" si="1"/>
        <v>199.99999999999994</v>
      </c>
      <c r="F11">
        <v>1857</v>
      </c>
      <c r="G11">
        <f t="shared" si="2"/>
        <v>1261</v>
      </c>
      <c r="H11">
        <f t="shared" si="3"/>
        <v>6.3050000000000015</v>
      </c>
    </row>
    <row r="12" spans="1:8" x14ac:dyDescent="0.2">
      <c r="A12" s="2" t="s">
        <v>44</v>
      </c>
      <c r="B12" s="3">
        <v>0.39652777777777781</v>
      </c>
      <c r="C12" t="s">
        <v>283</v>
      </c>
      <c r="D12" s="3">
        <f t="shared" si="0"/>
        <v>0.13888888888888884</v>
      </c>
      <c r="E12" s="4">
        <f t="shared" si="1"/>
        <v>199.99999999999994</v>
      </c>
      <c r="F12">
        <v>2432</v>
      </c>
      <c r="G12">
        <f t="shared" si="2"/>
        <v>1836</v>
      </c>
      <c r="H12">
        <f t="shared" si="3"/>
        <v>9.1800000000000033</v>
      </c>
    </row>
    <row r="13" spans="1:8" x14ac:dyDescent="0.2">
      <c r="A13" s="2" t="s">
        <v>45</v>
      </c>
      <c r="B13" s="3">
        <v>0.39652777777777798</v>
      </c>
      <c r="C13" t="s">
        <v>284</v>
      </c>
      <c r="D13" s="3">
        <f t="shared" si="0"/>
        <v>0.13958333333333311</v>
      </c>
      <c r="E13" s="4">
        <f t="shared" si="1"/>
        <v>200.99999999999969</v>
      </c>
      <c r="F13">
        <v>1825</v>
      </c>
      <c r="G13">
        <f t="shared" si="2"/>
        <v>1229</v>
      </c>
      <c r="H13">
        <f t="shared" si="3"/>
        <v>6.1144278606965266</v>
      </c>
    </row>
    <row r="14" spans="1:8" x14ac:dyDescent="0.2">
      <c r="A14" s="2" t="s">
        <v>46</v>
      </c>
      <c r="B14" s="3">
        <v>0.39652777777777798</v>
      </c>
      <c r="C14" t="s">
        <v>285</v>
      </c>
      <c r="D14" s="3">
        <f t="shared" si="0"/>
        <v>0.14027777777777756</v>
      </c>
      <c r="E14" s="4">
        <f t="shared" si="1"/>
        <v>201.99999999999969</v>
      </c>
      <c r="F14">
        <v>1917</v>
      </c>
      <c r="G14">
        <f t="shared" si="2"/>
        <v>1321</v>
      </c>
      <c r="H14">
        <f t="shared" si="3"/>
        <v>6.5396039603960494</v>
      </c>
    </row>
    <row r="15" spans="1:8" x14ac:dyDescent="0.2">
      <c r="A15" s="2" t="s">
        <v>47</v>
      </c>
      <c r="B15" s="3">
        <v>0.39652777777777798</v>
      </c>
      <c r="C15" t="s">
        <v>286</v>
      </c>
      <c r="D15" s="3">
        <f t="shared" si="0"/>
        <v>0.140972222222222</v>
      </c>
      <c r="E15" s="4">
        <f t="shared" si="1"/>
        <v>202.99999999999969</v>
      </c>
      <c r="F15">
        <v>1899</v>
      </c>
      <c r="G15">
        <f t="shared" si="2"/>
        <v>1303</v>
      </c>
      <c r="H15">
        <f t="shared" si="3"/>
        <v>6.4187192118226699</v>
      </c>
    </row>
    <row r="16" spans="1:8" x14ac:dyDescent="0.2">
      <c r="A16" s="2" t="s">
        <v>48</v>
      </c>
      <c r="B16" s="3">
        <v>0.39652777777777798</v>
      </c>
      <c r="C16" t="s">
        <v>286</v>
      </c>
      <c r="D16" s="3">
        <f t="shared" si="0"/>
        <v>0.140972222222222</v>
      </c>
      <c r="E16" s="4">
        <f t="shared" si="1"/>
        <v>202.99999999999969</v>
      </c>
      <c r="F16">
        <v>1895</v>
      </c>
      <c r="G16">
        <f t="shared" si="2"/>
        <v>1299</v>
      </c>
      <c r="H16">
        <f t="shared" si="3"/>
        <v>6.3990147783251334</v>
      </c>
    </row>
    <row r="17" spans="1:8" x14ac:dyDescent="0.2">
      <c r="A17" s="2" t="s">
        <v>49</v>
      </c>
      <c r="B17" s="3">
        <v>0.39652777777777798</v>
      </c>
      <c r="C17" t="s">
        <v>287</v>
      </c>
      <c r="D17" s="3">
        <f t="shared" si="0"/>
        <v>0.14166666666666644</v>
      </c>
      <c r="E17" s="4">
        <f t="shared" si="1"/>
        <v>203.99999999999969</v>
      </c>
      <c r="F17">
        <v>2824</v>
      </c>
      <c r="G17">
        <f t="shared" si="2"/>
        <v>2228</v>
      </c>
      <c r="H17">
        <f t="shared" si="3"/>
        <v>10.921568627450997</v>
      </c>
    </row>
    <row r="18" spans="1:8" x14ac:dyDescent="0.2">
      <c r="A18" s="2" t="s">
        <v>50</v>
      </c>
      <c r="B18" s="3">
        <v>0.39652777777777798</v>
      </c>
      <c r="C18" t="s">
        <v>288</v>
      </c>
      <c r="D18" s="3">
        <f t="shared" si="0"/>
        <v>0.14236111111111088</v>
      </c>
      <c r="E18" s="4">
        <f t="shared" si="1"/>
        <v>204.99999999999966</v>
      </c>
      <c r="F18">
        <v>2044</v>
      </c>
      <c r="G18">
        <f t="shared" si="2"/>
        <v>1448</v>
      </c>
      <c r="H18">
        <f t="shared" si="3"/>
        <v>7.0634146341463531</v>
      </c>
    </row>
    <row r="19" spans="1:8" x14ac:dyDescent="0.2">
      <c r="A19" s="2" t="s">
        <v>51</v>
      </c>
      <c r="B19" s="3">
        <v>0.3972222222222222</v>
      </c>
      <c r="C19" t="s">
        <v>288</v>
      </c>
      <c r="D19" s="3">
        <f t="shared" si="0"/>
        <v>0.14166666666666666</v>
      </c>
      <c r="E19" s="4">
        <f t="shared" si="1"/>
        <v>204</v>
      </c>
      <c r="F19">
        <v>2597</v>
      </c>
      <c r="G19">
        <f t="shared" si="2"/>
        <v>2001</v>
      </c>
      <c r="H19">
        <f t="shared" si="3"/>
        <v>9.8088235294117645</v>
      </c>
    </row>
    <row r="20" spans="1:8" x14ac:dyDescent="0.2">
      <c r="A20" s="2" t="s">
        <v>52</v>
      </c>
      <c r="B20" s="3">
        <v>0.3972222222222222</v>
      </c>
      <c r="C20" t="s">
        <v>289</v>
      </c>
      <c r="D20" s="3">
        <f t="shared" si="0"/>
        <v>0.1423611111111111</v>
      </c>
      <c r="E20" s="4">
        <f t="shared" si="1"/>
        <v>205</v>
      </c>
      <c r="F20">
        <v>2260</v>
      </c>
      <c r="G20">
        <f t="shared" si="2"/>
        <v>1664</v>
      </c>
      <c r="H20">
        <f t="shared" si="3"/>
        <v>8.1170731707317074</v>
      </c>
    </row>
    <row r="21" spans="1:8" x14ac:dyDescent="0.2">
      <c r="A21" s="2" t="s">
        <v>53</v>
      </c>
      <c r="B21" s="3">
        <v>0.39722222222222198</v>
      </c>
      <c r="C21" t="s">
        <v>290</v>
      </c>
      <c r="D21" s="3">
        <f t="shared" si="0"/>
        <v>0.14305555555555577</v>
      </c>
      <c r="E21" s="4">
        <f t="shared" si="1"/>
        <v>206.00000000000031</v>
      </c>
      <c r="F21">
        <v>2364</v>
      </c>
      <c r="G21">
        <f t="shared" si="2"/>
        <v>1768</v>
      </c>
      <c r="H21">
        <f t="shared" si="3"/>
        <v>8.5825242718446475</v>
      </c>
    </row>
    <row r="22" spans="1:8" x14ac:dyDescent="0.2">
      <c r="A22" s="2" t="s">
        <v>54</v>
      </c>
      <c r="B22" s="3">
        <v>0.39722222222222198</v>
      </c>
      <c r="C22" t="s">
        <v>291</v>
      </c>
      <c r="D22" s="3">
        <f t="shared" si="0"/>
        <v>0.14375000000000021</v>
      </c>
      <c r="E22" s="4">
        <f t="shared" si="1"/>
        <v>207.00000000000031</v>
      </c>
      <c r="F22">
        <v>2023</v>
      </c>
      <c r="G22">
        <f t="shared" si="2"/>
        <v>1427</v>
      </c>
      <c r="H22">
        <f t="shared" si="3"/>
        <v>6.8937198067632748</v>
      </c>
    </row>
    <row r="23" spans="1:8" x14ac:dyDescent="0.2">
      <c r="A23" s="2" t="s">
        <v>55</v>
      </c>
      <c r="B23" s="3">
        <v>0.39722222222222198</v>
      </c>
      <c r="C23" t="s">
        <v>291</v>
      </c>
      <c r="D23" s="3">
        <f t="shared" si="0"/>
        <v>0.14375000000000021</v>
      </c>
      <c r="E23" s="4">
        <f t="shared" si="1"/>
        <v>207.00000000000031</v>
      </c>
      <c r="F23">
        <v>2346</v>
      </c>
      <c r="G23">
        <f t="shared" si="2"/>
        <v>1750</v>
      </c>
      <c r="H23">
        <f t="shared" si="3"/>
        <v>8.4541062801932245</v>
      </c>
    </row>
    <row r="24" spans="1:8" x14ac:dyDescent="0.2">
      <c r="A24" s="2" t="s">
        <v>209</v>
      </c>
      <c r="B24" s="3">
        <v>0.39722222222222198</v>
      </c>
      <c r="C24" t="s">
        <v>292</v>
      </c>
      <c r="D24" s="3">
        <f t="shared" si="0"/>
        <v>0.14444444444444465</v>
      </c>
      <c r="E24" s="4">
        <f t="shared" si="1"/>
        <v>208.00000000000031</v>
      </c>
      <c r="F24">
        <v>1690</v>
      </c>
      <c r="G24">
        <f t="shared" si="2"/>
        <v>1094</v>
      </c>
      <c r="H24">
        <f t="shared" si="3"/>
        <v>5.259615384615377</v>
      </c>
    </row>
    <row r="25" spans="1:8" x14ac:dyDescent="0.2">
      <c r="A25" s="2" t="s">
        <v>56</v>
      </c>
      <c r="B25" s="3">
        <v>0.39722222222222198</v>
      </c>
      <c r="C25" t="s">
        <v>293</v>
      </c>
      <c r="D25" s="3">
        <f t="shared" si="0"/>
        <v>0.14513888888888921</v>
      </c>
      <c r="E25" s="4">
        <f t="shared" si="1"/>
        <v>209.00000000000045</v>
      </c>
      <c r="F25">
        <v>2026</v>
      </c>
      <c r="G25">
        <f t="shared" si="2"/>
        <v>1430</v>
      </c>
      <c r="H25">
        <f t="shared" si="3"/>
        <v>6.8421052631578796</v>
      </c>
    </row>
    <row r="26" spans="1:8" x14ac:dyDescent="0.2">
      <c r="A26" s="2" t="s">
        <v>57</v>
      </c>
      <c r="B26" s="3">
        <v>0.39722222222222198</v>
      </c>
      <c r="C26" t="s">
        <v>293</v>
      </c>
      <c r="D26" s="3">
        <f t="shared" si="0"/>
        <v>0.14513888888888921</v>
      </c>
      <c r="E26" s="4">
        <f t="shared" si="1"/>
        <v>209.00000000000045</v>
      </c>
      <c r="F26">
        <v>2038</v>
      </c>
      <c r="G26">
        <f t="shared" si="2"/>
        <v>1442</v>
      </c>
      <c r="H26">
        <f t="shared" si="3"/>
        <v>6.8995215311004632</v>
      </c>
    </row>
    <row r="27" spans="1:8" x14ac:dyDescent="0.2">
      <c r="A27" s="2" t="s">
        <v>58</v>
      </c>
      <c r="B27" s="3">
        <v>0.3979166666666667</v>
      </c>
      <c r="C27" t="s">
        <v>294</v>
      </c>
      <c r="D27" s="3">
        <f t="shared" si="0"/>
        <v>0.14513888888888882</v>
      </c>
      <c r="E27" s="4">
        <f t="shared" si="1"/>
        <v>208.99999999999989</v>
      </c>
      <c r="F27">
        <v>1769</v>
      </c>
      <c r="G27">
        <f t="shared" si="2"/>
        <v>1173</v>
      </c>
      <c r="H27">
        <f t="shared" si="3"/>
        <v>5.612440191387563</v>
      </c>
    </row>
    <row r="28" spans="1:8" x14ac:dyDescent="0.2">
      <c r="A28" s="2" t="s">
        <v>59</v>
      </c>
      <c r="B28" s="3">
        <v>0.3979166666666667</v>
      </c>
      <c r="C28" t="s">
        <v>295</v>
      </c>
      <c r="D28" s="3">
        <f t="shared" si="0"/>
        <v>0.14583333333333337</v>
      </c>
      <c r="E28" s="4">
        <f t="shared" si="1"/>
        <v>210.00000000000006</v>
      </c>
      <c r="F28">
        <v>1798</v>
      </c>
      <c r="G28">
        <f t="shared" si="2"/>
        <v>1202</v>
      </c>
      <c r="H28">
        <f t="shared" si="3"/>
        <v>5.7238095238095221</v>
      </c>
    </row>
    <row r="29" spans="1:8" x14ac:dyDescent="0.2">
      <c r="A29" s="2" t="s">
        <v>60</v>
      </c>
      <c r="B29" s="3">
        <v>0.39791666666666697</v>
      </c>
      <c r="C29" t="s">
        <v>296</v>
      </c>
      <c r="D29" s="3">
        <f t="shared" si="0"/>
        <v>0.14652777777777742</v>
      </c>
      <c r="E29" s="4">
        <f t="shared" si="1"/>
        <v>210.99999999999949</v>
      </c>
      <c r="F29">
        <v>1974</v>
      </c>
      <c r="G29">
        <f t="shared" si="2"/>
        <v>1378</v>
      </c>
      <c r="H29">
        <f t="shared" si="3"/>
        <v>6.5308056872038076</v>
      </c>
    </row>
    <row r="30" spans="1:8" x14ac:dyDescent="0.2">
      <c r="A30" s="2" t="s">
        <v>61</v>
      </c>
      <c r="B30" s="3">
        <v>0.39791666666666697</v>
      </c>
      <c r="C30" t="s">
        <v>296</v>
      </c>
      <c r="D30" s="3">
        <f t="shared" si="0"/>
        <v>0.14652777777777742</v>
      </c>
      <c r="E30" s="4">
        <f t="shared" si="1"/>
        <v>210.99999999999949</v>
      </c>
      <c r="F30">
        <v>2023</v>
      </c>
      <c r="G30">
        <f t="shared" si="2"/>
        <v>1427</v>
      </c>
      <c r="H30">
        <f t="shared" si="3"/>
        <v>6.7630331753554662</v>
      </c>
    </row>
    <row r="31" spans="1:8" x14ac:dyDescent="0.2">
      <c r="A31" s="2" t="s">
        <v>62</v>
      </c>
      <c r="B31" s="3">
        <v>0.39791666666666697</v>
      </c>
      <c r="C31" t="s">
        <v>297</v>
      </c>
      <c r="D31" s="3">
        <f t="shared" si="0"/>
        <v>0.14722222222222198</v>
      </c>
      <c r="E31" s="4">
        <f t="shared" si="1"/>
        <v>211.99999999999966</v>
      </c>
      <c r="F31">
        <v>1949</v>
      </c>
      <c r="G31">
        <f t="shared" si="2"/>
        <v>1353</v>
      </c>
      <c r="H31">
        <f t="shared" si="3"/>
        <v>6.3820754716981236</v>
      </c>
    </row>
    <row r="32" spans="1:8" x14ac:dyDescent="0.2">
      <c r="A32" s="2" t="s">
        <v>63</v>
      </c>
      <c r="B32" s="3">
        <v>0.39791666666666697</v>
      </c>
      <c r="C32" t="s">
        <v>298</v>
      </c>
      <c r="D32" s="3">
        <f t="shared" si="0"/>
        <v>0.14791666666666631</v>
      </c>
      <c r="E32" s="4">
        <f t="shared" si="1"/>
        <v>212.99999999999949</v>
      </c>
      <c r="F32">
        <v>2598</v>
      </c>
      <c r="G32">
        <f t="shared" si="2"/>
        <v>2002</v>
      </c>
      <c r="H32">
        <f t="shared" si="3"/>
        <v>9.3990610328638731</v>
      </c>
    </row>
    <row r="33" spans="1:8" x14ac:dyDescent="0.2">
      <c r="A33" s="2" t="s">
        <v>64</v>
      </c>
      <c r="B33" s="3">
        <v>0.39791666666666697</v>
      </c>
      <c r="C33" t="s">
        <v>298</v>
      </c>
      <c r="D33" s="3">
        <f t="shared" si="0"/>
        <v>0.14791666666666631</v>
      </c>
      <c r="E33" s="4">
        <f t="shared" si="1"/>
        <v>212.99999999999949</v>
      </c>
      <c r="F33">
        <v>561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0.39791666666666697</v>
      </c>
      <c r="C34" t="s">
        <v>316</v>
      </c>
      <c r="D34" s="3">
        <f t="shared" si="0"/>
        <v>0.14861111111111086</v>
      </c>
      <c r="E34" s="4">
        <f t="shared" si="1"/>
        <v>213.99999999999963</v>
      </c>
      <c r="F34">
        <v>552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0.39791666666666697</v>
      </c>
      <c r="C35" t="s">
        <v>317</v>
      </c>
      <c r="D35" s="3">
        <f t="shared" si="0"/>
        <v>0.14930555555555519</v>
      </c>
      <c r="E35" s="4">
        <f t="shared" si="1"/>
        <v>214.99999999999949</v>
      </c>
      <c r="F35">
        <v>550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0.39791666666666697</v>
      </c>
      <c r="C36" t="s">
        <v>318</v>
      </c>
      <c r="D36" s="3">
        <f t="shared" si="0"/>
        <v>0.14999999999999974</v>
      </c>
      <c r="E36" s="4">
        <f t="shared" si="1"/>
        <v>215.99999999999963</v>
      </c>
      <c r="F36">
        <v>561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0.39791666666666697</v>
      </c>
      <c r="C37" t="s">
        <v>318</v>
      </c>
      <c r="D37" s="3">
        <f t="shared" si="0"/>
        <v>0.14999999999999974</v>
      </c>
      <c r="E37" s="4">
        <f t="shared" si="1"/>
        <v>215.99999999999963</v>
      </c>
      <c r="F37">
        <v>548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0.39861111111111108</v>
      </c>
      <c r="C38" t="s">
        <v>320</v>
      </c>
      <c r="D38" s="3">
        <f t="shared" si="0"/>
        <v>0.15069444444444452</v>
      </c>
      <c r="E38" s="4">
        <f t="shared" si="1"/>
        <v>217.00000000000011</v>
      </c>
      <c r="F38">
        <v>5879</v>
      </c>
      <c r="G38">
        <f t="shared" si="2"/>
        <v>5283</v>
      </c>
      <c r="H38">
        <f t="shared" si="3"/>
        <v>24.345622119815655</v>
      </c>
    </row>
    <row r="39" spans="1:8" x14ac:dyDescent="0.2">
      <c r="A39" s="2" t="s">
        <v>104</v>
      </c>
      <c r="B39" s="3">
        <v>0.39861111111111108</v>
      </c>
      <c r="C39" t="s">
        <v>320</v>
      </c>
      <c r="D39" s="3">
        <f t="shared" si="0"/>
        <v>0.15069444444444452</v>
      </c>
      <c r="E39" s="4">
        <f t="shared" si="1"/>
        <v>217.00000000000011</v>
      </c>
      <c r="F39">
        <v>3786</v>
      </c>
      <c r="G39">
        <f t="shared" si="2"/>
        <v>3190</v>
      </c>
      <c r="H39">
        <f t="shared" si="3"/>
        <v>14.70046082949308</v>
      </c>
    </row>
    <row r="40" spans="1:8" x14ac:dyDescent="0.2">
      <c r="A40" s="2" t="s">
        <v>105</v>
      </c>
      <c r="B40" s="3">
        <v>0.39861111111111103</v>
      </c>
      <c r="C40" t="s">
        <v>321</v>
      </c>
      <c r="D40" s="3">
        <f t="shared" si="0"/>
        <v>0.15138888888888891</v>
      </c>
      <c r="E40" s="4">
        <f t="shared" si="1"/>
        <v>218.00000000000003</v>
      </c>
      <c r="F40">
        <v>2400</v>
      </c>
      <c r="G40">
        <f t="shared" si="2"/>
        <v>1804</v>
      </c>
      <c r="H40">
        <f t="shared" si="3"/>
        <v>8.2752293577981639</v>
      </c>
    </row>
    <row r="41" spans="1:8" x14ac:dyDescent="0.2">
      <c r="A41" s="2" t="s">
        <v>106</v>
      </c>
      <c r="B41" s="3">
        <v>0.39861111111111103</v>
      </c>
      <c r="C41" t="s">
        <v>322</v>
      </c>
      <c r="D41" s="3">
        <f t="shared" si="0"/>
        <v>0.15208333333333346</v>
      </c>
      <c r="E41" s="4">
        <f t="shared" si="1"/>
        <v>219.00000000000017</v>
      </c>
      <c r="F41">
        <v>3389</v>
      </c>
      <c r="G41">
        <f t="shared" si="2"/>
        <v>2793</v>
      </c>
      <c r="H41">
        <f t="shared" si="3"/>
        <v>12.753424657534236</v>
      </c>
    </row>
    <row r="42" spans="1:8" x14ac:dyDescent="0.2">
      <c r="A42" s="2" t="s">
        <v>107</v>
      </c>
      <c r="B42" s="3">
        <v>0.39861111111111103</v>
      </c>
      <c r="C42" t="s">
        <v>322</v>
      </c>
      <c r="D42" s="3">
        <f t="shared" si="0"/>
        <v>0.15208333333333346</v>
      </c>
      <c r="E42" s="4">
        <f t="shared" si="1"/>
        <v>219.00000000000017</v>
      </c>
      <c r="F42">
        <v>3494</v>
      </c>
      <c r="G42">
        <f t="shared" si="2"/>
        <v>2898</v>
      </c>
      <c r="H42">
        <f t="shared" si="3"/>
        <v>13.232876712328757</v>
      </c>
    </row>
    <row r="43" spans="1:8" x14ac:dyDescent="0.2">
      <c r="A43" s="2" t="s">
        <v>108</v>
      </c>
      <c r="B43" s="3">
        <v>0.39861111111111103</v>
      </c>
      <c r="C43" t="s">
        <v>323</v>
      </c>
      <c r="D43" s="3">
        <f t="shared" si="0"/>
        <v>0.15277777777777779</v>
      </c>
      <c r="E43" s="4">
        <f t="shared" si="1"/>
        <v>220.00000000000003</v>
      </c>
      <c r="F43">
        <v>4487</v>
      </c>
      <c r="G43">
        <f t="shared" si="2"/>
        <v>3891</v>
      </c>
      <c r="H43">
        <f t="shared" si="3"/>
        <v>17.686363636363634</v>
      </c>
    </row>
    <row r="44" spans="1:8" x14ac:dyDescent="0.2">
      <c r="A44" s="2" t="s">
        <v>109</v>
      </c>
      <c r="B44" s="3">
        <v>0.39861111111111103</v>
      </c>
      <c r="C44" t="s">
        <v>324</v>
      </c>
      <c r="D44" s="3">
        <f t="shared" si="0"/>
        <v>0.15347222222222234</v>
      </c>
      <c r="E44" s="4">
        <f t="shared" si="1"/>
        <v>221.00000000000017</v>
      </c>
      <c r="F44">
        <v>3127</v>
      </c>
      <c r="G44">
        <f t="shared" si="2"/>
        <v>2531</v>
      </c>
      <c r="H44">
        <f t="shared" si="3"/>
        <v>11.452488687782797</v>
      </c>
    </row>
    <row r="45" spans="1:8" x14ac:dyDescent="0.2">
      <c r="A45" s="2" t="s">
        <v>110</v>
      </c>
      <c r="B45" s="3">
        <v>0.39861111111111103</v>
      </c>
      <c r="C45" t="s">
        <v>325</v>
      </c>
      <c r="D45" s="3">
        <f t="shared" si="0"/>
        <v>0.15416666666666679</v>
      </c>
      <c r="E45" s="4">
        <f t="shared" si="1"/>
        <v>222.00000000000017</v>
      </c>
      <c r="F45">
        <v>3366</v>
      </c>
      <c r="G45">
        <f t="shared" si="2"/>
        <v>2770</v>
      </c>
      <c r="H45">
        <f t="shared" si="3"/>
        <v>12.477477477477468</v>
      </c>
    </row>
    <row r="46" spans="1:8" x14ac:dyDescent="0.2">
      <c r="A46" s="2" t="s">
        <v>111</v>
      </c>
      <c r="B46" s="3">
        <v>0.39930555555555558</v>
      </c>
      <c r="C46" t="s">
        <v>325</v>
      </c>
      <c r="D46" s="3">
        <f t="shared" si="0"/>
        <v>0.15347222222222223</v>
      </c>
      <c r="E46" s="4">
        <f t="shared" si="1"/>
        <v>221</v>
      </c>
      <c r="F46">
        <v>2742</v>
      </c>
      <c r="G46">
        <f t="shared" si="2"/>
        <v>2146</v>
      </c>
      <c r="H46">
        <f t="shared" si="3"/>
        <v>9.7104072398190038</v>
      </c>
    </row>
    <row r="47" spans="1:8" x14ac:dyDescent="0.2">
      <c r="A47" s="2" t="s">
        <v>112</v>
      </c>
      <c r="B47" s="3">
        <v>0.39930555555555558</v>
      </c>
      <c r="C47" t="s">
        <v>326</v>
      </c>
      <c r="D47" s="3">
        <f t="shared" si="0"/>
        <v>0.15416666666666667</v>
      </c>
      <c r="E47" s="4">
        <f t="shared" si="1"/>
        <v>222</v>
      </c>
      <c r="F47">
        <v>3415</v>
      </c>
      <c r="G47">
        <f t="shared" si="2"/>
        <v>2819</v>
      </c>
      <c r="H47">
        <f t="shared" si="3"/>
        <v>12.698198198198199</v>
      </c>
    </row>
    <row r="48" spans="1:8" x14ac:dyDescent="0.2">
      <c r="A48" s="2" t="s">
        <v>113</v>
      </c>
      <c r="B48" s="3">
        <v>0.39930555555555602</v>
      </c>
      <c r="C48" t="s">
        <v>327</v>
      </c>
      <c r="D48" s="3">
        <f t="shared" si="0"/>
        <v>0.15486111111111067</v>
      </c>
      <c r="E48" s="4">
        <f t="shared" si="1"/>
        <v>222.99999999999937</v>
      </c>
      <c r="F48">
        <v>3307</v>
      </c>
      <c r="G48">
        <f t="shared" si="2"/>
        <v>2711</v>
      </c>
      <c r="H48">
        <f t="shared" si="3"/>
        <v>12.156950672645774</v>
      </c>
    </row>
    <row r="49" spans="1:8" x14ac:dyDescent="0.2">
      <c r="A49" s="2" t="s">
        <v>114</v>
      </c>
      <c r="B49" s="3">
        <v>0.39930555555555602</v>
      </c>
      <c r="C49" t="s">
        <v>327</v>
      </c>
      <c r="D49" s="3">
        <f t="shared" si="0"/>
        <v>0.15486111111111067</v>
      </c>
      <c r="E49" s="4">
        <f t="shared" si="1"/>
        <v>222.99999999999937</v>
      </c>
      <c r="F49">
        <v>2651</v>
      </c>
      <c r="G49">
        <f t="shared" si="2"/>
        <v>2055</v>
      </c>
      <c r="H49">
        <f t="shared" si="3"/>
        <v>9.2152466367713259</v>
      </c>
    </row>
    <row r="50" spans="1:8" x14ac:dyDescent="0.2">
      <c r="A50" s="2" t="s">
        <v>115</v>
      </c>
      <c r="B50" s="3">
        <v>0.39930555555555602</v>
      </c>
      <c r="C50" t="s">
        <v>328</v>
      </c>
      <c r="D50" s="3">
        <f t="shared" si="0"/>
        <v>0.15555555555555511</v>
      </c>
      <c r="E50" s="4">
        <f t="shared" si="1"/>
        <v>223.99999999999937</v>
      </c>
      <c r="F50">
        <v>2157</v>
      </c>
      <c r="G50">
        <f t="shared" si="2"/>
        <v>1561</v>
      </c>
      <c r="H50">
        <f t="shared" si="3"/>
        <v>6.9687500000000195</v>
      </c>
    </row>
    <row r="51" spans="1:8" x14ac:dyDescent="0.2">
      <c r="A51" s="2" t="s">
        <v>116</v>
      </c>
      <c r="B51" s="3">
        <v>0.39930555555555602</v>
      </c>
      <c r="C51" t="s">
        <v>329</v>
      </c>
      <c r="D51" s="3">
        <f t="shared" si="0"/>
        <v>0.15624999999999956</v>
      </c>
      <c r="E51" s="4">
        <f t="shared" si="1"/>
        <v>224.99999999999937</v>
      </c>
      <c r="F51">
        <v>2753</v>
      </c>
      <c r="G51">
        <f t="shared" si="2"/>
        <v>2157</v>
      </c>
      <c r="H51">
        <f t="shared" si="3"/>
        <v>9.5866666666666926</v>
      </c>
    </row>
    <row r="52" spans="1:8" x14ac:dyDescent="0.2">
      <c r="A52" s="2" t="s">
        <v>117</v>
      </c>
      <c r="B52" s="3">
        <v>0.39930555555555602</v>
      </c>
      <c r="C52" t="s">
        <v>330</v>
      </c>
      <c r="D52" s="3">
        <f t="shared" si="0"/>
        <v>0.156944444444444</v>
      </c>
      <c r="E52" s="4">
        <f t="shared" si="1"/>
        <v>225.99999999999935</v>
      </c>
      <c r="F52">
        <v>4420</v>
      </c>
      <c r="G52">
        <f t="shared" si="2"/>
        <v>3824</v>
      </c>
      <c r="H52">
        <f t="shared" si="3"/>
        <v>16.920353982300934</v>
      </c>
    </row>
    <row r="53" spans="1:8" x14ac:dyDescent="0.2">
      <c r="A53" s="2" t="s">
        <v>118</v>
      </c>
      <c r="B53" s="3">
        <v>0.39930555555555602</v>
      </c>
      <c r="C53" t="s">
        <v>330</v>
      </c>
      <c r="D53" s="3">
        <f t="shared" si="0"/>
        <v>0.156944444444444</v>
      </c>
      <c r="E53" s="4">
        <f t="shared" si="1"/>
        <v>225.99999999999935</v>
      </c>
      <c r="F53">
        <v>2982</v>
      </c>
      <c r="G53">
        <f t="shared" si="2"/>
        <v>2386</v>
      </c>
      <c r="H53">
        <f t="shared" si="3"/>
        <v>10.557522123893836</v>
      </c>
    </row>
    <row r="54" spans="1:8" x14ac:dyDescent="0.2">
      <c r="A54" s="2" t="s">
        <v>119</v>
      </c>
      <c r="B54" s="3">
        <v>0.39999999999999997</v>
      </c>
      <c r="C54" t="s">
        <v>331</v>
      </c>
      <c r="D54" s="3">
        <f t="shared" si="0"/>
        <v>0.1569444444444445</v>
      </c>
      <c r="E54" s="4">
        <f t="shared" si="1"/>
        <v>226.00000000000009</v>
      </c>
      <c r="F54">
        <v>2629</v>
      </c>
      <c r="G54">
        <f t="shared" si="2"/>
        <v>2033</v>
      </c>
      <c r="H54">
        <f t="shared" si="3"/>
        <v>8.9955752212389353</v>
      </c>
    </row>
    <row r="55" spans="1:8" x14ac:dyDescent="0.2">
      <c r="A55" s="2" t="s">
        <v>120</v>
      </c>
      <c r="B55" s="3">
        <v>0.39999999999999997</v>
      </c>
      <c r="C55" t="s">
        <v>332</v>
      </c>
      <c r="D55" s="3">
        <f t="shared" si="0"/>
        <v>0.15763888888888894</v>
      </c>
      <c r="E55" s="4">
        <f t="shared" si="1"/>
        <v>227.00000000000009</v>
      </c>
      <c r="F55">
        <v>5820</v>
      </c>
      <c r="G55">
        <f t="shared" si="2"/>
        <v>5224</v>
      </c>
      <c r="H55">
        <f t="shared" si="3"/>
        <v>23.013215859030829</v>
      </c>
    </row>
    <row r="56" spans="1:8" x14ac:dyDescent="0.2">
      <c r="A56" s="2" t="s">
        <v>121</v>
      </c>
      <c r="B56" s="3">
        <v>0.4</v>
      </c>
      <c r="C56" t="s">
        <v>473</v>
      </c>
      <c r="D56" s="3">
        <f t="shared" si="0"/>
        <v>0.15833333333333333</v>
      </c>
      <c r="E56" s="4">
        <f t="shared" si="1"/>
        <v>228</v>
      </c>
      <c r="F56">
        <v>4397</v>
      </c>
      <c r="G56">
        <f t="shared" si="2"/>
        <v>3801</v>
      </c>
      <c r="H56">
        <f t="shared" si="3"/>
        <v>16.671052631578949</v>
      </c>
    </row>
    <row r="57" spans="1:8" x14ac:dyDescent="0.2">
      <c r="A57" s="2" t="s">
        <v>122</v>
      </c>
      <c r="B57" s="3">
        <v>0.4</v>
      </c>
      <c r="C57" t="s">
        <v>473</v>
      </c>
      <c r="D57" s="3">
        <f t="shared" si="0"/>
        <v>0.15833333333333333</v>
      </c>
      <c r="E57" s="4">
        <f t="shared" si="1"/>
        <v>228</v>
      </c>
      <c r="F57">
        <v>4754</v>
      </c>
      <c r="G57">
        <f t="shared" si="2"/>
        <v>4158</v>
      </c>
      <c r="H57">
        <f t="shared" si="3"/>
        <v>18.236842105263158</v>
      </c>
    </row>
    <row r="58" spans="1:8" x14ac:dyDescent="0.2">
      <c r="A58" s="2" t="s">
        <v>123</v>
      </c>
      <c r="B58" s="3">
        <v>0.4</v>
      </c>
      <c r="C58" t="s">
        <v>474</v>
      </c>
      <c r="D58" s="3">
        <f t="shared" si="0"/>
        <v>0.15902777777777777</v>
      </c>
      <c r="E58" s="4">
        <f t="shared" si="1"/>
        <v>229</v>
      </c>
      <c r="F58">
        <v>3248</v>
      </c>
      <c r="G58">
        <f t="shared" si="2"/>
        <v>2652</v>
      </c>
      <c r="H58">
        <f t="shared" si="3"/>
        <v>11.580786026200874</v>
      </c>
    </row>
    <row r="59" spans="1:8" x14ac:dyDescent="0.2">
      <c r="A59" s="2" t="s">
        <v>211</v>
      </c>
      <c r="B59" s="3">
        <v>0.4</v>
      </c>
      <c r="C59" t="s">
        <v>475</v>
      </c>
      <c r="D59" s="3">
        <f t="shared" si="0"/>
        <v>0.15972222222222221</v>
      </c>
      <c r="E59" s="4">
        <f t="shared" si="1"/>
        <v>229.99999999999997</v>
      </c>
      <c r="F59">
        <v>4342</v>
      </c>
      <c r="G59">
        <f t="shared" si="2"/>
        <v>3746</v>
      </c>
      <c r="H59">
        <f t="shared" si="3"/>
        <v>16.286956521739132</v>
      </c>
    </row>
    <row r="60" spans="1:8" x14ac:dyDescent="0.2">
      <c r="A60" s="2" t="s">
        <v>124</v>
      </c>
      <c r="B60" s="3">
        <v>0.4</v>
      </c>
      <c r="C60" t="s">
        <v>476</v>
      </c>
      <c r="D60" s="3">
        <f t="shared" si="0"/>
        <v>0.16041666666666665</v>
      </c>
      <c r="E60" s="4">
        <f t="shared" si="1"/>
        <v>230.99999999999997</v>
      </c>
      <c r="F60">
        <v>3612</v>
      </c>
      <c r="G60">
        <f t="shared" si="2"/>
        <v>3016</v>
      </c>
      <c r="H60">
        <f t="shared" si="3"/>
        <v>13.056277056277057</v>
      </c>
    </row>
    <row r="61" spans="1:8" x14ac:dyDescent="0.2">
      <c r="A61" s="2" t="s">
        <v>125</v>
      </c>
      <c r="B61" s="3">
        <v>0.39999999999999997</v>
      </c>
      <c r="C61" t="s">
        <v>476</v>
      </c>
      <c r="D61" s="3">
        <f t="shared" si="0"/>
        <v>0.16041666666666671</v>
      </c>
      <c r="E61" s="4">
        <f t="shared" si="1"/>
        <v>231.00000000000006</v>
      </c>
      <c r="F61">
        <v>3003</v>
      </c>
      <c r="G61">
        <f t="shared" si="2"/>
        <v>2407</v>
      </c>
      <c r="H61">
        <f t="shared" si="3"/>
        <v>10.419913419913417</v>
      </c>
    </row>
    <row r="62" spans="1:8" x14ac:dyDescent="0.2">
      <c r="A62" s="2" t="s">
        <v>126</v>
      </c>
      <c r="B62" s="3">
        <v>0.40069444444444446</v>
      </c>
      <c r="C62" t="s">
        <v>477</v>
      </c>
      <c r="D62" s="3">
        <f t="shared" si="0"/>
        <v>0.16041666666666665</v>
      </c>
      <c r="E62" s="4">
        <f t="shared" si="1"/>
        <v>230.99999999999997</v>
      </c>
      <c r="F62">
        <v>3131</v>
      </c>
      <c r="G62">
        <f t="shared" si="2"/>
        <v>2535</v>
      </c>
      <c r="H62">
        <f t="shared" si="3"/>
        <v>10.974025974025976</v>
      </c>
    </row>
    <row r="63" spans="1:8" x14ac:dyDescent="0.2">
      <c r="A63" s="2" t="s">
        <v>127</v>
      </c>
      <c r="B63" s="3">
        <v>0.40069444444444446</v>
      </c>
      <c r="C63" t="s">
        <v>478</v>
      </c>
      <c r="D63" s="3">
        <f t="shared" si="0"/>
        <v>0.16111111111111109</v>
      </c>
      <c r="E63" s="4">
        <f t="shared" si="1"/>
        <v>231.99999999999997</v>
      </c>
      <c r="F63">
        <v>2505</v>
      </c>
      <c r="G63">
        <f t="shared" si="2"/>
        <v>1909</v>
      </c>
      <c r="H63">
        <f t="shared" si="3"/>
        <v>8.2284482758620694</v>
      </c>
    </row>
    <row r="64" spans="1:8" x14ac:dyDescent="0.2">
      <c r="A64" s="2" t="s">
        <v>128</v>
      </c>
      <c r="B64" s="3">
        <v>0.40069444444444402</v>
      </c>
      <c r="C64" t="s">
        <v>478</v>
      </c>
      <c r="D64" s="3">
        <f t="shared" si="0"/>
        <v>0.16111111111111154</v>
      </c>
      <c r="E64" s="4">
        <f t="shared" si="1"/>
        <v>232.00000000000063</v>
      </c>
      <c r="F64">
        <v>2884</v>
      </c>
      <c r="G64">
        <f t="shared" si="2"/>
        <v>2288</v>
      </c>
      <c r="H64">
        <f t="shared" si="3"/>
        <v>9.8620689655172153</v>
      </c>
    </row>
    <row r="65" spans="1:8" x14ac:dyDescent="0.2">
      <c r="A65" s="2" t="s">
        <v>129</v>
      </c>
      <c r="B65" s="3">
        <v>0.40069444444444402</v>
      </c>
      <c r="C65" t="s">
        <v>423</v>
      </c>
      <c r="D65" s="3">
        <f t="shared" si="0"/>
        <v>0.16180555555555598</v>
      </c>
      <c r="E65" s="4">
        <f t="shared" si="1"/>
        <v>233.00000000000063</v>
      </c>
      <c r="F65">
        <v>3014</v>
      </c>
      <c r="G65">
        <f t="shared" si="2"/>
        <v>2418</v>
      </c>
      <c r="H65">
        <f t="shared" si="3"/>
        <v>10.377682403433448</v>
      </c>
    </row>
    <row r="66" spans="1:8" x14ac:dyDescent="0.2">
      <c r="A66" s="2" t="s">
        <v>130</v>
      </c>
      <c r="B66" s="3">
        <v>0.40069444444444402</v>
      </c>
      <c r="C66" t="s">
        <v>424</v>
      </c>
      <c r="D66" s="3">
        <f t="shared" si="0"/>
        <v>0.16250000000000042</v>
      </c>
      <c r="E66" s="4">
        <f t="shared" si="1"/>
        <v>234.0000000000006</v>
      </c>
      <c r="F66">
        <v>3738</v>
      </c>
      <c r="G66">
        <f t="shared" si="2"/>
        <v>3142</v>
      </c>
      <c r="H66">
        <f t="shared" si="3"/>
        <v>13.427350427350394</v>
      </c>
    </row>
    <row r="67" spans="1:8" x14ac:dyDescent="0.2">
      <c r="A67" s="2" t="s">
        <v>131</v>
      </c>
      <c r="B67" s="3">
        <v>0.40069444444444402</v>
      </c>
      <c r="C67" t="s">
        <v>425</v>
      </c>
      <c r="D67" s="3">
        <f t="shared" si="0"/>
        <v>0.16319444444444486</v>
      </c>
      <c r="E67" s="4">
        <f t="shared" si="1"/>
        <v>235.0000000000006</v>
      </c>
      <c r="F67">
        <v>2566</v>
      </c>
      <c r="G67">
        <f t="shared" si="2"/>
        <v>1970</v>
      </c>
      <c r="H67">
        <f t="shared" si="3"/>
        <v>8.3829787234042339</v>
      </c>
    </row>
    <row r="68" spans="1:8" x14ac:dyDescent="0.2">
      <c r="A68" s="2" t="s">
        <v>132</v>
      </c>
      <c r="B68" s="3">
        <v>0.40069444444444402</v>
      </c>
      <c r="C68" t="s">
        <v>426</v>
      </c>
      <c r="D68" s="3">
        <f t="shared" ref="D68:D107" si="4">C68-B68</f>
        <v>0.16388888888888931</v>
      </c>
      <c r="E68" s="4">
        <f t="shared" ref="E68:E107" si="5">D68*1440</f>
        <v>236.0000000000006</v>
      </c>
      <c r="F68">
        <v>591</v>
      </c>
      <c r="G68">
        <v>0</v>
      </c>
      <c r="H68">
        <f t="shared" ref="H68:H107" si="6">G68/E68</f>
        <v>0</v>
      </c>
    </row>
    <row r="69" spans="1:8" x14ac:dyDescent="0.2">
      <c r="A69" s="2" t="s">
        <v>133</v>
      </c>
      <c r="B69" s="3">
        <v>0.40069444444444402</v>
      </c>
      <c r="C69" t="s">
        <v>426</v>
      </c>
      <c r="D69" s="3">
        <f t="shared" si="4"/>
        <v>0.16388888888888931</v>
      </c>
      <c r="E69" s="4">
        <f t="shared" si="5"/>
        <v>236.0000000000006</v>
      </c>
      <c r="F69">
        <v>560</v>
      </c>
      <c r="G69">
        <v>0</v>
      </c>
      <c r="H69">
        <f t="shared" si="6"/>
        <v>0</v>
      </c>
    </row>
    <row r="70" spans="1:8" x14ac:dyDescent="0.2">
      <c r="A70" s="2" t="s">
        <v>134</v>
      </c>
      <c r="B70" s="3">
        <v>0.40069444444444402</v>
      </c>
      <c r="C70" t="s">
        <v>427</v>
      </c>
      <c r="D70" s="3">
        <f t="shared" si="4"/>
        <v>0.16458333333333375</v>
      </c>
      <c r="E70" s="4">
        <f t="shared" si="5"/>
        <v>237.0000000000006</v>
      </c>
      <c r="F70">
        <v>574</v>
      </c>
      <c r="G70">
        <v>0</v>
      </c>
      <c r="H70">
        <f t="shared" si="6"/>
        <v>0</v>
      </c>
    </row>
    <row r="71" spans="1:8" x14ac:dyDescent="0.2">
      <c r="A71" s="2" t="s">
        <v>135</v>
      </c>
      <c r="B71" s="3">
        <v>0.40069444444444402</v>
      </c>
      <c r="C71" t="s">
        <v>428</v>
      </c>
      <c r="D71" s="3">
        <f t="shared" si="4"/>
        <v>0.16527777777777819</v>
      </c>
      <c r="E71" s="4">
        <f t="shared" si="5"/>
        <v>238.0000000000006</v>
      </c>
      <c r="F71">
        <v>578</v>
      </c>
      <c r="G71">
        <v>0</v>
      </c>
      <c r="H71">
        <f t="shared" si="6"/>
        <v>0</v>
      </c>
    </row>
    <row r="72" spans="1:8" x14ac:dyDescent="0.2">
      <c r="A72" s="2" t="s">
        <v>136</v>
      </c>
      <c r="B72" s="3">
        <v>0.40069444444444446</v>
      </c>
      <c r="C72" t="s">
        <v>429</v>
      </c>
      <c r="D72" s="3">
        <f t="shared" si="4"/>
        <v>0.16597222222222219</v>
      </c>
      <c r="E72" s="4">
        <f t="shared" si="5"/>
        <v>238.99999999999994</v>
      </c>
      <c r="F72">
        <v>576</v>
      </c>
      <c r="G72">
        <v>0</v>
      </c>
      <c r="H72">
        <f t="shared" si="6"/>
        <v>0</v>
      </c>
    </row>
    <row r="73" spans="1:8" x14ac:dyDescent="0.2">
      <c r="A73" s="2" t="s">
        <v>171</v>
      </c>
      <c r="B73" s="3">
        <v>0.40277777777777773</v>
      </c>
      <c r="C73" t="s">
        <v>429</v>
      </c>
      <c r="D73" s="3">
        <f t="shared" si="4"/>
        <v>0.16388888888888892</v>
      </c>
      <c r="E73" s="4">
        <f t="shared" si="5"/>
        <v>236.00000000000003</v>
      </c>
      <c r="F73">
        <v>610</v>
      </c>
      <c r="G73">
        <f t="shared" ref="G73:G107" si="7">F73-596</f>
        <v>14</v>
      </c>
      <c r="H73">
        <f t="shared" si="6"/>
        <v>5.9322033898305079E-2</v>
      </c>
    </row>
    <row r="74" spans="1:8" x14ac:dyDescent="0.2">
      <c r="A74" s="2" t="s">
        <v>172</v>
      </c>
      <c r="B74" s="3">
        <v>0.40277777777777773</v>
      </c>
      <c r="C74" t="s">
        <v>430</v>
      </c>
      <c r="D74" s="3">
        <f t="shared" si="4"/>
        <v>0.16458333333333336</v>
      </c>
      <c r="E74" s="4">
        <f t="shared" si="5"/>
        <v>237.00000000000003</v>
      </c>
      <c r="F74">
        <v>3802</v>
      </c>
      <c r="G74">
        <f t="shared" si="7"/>
        <v>3206</v>
      </c>
      <c r="H74">
        <f t="shared" si="6"/>
        <v>13.527426160337551</v>
      </c>
    </row>
    <row r="75" spans="1:8" x14ac:dyDescent="0.2">
      <c r="A75" s="2" t="s">
        <v>173</v>
      </c>
      <c r="B75" s="3">
        <v>0.40277777777777801</v>
      </c>
      <c r="C75" t="s">
        <v>431</v>
      </c>
      <c r="D75" s="3">
        <f t="shared" si="4"/>
        <v>0.16527777777777752</v>
      </c>
      <c r="E75" s="4">
        <f t="shared" si="5"/>
        <v>237.99999999999963</v>
      </c>
      <c r="F75">
        <v>4137</v>
      </c>
      <c r="G75">
        <f t="shared" si="7"/>
        <v>3541</v>
      </c>
      <c r="H75">
        <f t="shared" si="6"/>
        <v>14.878151260504225</v>
      </c>
    </row>
    <row r="76" spans="1:8" x14ac:dyDescent="0.2">
      <c r="A76" s="2" t="s">
        <v>174</v>
      </c>
      <c r="B76" s="3">
        <v>0.40277777777777801</v>
      </c>
      <c r="C76" t="s">
        <v>432</v>
      </c>
      <c r="D76" s="3">
        <f t="shared" si="4"/>
        <v>0.16597222222222197</v>
      </c>
      <c r="E76" s="4">
        <f t="shared" si="5"/>
        <v>238.99999999999963</v>
      </c>
      <c r="F76">
        <v>3794</v>
      </c>
      <c r="G76">
        <f t="shared" si="7"/>
        <v>3198</v>
      </c>
      <c r="H76">
        <f t="shared" si="6"/>
        <v>13.380753138075335</v>
      </c>
    </row>
    <row r="77" spans="1:8" x14ac:dyDescent="0.2">
      <c r="A77" s="2" t="s">
        <v>175</v>
      </c>
      <c r="B77" s="3">
        <v>0.40277777777777801</v>
      </c>
      <c r="C77" t="s">
        <v>432</v>
      </c>
      <c r="D77" s="3">
        <f t="shared" si="4"/>
        <v>0.16597222222222197</v>
      </c>
      <c r="E77" s="4">
        <f t="shared" si="5"/>
        <v>238.99999999999963</v>
      </c>
      <c r="F77">
        <v>4039</v>
      </c>
      <c r="G77">
        <f t="shared" si="7"/>
        <v>3443</v>
      </c>
      <c r="H77">
        <f t="shared" si="6"/>
        <v>14.405857740585796</v>
      </c>
    </row>
    <row r="78" spans="1:8" x14ac:dyDescent="0.2">
      <c r="A78" s="2" t="s">
        <v>176</v>
      </c>
      <c r="B78" s="3">
        <v>0.40277777777777801</v>
      </c>
      <c r="C78" t="s">
        <v>386</v>
      </c>
      <c r="D78" s="3">
        <f t="shared" si="4"/>
        <v>0.16666666666666641</v>
      </c>
      <c r="E78" s="4">
        <f t="shared" si="5"/>
        <v>239.99999999999963</v>
      </c>
      <c r="F78">
        <v>4110</v>
      </c>
      <c r="G78">
        <f t="shared" si="7"/>
        <v>3514</v>
      </c>
      <c r="H78">
        <f t="shared" si="6"/>
        <v>14.641666666666689</v>
      </c>
    </row>
    <row r="79" spans="1:8" x14ac:dyDescent="0.2">
      <c r="A79" s="2" t="s">
        <v>177</v>
      </c>
      <c r="B79" s="3">
        <v>0.40277777777777801</v>
      </c>
      <c r="C79" t="s">
        <v>232</v>
      </c>
      <c r="D79" s="3">
        <f t="shared" si="4"/>
        <v>0.16736111111111085</v>
      </c>
      <c r="E79" s="4">
        <f t="shared" si="5"/>
        <v>240.99999999999963</v>
      </c>
      <c r="F79">
        <v>3064</v>
      </c>
      <c r="G79">
        <f t="shared" si="7"/>
        <v>2468</v>
      </c>
      <c r="H79">
        <f t="shared" si="6"/>
        <v>10.240663900414953</v>
      </c>
    </row>
    <row r="80" spans="1:8" x14ac:dyDescent="0.2">
      <c r="A80" s="2" t="s">
        <v>178</v>
      </c>
      <c r="B80" s="3">
        <v>0.40277777777777801</v>
      </c>
      <c r="C80" t="s">
        <v>233</v>
      </c>
      <c r="D80" s="3">
        <f t="shared" si="4"/>
        <v>0.16805555555555529</v>
      </c>
      <c r="E80" s="4">
        <f t="shared" si="5"/>
        <v>241.99999999999963</v>
      </c>
      <c r="F80">
        <v>4316</v>
      </c>
      <c r="G80">
        <f t="shared" si="7"/>
        <v>3720</v>
      </c>
      <c r="H80">
        <f t="shared" si="6"/>
        <v>15.371900826446305</v>
      </c>
    </row>
    <row r="81" spans="1:8" x14ac:dyDescent="0.2">
      <c r="A81" s="2" t="s">
        <v>179</v>
      </c>
      <c r="B81" s="3">
        <v>0.40347222222222223</v>
      </c>
      <c r="C81" t="s">
        <v>233</v>
      </c>
      <c r="D81" s="3">
        <f t="shared" si="4"/>
        <v>0.16736111111111107</v>
      </c>
      <c r="E81" s="4">
        <f t="shared" si="5"/>
        <v>240.99999999999994</v>
      </c>
      <c r="F81">
        <v>4048</v>
      </c>
      <c r="G81">
        <f t="shared" si="7"/>
        <v>3452</v>
      </c>
      <c r="H81">
        <f t="shared" si="6"/>
        <v>14.323651452282162</v>
      </c>
    </row>
    <row r="82" spans="1:8" x14ac:dyDescent="0.2">
      <c r="A82" s="2" t="s">
        <v>180</v>
      </c>
      <c r="B82" s="3">
        <v>0.40347222222222223</v>
      </c>
      <c r="C82" t="s">
        <v>234</v>
      </c>
      <c r="D82" s="3">
        <f t="shared" si="4"/>
        <v>0.16805555555555551</v>
      </c>
      <c r="E82" s="4">
        <f t="shared" si="5"/>
        <v>241.99999999999994</v>
      </c>
      <c r="F82">
        <v>4615</v>
      </c>
      <c r="G82">
        <f t="shared" si="7"/>
        <v>4019</v>
      </c>
      <c r="H82">
        <f t="shared" si="6"/>
        <v>16.607438016528931</v>
      </c>
    </row>
    <row r="83" spans="1:8" x14ac:dyDescent="0.2">
      <c r="A83" s="2" t="s">
        <v>181</v>
      </c>
      <c r="B83" s="3">
        <v>0.40347222222222201</v>
      </c>
      <c r="C83" t="s">
        <v>235</v>
      </c>
      <c r="D83" s="3">
        <f t="shared" si="4"/>
        <v>0.16875000000000018</v>
      </c>
      <c r="E83" s="4">
        <f t="shared" si="5"/>
        <v>243.00000000000026</v>
      </c>
      <c r="F83">
        <v>5872</v>
      </c>
      <c r="G83">
        <f t="shared" si="7"/>
        <v>5276</v>
      </c>
      <c r="H83">
        <f t="shared" si="6"/>
        <v>21.711934156378579</v>
      </c>
    </row>
    <row r="84" spans="1:8" x14ac:dyDescent="0.2">
      <c r="A84" s="2" t="s">
        <v>182</v>
      </c>
      <c r="B84" s="3">
        <v>0.40347222222222201</v>
      </c>
      <c r="C84" t="s">
        <v>235</v>
      </c>
      <c r="D84" s="3">
        <f t="shared" si="4"/>
        <v>0.16875000000000018</v>
      </c>
      <c r="E84" s="4">
        <f t="shared" si="5"/>
        <v>243.00000000000026</v>
      </c>
      <c r="F84">
        <v>703</v>
      </c>
      <c r="G84">
        <f t="shared" si="7"/>
        <v>107</v>
      </c>
      <c r="H84">
        <f t="shared" si="6"/>
        <v>0.44032921810699543</v>
      </c>
    </row>
    <row r="85" spans="1:8" x14ac:dyDescent="0.2">
      <c r="A85" s="2" t="s">
        <v>183</v>
      </c>
      <c r="B85" s="3">
        <v>0.40347222222222201</v>
      </c>
      <c r="C85" t="s">
        <v>236</v>
      </c>
      <c r="D85" s="3">
        <f t="shared" si="4"/>
        <v>0.16944444444444462</v>
      </c>
      <c r="E85" s="4">
        <f t="shared" si="5"/>
        <v>244.00000000000026</v>
      </c>
      <c r="F85">
        <v>5158</v>
      </c>
      <c r="G85">
        <f t="shared" si="7"/>
        <v>4562</v>
      </c>
      <c r="H85">
        <f t="shared" si="6"/>
        <v>18.69672131147539</v>
      </c>
    </row>
    <row r="86" spans="1:8" x14ac:dyDescent="0.2">
      <c r="A86" s="2" t="s">
        <v>184</v>
      </c>
      <c r="B86" s="3">
        <v>0.40347222222222201</v>
      </c>
      <c r="C86" t="s">
        <v>237</v>
      </c>
      <c r="D86" s="3">
        <f t="shared" si="4"/>
        <v>0.17013888888888917</v>
      </c>
      <c r="E86" s="4">
        <f t="shared" si="5"/>
        <v>245.0000000000004</v>
      </c>
      <c r="F86">
        <v>5359</v>
      </c>
      <c r="G86">
        <f t="shared" si="7"/>
        <v>4763</v>
      </c>
      <c r="H86">
        <f t="shared" si="6"/>
        <v>19.44081632653058</v>
      </c>
    </row>
    <row r="87" spans="1:8" x14ac:dyDescent="0.2">
      <c r="A87" s="2" t="s">
        <v>185</v>
      </c>
      <c r="B87" s="3">
        <v>0.40347222222222201</v>
      </c>
      <c r="C87" t="s">
        <v>238</v>
      </c>
      <c r="D87" s="3">
        <f t="shared" si="4"/>
        <v>0.1708333333333335</v>
      </c>
      <c r="E87" s="4">
        <f t="shared" si="5"/>
        <v>246.00000000000026</v>
      </c>
      <c r="F87">
        <v>3082</v>
      </c>
      <c r="G87">
        <f t="shared" si="7"/>
        <v>2486</v>
      </c>
      <c r="H87">
        <f t="shared" si="6"/>
        <v>10.105691056910558</v>
      </c>
    </row>
    <row r="88" spans="1:8" x14ac:dyDescent="0.2">
      <c r="A88" s="2" t="s">
        <v>186</v>
      </c>
      <c r="B88" s="3">
        <v>0.40347222222222201</v>
      </c>
      <c r="C88" t="s">
        <v>238</v>
      </c>
      <c r="D88" s="3">
        <f t="shared" si="4"/>
        <v>0.1708333333333335</v>
      </c>
      <c r="E88" s="4">
        <f t="shared" si="5"/>
        <v>246.00000000000026</v>
      </c>
      <c r="F88">
        <v>3631</v>
      </c>
      <c r="G88">
        <f t="shared" si="7"/>
        <v>3035</v>
      </c>
      <c r="H88">
        <f t="shared" si="6"/>
        <v>12.337398373983728</v>
      </c>
    </row>
    <row r="89" spans="1:8" x14ac:dyDescent="0.2">
      <c r="A89" s="2" t="s">
        <v>187</v>
      </c>
      <c r="B89" s="3">
        <v>0.40416666666666662</v>
      </c>
      <c r="C89" t="s">
        <v>239</v>
      </c>
      <c r="D89" s="3">
        <f t="shared" si="4"/>
        <v>0.17083333333333345</v>
      </c>
      <c r="E89" s="4">
        <f t="shared" si="5"/>
        <v>246.00000000000017</v>
      </c>
      <c r="F89">
        <v>4752</v>
      </c>
      <c r="G89">
        <f t="shared" si="7"/>
        <v>4156</v>
      </c>
      <c r="H89">
        <f t="shared" si="6"/>
        <v>16.89430894308942</v>
      </c>
    </row>
    <row r="90" spans="1:8" x14ac:dyDescent="0.2">
      <c r="A90" s="2" t="s">
        <v>188</v>
      </c>
      <c r="B90" s="3">
        <v>0.40416666666666662</v>
      </c>
      <c r="C90" t="s">
        <v>240</v>
      </c>
      <c r="D90" s="3">
        <f t="shared" si="4"/>
        <v>0.17152777777777778</v>
      </c>
      <c r="E90" s="4">
        <f t="shared" si="5"/>
        <v>247</v>
      </c>
      <c r="F90">
        <v>4378</v>
      </c>
      <c r="G90">
        <f t="shared" si="7"/>
        <v>3782</v>
      </c>
      <c r="H90">
        <f t="shared" si="6"/>
        <v>15.311740890688259</v>
      </c>
    </row>
    <row r="91" spans="1:8" x14ac:dyDescent="0.2">
      <c r="A91" s="2" t="s">
        <v>189</v>
      </c>
      <c r="B91" s="3">
        <v>0.40416666666666701</v>
      </c>
      <c r="C91" t="s">
        <v>240</v>
      </c>
      <c r="D91" s="3">
        <f t="shared" si="4"/>
        <v>0.17152777777777739</v>
      </c>
      <c r="E91" s="4">
        <f t="shared" si="5"/>
        <v>246.99999999999943</v>
      </c>
      <c r="F91">
        <v>4527</v>
      </c>
      <c r="G91">
        <f t="shared" si="7"/>
        <v>3931</v>
      </c>
      <c r="H91">
        <f t="shared" si="6"/>
        <v>15.914979757085057</v>
      </c>
    </row>
    <row r="92" spans="1:8" x14ac:dyDescent="0.2">
      <c r="A92" s="2" t="s">
        <v>190</v>
      </c>
      <c r="B92" s="3">
        <v>0.40416666666666701</v>
      </c>
      <c r="C92" t="s">
        <v>241</v>
      </c>
      <c r="D92" s="3">
        <f t="shared" si="4"/>
        <v>0.17222222222222194</v>
      </c>
      <c r="E92" s="4">
        <f t="shared" si="5"/>
        <v>247.9999999999996</v>
      </c>
      <c r="F92">
        <v>3584</v>
      </c>
      <c r="G92">
        <f t="shared" si="7"/>
        <v>2988</v>
      </c>
      <c r="H92">
        <f t="shared" si="6"/>
        <v>12.048387096774213</v>
      </c>
    </row>
    <row r="93" spans="1:8" x14ac:dyDescent="0.2">
      <c r="A93" s="2" t="s">
        <v>191</v>
      </c>
      <c r="B93" s="3">
        <v>0.40416666666666701</v>
      </c>
      <c r="C93" t="s">
        <v>242</v>
      </c>
      <c r="D93" s="3">
        <f t="shared" si="4"/>
        <v>0.17291666666666627</v>
      </c>
      <c r="E93" s="4">
        <f t="shared" si="5"/>
        <v>248.99999999999943</v>
      </c>
      <c r="F93">
        <v>4164</v>
      </c>
      <c r="G93">
        <f t="shared" si="7"/>
        <v>3568</v>
      </c>
      <c r="H93">
        <f t="shared" si="6"/>
        <v>14.329317269076338</v>
      </c>
    </row>
    <row r="94" spans="1:8" x14ac:dyDescent="0.2">
      <c r="A94" s="2" t="s">
        <v>213</v>
      </c>
      <c r="B94" s="3">
        <v>0.40416666666666701</v>
      </c>
      <c r="C94" t="s">
        <v>242</v>
      </c>
      <c r="D94" s="3">
        <f t="shared" si="4"/>
        <v>0.17291666666666627</v>
      </c>
      <c r="E94" s="4">
        <f t="shared" si="5"/>
        <v>248.99999999999943</v>
      </c>
      <c r="F94">
        <v>3820</v>
      </c>
      <c r="G94">
        <f t="shared" si="7"/>
        <v>3224</v>
      </c>
      <c r="H94">
        <f t="shared" si="6"/>
        <v>12.947791164658664</v>
      </c>
    </row>
    <row r="95" spans="1:8" x14ac:dyDescent="0.2">
      <c r="A95" s="2" t="s">
        <v>192</v>
      </c>
      <c r="B95" s="3">
        <v>0.40416666666666701</v>
      </c>
      <c r="C95" t="s">
        <v>243</v>
      </c>
      <c r="D95" s="3">
        <f t="shared" si="4"/>
        <v>0.17361111111111083</v>
      </c>
      <c r="E95" s="4">
        <f t="shared" si="5"/>
        <v>249.9999999999996</v>
      </c>
      <c r="F95">
        <v>4628</v>
      </c>
      <c r="G95">
        <f t="shared" si="7"/>
        <v>4032</v>
      </c>
      <c r="H95">
        <f t="shared" si="6"/>
        <v>16.128000000000025</v>
      </c>
    </row>
    <row r="96" spans="1:8" x14ac:dyDescent="0.2">
      <c r="A96" s="2" t="s">
        <v>193</v>
      </c>
      <c r="B96" s="3">
        <v>0.40416666666666701</v>
      </c>
      <c r="C96" t="s">
        <v>244</v>
      </c>
      <c r="D96" s="3">
        <f t="shared" si="4"/>
        <v>0.17430555555555516</v>
      </c>
      <c r="E96" s="4">
        <f t="shared" si="5"/>
        <v>250.99999999999943</v>
      </c>
      <c r="F96">
        <v>4713</v>
      </c>
      <c r="G96">
        <f t="shared" si="7"/>
        <v>4117</v>
      </c>
      <c r="H96">
        <f t="shared" si="6"/>
        <v>16.40239043824705</v>
      </c>
    </row>
    <row r="97" spans="1:8" x14ac:dyDescent="0.2">
      <c r="A97" s="2" t="s">
        <v>194</v>
      </c>
      <c r="B97" s="3">
        <v>0.40208333333333335</v>
      </c>
      <c r="C97" t="s">
        <v>245</v>
      </c>
      <c r="D97" s="3">
        <f t="shared" si="4"/>
        <v>0.17708333333333337</v>
      </c>
      <c r="E97" s="4">
        <f t="shared" si="5"/>
        <v>255.00000000000006</v>
      </c>
      <c r="F97">
        <v>698</v>
      </c>
      <c r="G97">
        <f t="shared" si="7"/>
        <v>102</v>
      </c>
      <c r="H97">
        <f t="shared" si="6"/>
        <v>0.39999999999999991</v>
      </c>
    </row>
    <row r="98" spans="1:8" x14ac:dyDescent="0.2">
      <c r="A98" s="2" t="s">
        <v>195</v>
      </c>
      <c r="B98" s="3">
        <v>0.40208333333333335</v>
      </c>
      <c r="C98" t="s">
        <v>245</v>
      </c>
      <c r="D98" s="3">
        <f t="shared" si="4"/>
        <v>0.17708333333333337</v>
      </c>
      <c r="E98" s="4">
        <f t="shared" si="5"/>
        <v>255.00000000000006</v>
      </c>
      <c r="F98">
        <v>3808</v>
      </c>
      <c r="G98">
        <f t="shared" si="7"/>
        <v>3212</v>
      </c>
      <c r="H98">
        <f t="shared" si="6"/>
        <v>12.596078431372547</v>
      </c>
    </row>
    <row r="99" spans="1:8" x14ac:dyDescent="0.2">
      <c r="A99" s="2" t="s">
        <v>196</v>
      </c>
      <c r="B99" s="3">
        <v>0.40208333333333302</v>
      </c>
      <c r="C99" t="s">
        <v>246</v>
      </c>
      <c r="D99" s="3">
        <f t="shared" si="4"/>
        <v>0.17777777777777803</v>
      </c>
      <c r="E99" s="4">
        <f t="shared" si="5"/>
        <v>256.00000000000034</v>
      </c>
      <c r="F99">
        <v>5389</v>
      </c>
      <c r="G99">
        <f t="shared" si="7"/>
        <v>4793</v>
      </c>
      <c r="H99">
        <f t="shared" si="6"/>
        <v>18.722656249999975</v>
      </c>
    </row>
    <row r="100" spans="1:8" x14ac:dyDescent="0.2">
      <c r="A100" s="2" t="s">
        <v>197</v>
      </c>
      <c r="B100" s="3">
        <v>0.40208333333333302</v>
      </c>
      <c r="C100" t="s">
        <v>247</v>
      </c>
      <c r="D100" s="3">
        <f t="shared" si="4"/>
        <v>0.17847222222222259</v>
      </c>
      <c r="E100" s="4">
        <f t="shared" si="5"/>
        <v>257.00000000000051</v>
      </c>
      <c r="F100">
        <v>4764</v>
      </c>
      <c r="G100">
        <f t="shared" si="7"/>
        <v>4168</v>
      </c>
      <c r="H100">
        <f t="shared" si="6"/>
        <v>16.217898832684792</v>
      </c>
    </row>
    <row r="101" spans="1:8" x14ac:dyDescent="0.2">
      <c r="A101" s="2" t="s">
        <v>198</v>
      </c>
      <c r="B101" s="3">
        <v>0.40208333333333302</v>
      </c>
      <c r="C101" t="s">
        <v>266</v>
      </c>
      <c r="D101" s="3">
        <f t="shared" si="4"/>
        <v>0.17916666666666692</v>
      </c>
      <c r="E101" s="4">
        <f t="shared" si="5"/>
        <v>258.00000000000034</v>
      </c>
      <c r="F101">
        <v>4578</v>
      </c>
      <c r="G101">
        <f t="shared" si="7"/>
        <v>3982</v>
      </c>
      <c r="H101">
        <f t="shared" si="6"/>
        <v>15.434108527131762</v>
      </c>
    </row>
    <row r="102" spans="1:8" x14ac:dyDescent="0.2">
      <c r="A102" s="2" t="s">
        <v>199</v>
      </c>
      <c r="B102" s="3">
        <v>0.40208333333333302</v>
      </c>
      <c r="C102" t="s">
        <v>266</v>
      </c>
      <c r="D102" s="3">
        <f t="shared" si="4"/>
        <v>0.17916666666666692</v>
      </c>
      <c r="E102" s="4">
        <f t="shared" si="5"/>
        <v>258.00000000000034</v>
      </c>
      <c r="F102">
        <v>4393</v>
      </c>
      <c r="G102">
        <f t="shared" si="7"/>
        <v>3797</v>
      </c>
      <c r="H102">
        <f t="shared" si="6"/>
        <v>14.717054263565872</v>
      </c>
    </row>
    <row r="103" spans="1:8" x14ac:dyDescent="0.2">
      <c r="A103" s="2" t="s">
        <v>200</v>
      </c>
      <c r="B103" s="3">
        <v>0.40208333333333302</v>
      </c>
      <c r="C103" t="s">
        <v>267</v>
      </c>
      <c r="D103" s="3">
        <f t="shared" si="4"/>
        <v>0.17986111111111147</v>
      </c>
      <c r="E103" s="4">
        <f t="shared" si="5"/>
        <v>259.00000000000051</v>
      </c>
      <c r="F103">
        <v>684</v>
      </c>
      <c r="G103">
        <f t="shared" si="7"/>
        <v>88</v>
      </c>
      <c r="H103">
        <f t="shared" si="6"/>
        <v>0.33976833976833909</v>
      </c>
    </row>
    <row r="104" spans="1:8" x14ac:dyDescent="0.2">
      <c r="A104" s="2" t="s">
        <v>201</v>
      </c>
      <c r="B104" s="3">
        <v>0.40208333333333302</v>
      </c>
      <c r="C104" t="s">
        <v>268</v>
      </c>
      <c r="D104" s="3">
        <f t="shared" si="4"/>
        <v>0.1805555555555558</v>
      </c>
      <c r="E104" s="4">
        <f t="shared" si="5"/>
        <v>260.00000000000034</v>
      </c>
      <c r="F104">
        <v>645</v>
      </c>
      <c r="G104">
        <f t="shared" si="7"/>
        <v>49</v>
      </c>
      <c r="H104">
        <f t="shared" si="6"/>
        <v>0.18846153846153821</v>
      </c>
    </row>
    <row r="105" spans="1:8" x14ac:dyDescent="0.2">
      <c r="A105" s="2" t="s">
        <v>202</v>
      </c>
      <c r="B105" s="3">
        <v>0.40208333333333302</v>
      </c>
      <c r="C105" t="s">
        <v>269</v>
      </c>
      <c r="D105" s="3">
        <f t="shared" si="4"/>
        <v>0.18125000000000036</v>
      </c>
      <c r="E105" s="4">
        <f t="shared" si="5"/>
        <v>261.00000000000051</v>
      </c>
      <c r="F105">
        <v>654</v>
      </c>
      <c r="G105">
        <f t="shared" si="7"/>
        <v>58</v>
      </c>
      <c r="H105">
        <f t="shared" si="6"/>
        <v>0.22222222222222179</v>
      </c>
    </row>
    <row r="106" spans="1:8" x14ac:dyDescent="0.2">
      <c r="A106" s="2" t="s">
        <v>203</v>
      </c>
      <c r="B106" s="3">
        <v>0.40208333333333302</v>
      </c>
      <c r="C106" t="s">
        <v>269</v>
      </c>
      <c r="D106" s="3">
        <f t="shared" si="4"/>
        <v>0.18125000000000036</v>
      </c>
      <c r="E106" s="4">
        <f t="shared" si="5"/>
        <v>261.00000000000051</v>
      </c>
      <c r="F106">
        <v>648</v>
      </c>
      <c r="G106">
        <f t="shared" si="7"/>
        <v>52</v>
      </c>
      <c r="H106">
        <f t="shared" si="6"/>
        <v>0.19923371647509538</v>
      </c>
    </row>
    <row r="107" spans="1:8" x14ac:dyDescent="0.2">
      <c r="A107" s="2" t="s">
        <v>204</v>
      </c>
      <c r="B107" s="3">
        <v>0.40208333333333335</v>
      </c>
      <c r="C107" t="s">
        <v>270</v>
      </c>
      <c r="D107" s="3">
        <f t="shared" si="4"/>
        <v>0.18194444444444446</v>
      </c>
      <c r="E107" s="4">
        <f t="shared" si="5"/>
        <v>262</v>
      </c>
      <c r="F107">
        <v>660</v>
      </c>
      <c r="G107">
        <f t="shared" si="7"/>
        <v>64</v>
      </c>
      <c r="H107">
        <f t="shared" si="6"/>
        <v>0.24427480916030533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2DC6-0296-294C-8EE6-240217F34EBE}">
  <dimension ref="A1:H107"/>
  <sheetViews>
    <sheetView workbookViewId="0">
      <selection activeCell="A3" sqref="A3:A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480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0.36944444444444446</v>
      </c>
      <c r="C3" t="s">
        <v>356</v>
      </c>
      <c r="D3" s="3">
        <f>C3-B3</f>
        <v>0.125</v>
      </c>
      <c r="E3" s="4">
        <f>D3*1440</f>
        <v>180</v>
      </c>
      <c r="F3">
        <v>2366</v>
      </c>
      <c r="G3">
        <f>F3-566</f>
        <v>1800</v>
      </c>
      <c r="H3">
        <f>G3/E3</f>
        <v>10</v>
      </c>
    </row>
    <row r="4" spans="1:8" x14ac:dyDescent="0.2">
      <c r="A4" s="2" t="s">
        <v>36</v>
      </c>
      <c r="B4" s="3">
        <v>0.36944444444444446</v>
      </c>
      <c r="C4" t="s">
        <v>357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2042</v>
      </c>
      <c r="G4">
        <f t="shared" ref="G4:G67" si="2">F4-566</f>
        <v>1476</v>
      </c>
      <c r="H4">
        <f t="shared" ref="H4:H67" si="3">G4/E4</f>
        <v>8.1546961325966887</v>
      </c>
    </row>
    <row r="5" spans="1:8" x14ac:dyDescent="0.2">
      <c r="A5" s="2" t="s">
        <v>37</v>
      </c>
      <c r="B5" s="3">
        <v>0.36944444444444402</v>
      </c>
      <c r="C5" t="s">
        <v>358</v>
      </c>
      <c r="D5" s="3">
        <f t="shared" si="0"/>
        <v>0.12638888888888933</v>
      </c>
      <c r="E5" s="4">
        <f t="shared" si="1"/>
        <v>182.00000000000063</v>
      </c>
      <c r="F5">
        <v>1705</v>
      </c>
      <c r="G5">
        <f t="shared" si="2"/>
        <v>1139</v>
      </c>
      <c r="H5">
        <f t="shared" si="3"/>
        <v>6.2582417582417369</v>
      </c>
    </row>
    <row r="6" spans="1:8" x14ac:dyDescent="0.2">
      <c r="A6" s="2" t="s">
        <v>38</v>
      </c>
      <c r="B6" s="3">
        <v>0.36944444444444402</v>
      </c>
      <c r="C6" t="s">
        <v>359</v>
      </c>
      <c r="D6" s="3">
        <f t="shared" si="0"/>
        <v>0.12708333333333371</v>
      </c>
      <c r="E6" s="4">
        <f t="shared" si="1"/>
        <v>183.00000000000054</v>
      </c>
      <c r="F6">
        <v>2271</v>
      </c>
      <c r="G6">
        <f t="shared" si="2"/>
        <v>1705</v>
      </c>
      <c r="H6">
        <f t="shared" si="3"/>
        <v>9.3169398907103549</v>
      </c>
    </row>
    <row r="7" spans="1:8" x14ac:dyDescent="0.2">
      <c r="A7" s="2" t="s">
        <v>39</v>
      </c>
      <c r="B7" s="3">
        <v>0.36944444444444402</v>
      </c>
      <c r="C7" t="s">
        <v>359</v>
      </c>
      <c r="D7" s="3">
        <f t="shared" si="0"/>
        <v>0.12708333333333371</v>
      </c>
      <c r="E7" s="4">
        <f t="shared" si="1"/>
        <v>183.00000000000054</v>
      </c>
      <c r="F7">
        <v>2713</v>
      </c>
      <c r="G7">
        <f t="shared" si="2"/>
        <v>2147</v>
      </c>
      <c r="H7">
        <f t="shared" si="3"/>
        <v>11.732240437158435</v>
      </c>
    </row>
    <row r="8" spans="1:8" x14ac:dyDescent="0.2">
      <c r="A8" s="2" t="s">
        <v>40</v>
      </c>
      <c r="B8" s="3">
        <v>0.36944444444444402</v>
      </c>
      <c r="C8" t="s">
        <v>360</v>
      </c>
      <c r="D8" s="3">
        <f t="shared" si="0"/>
        <v>0.12777777777777821</v>
      </c>
      <c r="E8" s="4">
        <f t="shared" si="1"/>
        <v>184.00000000000063</v>
      </c>
      <c r="F8">
        <v>2201</v>
      </c>
      <c r="G8">
        <f t="shared" si="2"/>
        <v>1635</v>
      </c>
      <c r="H8">
        <f t="shared" si="3"/>
        <v>8.8858695652173605</v>
      </c>
    </row>
    <row r="9" spans="1:8" x14ac:dyDescent="0.2">
      <c r="A9" s="2" t="s">
        <v>41</v>
      </c>
      <c r="B9" s="3">
        <v>0.36944444444444402</v>
      </c>
      <c r="C9" t="s">
        <v>361</v>
      </c>
      <c r="D9" s="3">
        <f t="shared" si="0"/>
        <v>0.1284722222222226</v>
      </c>
      <c r="E9" s="4">
        <f t="shared" si="1"/>
        <v>185.00000000000054</v>
      </c>
      <c r="F9">
        <v>1695</v>
      </c>
      <c r="G9">
        <f t="shared" si="2"/>
        <v>1129</v>
      </c>
      <c r="H9">
        <f t="shared" si="3"/>
        <v>6.1027027027026852</v>
      </c>
    </row>
    <row r="10" spans="1:8" x14ac:dyDescent="0.2">
      <c r="A10" s="2" t="s">
        <v>42</v>
      </c>
      <c r="B10" s="3">
        <v>0.36944444444444402</v>
      </c>
      <c r="C10" t="s">
        <v>362</v>
      </c>
      <c r="D10" s="3">
        <f t="shared" si="0"/>
        <v>0.1291666666666671</v>
      </c>
      <c r="E10" s="4">
        <f t="shared" si="1"/>
        <v>186.00000000000063</v>
      </c>
      <c r="F10">
        <v>2410</v>
      </c>
      <c r="G10">
        <f t="shared" si="2"/>
        <v>1844</v>
      </c>
      <c r="H10">
        <f t="shared" si="3"/>
        <v>9.9139784946236222</v>
      </c>
    </row>
    <row r="11" spans="1:8" x14ac:dyDescent="0.2">
      <c r="A11" s="2" t="s">
        <v>43</v>
      </c>
      <c r="B11" s="3">
        <v>0.37013888888888885</v>
      </c>
      <c r="C11" t="s">
        <v>362</v>
      </c>
      <c r="D11" s="3">
        <f t="shared" si="0"/>
        <v>0.12847222222222227</v>
      </c>
      <c r="E11" s="4">
        <f t="shared" si="1"/>
        <v>185.00000000000006</v>
      </c>
      <c r="F11">
        <v>1800</v>
      </c>
      <c r="G11">
        <f t="shared" si="2"/>
        <v>1234</v>
      </c>
      <c r="H11">
        <f t="shared" si="3"/>
        <v>6.6702702702702679</v>
      </c>
    </row>
    <row r="12" spans="1:8" x14ac:dyDescent="0.2">
      <c r="A12" s="2" t="s">
        <v>44</v>
      </c>
      <c r="B12" s="3">
        <v>0.37013888888888885</v>
      </c>
      <c r="C12" t="s">
        <v>363</v>
      </c>
      <c r="D12" s="3">
        <f t="shared" si="0"/>
        <v>0.12916666666666665</v>
      </c>
      <c r="E12" s="4">
        <f t="shared" si="1"/>
        <v>185.99999999999997</v>
      </c>
      <c r="F12">
        <v>2557</v>
      </c>
      <c r="G12">
        <f t="shared" si="2"/>
        <v>1991</v>
      </c>
      <c r="H12">
        <f t="shared" si="3"/>
        <v>10.70430107526882</v>
      </c>
    </row>
    <row r="13" spans="1:8" x14ac:dyDescent="0.2">
      <c r="A13" s="2" t="s">
        <v>45</v>
      </c>
      <c r="B13" s="3">
        <v>0.37013888888888902</v>
      </c>
      <c r="C13" t="s">
        <v>364</v>
      </c>
      <c r="D13" s="3">
        <f t="shared" si="0"/>
        <v>0.12986111111111098</v>
      </c>
      <c r="E13" s="4">
        <f t="shared" si="1"/>
        <v>186.99999999999983</v>
      </c>
      <c r="F13">
        <v>1990</v>
      </c>
      <c r="G13">
        <f t="shared" si="2"/>
        <v>1424</v>
      </c>
      <c r="H13">
        <f t="shared" si="3"/>
        <v>7.6149732620320929</v>
      </c>
    </row>
    <row r="14" spans="1:8" x14ac:dyDescent="0.2">
      <c r="A14" s="2" t="s">
        <v>46</v>
      </c>
      <c r="B14" s="3">
        <v>0.37013888888888902</v>
      </c>
      <c r="C14" t="s">
        <v>364</v>
      </c>
      <c r="D14" s="3">
        <f t="shared" si="0"/>
        <v>0.12986111111111098</v>
      </c>
      <c r="E14" s="4">
        <f t="shared" si="1"/>
        <v>186.99999999999983</v>
      </c>
      <c r="F14">
        <v>1790</v>
      </c>
      <c r="G14">
        <f t="shared" si="2"/>
        <v>1224</v>
      </c>
      <c r="H14">
        <f t="shared" si="3"/>
        <v>6.5454545454545512</v>
      </c>
    </row>
    <row r="15" spans="1:8" x14ac:dyDescent="0.2">
      <c r="A15" s="2" t="s">
        <v>47</v>
      </c>
      <c r="B15" s="3">
        <v>0.37013888888888902</v>
      </c>
      <c r="C15" t="s">
        <v>365</v>
      </c>
      <c r="D15" s="3">
        <f t="shared" si="0"/>
        <v>0.13055555555555542</v>
      </c>
      <c r="E15" s="4">
        <f t="shared" si="1"/>
        <v>187.9999999999998</v>
      </c>
      <c r="F15">
        <v>2005</v>
      </c>
      <c r="G15">
        <f t="shared" si="2"/>
        <v>1439</v>
      </c>
      <c r="H15">
        <f t="shared" si="3"/>
        <v>7.6542553191489446</v>
      </c>
    </row>
    <row r="16" spans="1:8" x14ac:dyDescent="0.2">
      <c r="A16" s="2" t="s">
        <v>48</v>
      </c>
      <c r="B16" s="3">
        <v>0.37013888888888902</v>
      </c>
      <c r="C16" t="s">
        <v>366</v>
      </c>
      <c r="D16" s="3">
        <f t="shared" si="0"/>
        <v>0.13124999999999987</v>
      </c>
      <c r="E16" s="4">
        <f t="shared" si="1"/>
        <v>188.9999999999998</v>
      </c>
      <c r="F16">
        <v>2018</v>
      </c>
      <c r="G16">
        <f t="shared" si="2"/>
        <v>1452</v>
      </c>
      <c r="H16">
        <f t="shared" si="3"/>
        <v>7.6825396825396908</v>
      </c>
    </row>
    <row r="17" spans="1:8" x14ac:dyDescent="0.2">
      <c r="A17" s="2" t="s">
        <v>49</v>
      </c>
      <c r="B17" s="3">
        <v>0.37013888888888902</v>
      </c>
      <c r="C17" t="s">
        <v>367</v>
      </c>
      <c r="D17" s="3">
        <f t="shared" si="0"/>
        <v>0.13194444444444431</v>
      </c>
      <c r="E17" s="4">
        <f t="shared" si="1"/>
        <v>189.9999999999998</v>
      </c>
      <c r="F17">
        <v>3032</v>
      </c>
      <c r="G17">
        <f t="shared" si="2"/>
        <v>2466</v>
      </c>
      <c r="H17">
        <f t="shared" si="3"/>
        <v>12.978947368421066</v>
      </c>
    </row>
    <row r="18" spans="1:8" x14ac:dyDescent="0.2">
      <c r="A18" s="2" t="s">
        <v>50</v>
      </c>
      <c r="B18" s="3">
        <v>0.37013888888888902</v>
      </c>
      <c r="C18" t="s">
        <v>367</v>
      </c>
      <c r="D18" s="3">
        <f t="shared" si="0"/>
        <v>0.13194444444444431</v>
      </c>
      <c r="E18" s="4">
        <f t="shared" si="1"/>
        <v>189.9999999999998</v>
      </c>
      <c r="F18">
        <v>2202</v>
      </c>
      <c r="G18">
        <f t="shared" si="2"/>
        <v>1636</v>
      </c>
      <c r="H18">
        <f t="shared" si="3"/>
        <v>8.6105263157894836</v>
      </c>
    </row>
    <row r="19" spans="1:8" x14ac:dyDescent="0.2">
      <c r="A19" s="2" t="s">
        <v>51</v>
      </c>
      <c r="B19" s="3">
        <v>0.37083333333333335</v>
      </c>
      <c r="C19" t="s">
        <v>368</v>
      </c>
      <c r="D19" s="3">
        <f t="shared" si="0"/>
        <v>0.13194444444444442</v>
      </c>
      <c r="E19" s="4">
        <f t="shared" si="1"/>
        <v>189.99999999999997</v>
      </c>
      <c r="F19">
        <v>2609</v>
      </c>
      <c r="G19">
        <f t="shared" si="2"/>
        <v>2043</v>
      </c>
      <c r="H19">
        <f t="shared" si="3"/>
        <v>10.752631578947369</v>
      </c>
    </row>
    <row r="20" spans="1:8" x14ac:dyDescent="0.2">
      <c r="A20" s="2" t="s">
        <v>52</v>
      </c>
      <c r="B20" s="3">
        <v>0.37083333333333335</v>
      </c>
      <c r="C20" t="s">
        <v>369</v>
      </c>
      <c r="D20" s="3">
        <f t="shared" si="0"/>
        <v>0.13263888888888886</v>
      </c>
      <c r="E20" s="4">
        <f t="shared" si="1"/>
        <v>190.99999999999997</v>
      </c>
      <c r="F20">
        <v>2471</v>
      </c>
      <c r="G20">
        <f t="shared" si="2"/>
        <v>1905</v>
      </c>
      <c r="H20">
        <f t="shared" si="3"/>
        <v>9.9738219895287976</v>
      </c>
    </row>
    <row r="21" spans="1:8" x14ac:dyDescent="0.2">
      <c r="A21" s="2" t="s">
        <v>53</v>
      </c>
      <c r="B21" s="3">
        <v>0.37083333333333302</v>
      </c>
      <c r="C21" t="s">
        <v>369</v>
      </c>
      <c r="D21" s="3">
        <f t="shared" si="0"/>
        <v>0.13263888888888919</v>
      </c>
      <c r="E21" s="4">
        <f t="shared" si="1"/>
        <v>191.00000000000045</v>
      </c>
      <c r="F21">
        <v>2599</v>
      </c>
      <c r="G21">
        <f t="shared" si="2"/>
        <v>2033</v>
      </c>
      <c r="H21">
        <f t="shared" si="3"/>
        <v>10.643979057591597</v>
      </c>
    </row>
    <row r="22" spans="1:8" x14ac:dyDescent="0.2">
      <c r="A22" s="2" t="s">
        <v>54</v>
      </c>
      <c r="B22" s="3">
        <v>0.37083333333333302</v>
      </c>
      <c r="C22" t="s">
        <v>370</v>
      </c>
      <c r="D22" s="3">
        <f t="shared" si="0"/>
        <v>0.13333333333333364</v>
      </c>
      <c r="E22" s="4">
        <f t="shared" si="1"/>
        <v>192.00000000000043</v>
      </c>
      <c r="F22">
        <v>2234</v>
      </c>
      <c r="G22">
        <f t="shared" si="2"/>
        <v>1668</v>
      </c>
      <c r="H22">
        <f t="shared" si="3"/>
        <v>8.6874999999999805</v>
      </c>
    </row>
    <row r="23" spans="1:8" x14ac:dyDescent="0.2">
      <c r="A23" s="2" t="s">
        <v>55</v>
      </c>
      <c r="B23" s="3">
        <v>0.37083333333333302</v>
      </c>
      <c r="C23" t="s">
        <v>371</v>
      </c>
      <c r="D23" s="3">
        <f t="shared" si="0"/>
        <v>0.13402777777777808</v>
      </c>
      <c r="E23" s="4">
        <f t="shared" si="1"/>
        <v>193.00000000000043</v>
      </c>
      <c r="F23">
        <v>2236</v>
      </c>
      <c r="G23">
        <f t="shared" si="2"/>
        <v>1670</v>
      </c>
      <c r="H23">
        <f t="shared" si="3"/>
        <v>8.6528497409326235</v>
      </c>
    </row>
    <row r="24" spans="1:8" x14ac:dyDescent="0.2">
      <c r="A24" s="2" t="s">
        <v>209</v>
      </c>
      <c r="B24" s="3">
        <v>0.37083333333333302</v>
      </c>
      <c r="C24" t="s">
        <v>371</v>
      </c>
      <c r="D24" s="3">
        <f t="shared" si="0"/>
        <v>0.13402777777777808</v>
      </c>
      <c r="E24" s="4">
        <f t="shared" si="1"/>
        <v>193.00000000000043</v>
      </c>
      <c r="F24">
        <v>1802</v>
      </c>
      <c r="G24">
        <f t="shared" si="2"/>
        <v>1236</v>
      </c>
      <c r="H24">
        <f t="shared" si="3"/>
        <v>6.4041450777201927</v>
      </c>
    </row>
    <row r="25" spans="1:8" x14ac:dyDescent="0.2">
      <c r="A25" s="2" t="s">
        <v>56</v>
      </c>
      <c r="B25" s="3">
        <v>0.37083333333333302</v>
      </c>
      <c r="C25" t="s">
        <v>372</v>
      </c>
      <c r="D25" s="3">
        <f t="shared" si="0"/>
        <v>0.13472222222222252</v>
      </c>
      <c r="E25" s="4">
        <f t="shared" si="1"/>
        <v>194.00000000000043</v>
      </c>
      <c r="F25">
        <v>1803</v>
      </c>
      <c r="G25">
        <f t="shared" si="2"/>
        <v>1237</v>
      </c>
      <c r="H25">
        <f t="shared" si="3"/>
        <v>6.3762886597938007</v>
      </c>
    </row>
    <row r="26" spans="1:8" x14ac:dyDescent="0.2">
      <c r="A26" s="2" t="s">
        <v>57</v>
      </c>
      <c r="B26" s="3">
        <v>0.37083333333333302</v>
      </c>
      <c r="C26" t="s">
        <v>373</v>
      </c>
      <c r="D26" s="3">
        <f t="shared" si="0"/>
        <v>0.13541666666666696</v>
      </c>
      <c r="E26" s="4">
        <f t="shared" si="1"/>
        <v>195.00000000000043</v>
      </c>
      <c r="F26">
        <v>2228</v>
      </c>
      <c r="G26">
        <f t="shared" si="2"/>
        <v>1662</v>
      </c>
      <c r="H26">
        <f t="shared" si="3"/>
        <v>8.5230769230769052</v>
      </c>
    </row>
    <row r="27" spans="1:8" x14ac:dyDescent="0.2">
      <c r="A27" s="2" t="s">
        <v>58</v>
      </c>
      <c r="B27" s="3">
        <v>0.37152777777777773</v>
      </c>
      <c r="C27" t="s">
        <v>373</v>
      </c>
      <c r="D27" s="3">
        <f t="shared" si="0"/>
        <v>0.13472222222222224</v>
      </c>
      <c r="E27" s="4">
        <f t="shared" si="1"/>
        <v>194.00000000000003</v>
      </c>
      <c r="F27">
        <v>1736</v>
      </c>
      <c r="G27">
        <f t="shared" si="2"/>
        <v>1170</v>
      </c>
      <c r="H27">
        <f t="shared" si="3"/>
        <v>6.0309278350515454</v>
      </c>
    </row>
    <row r="28" spans="1:8" x14ac:dyDescent="0.2">
      <c r="A28" s="2" t="s">
        <v>59</v>
      </c>
      <c r="B28" s="3">
        <v>0.37152777777777773</v>
      </c>
      <c r="C28" t="s">
        <v>374</v>
      </c>
      <c r="D28" s="3">
        <f t="shared" si="0"/>
        <v>0.13541666666666669</v>
      </c>
      <c r="E28" s="4">
        <f t="shared" si="1"/>
        <v>195.00000000000003</v>
      </c>
      <c r="F28">
        <v>1731</v>
      </c>
      <c r="G28">
        <f t="shared" si="2"/>
        <v>1165</v>
      </c>
      <c r="H28">
        <f t="shared" si="3"/>
        <v>5.9743589743589736</v>
      </c>
    </row>
    <row r="29" spans="1:8" x14ac:dyDescent="0.2">
      <c r="A29" s="2" t="s">
        <v>60</v>
      </c>
      <c r="B29" s="3">
        <v>0.37152777777777801</v>
      </c>
      <c r="C29" t="s">
        <v>375</v>
      </c>
      <c r="D29" s="3">
        <f t="shared" si="0"/>
        <v>0.13611111111111085</v>
      </c>
      <c r="E29" s="4">
        <f t="shared" si="1"/>
        <v>195.99999999999963</v>
      </c>
      <c r="F29">
        <v>1937</v>
      </c>
      <c r="G29">
        <f t="shared" si="2"/>
        <v>1371</v>
      </c>
      <c r="H29">
        <f t="shared" si="3"/>
        <v>6.9948979591836871</v>
      </c>
    </row>
    <row r="30" spans="1:8" x14ac:dyDescent="0.2">
      <c r="A30" s="2" t="s">
        <v>61</v>
      </c>
      <c r="B30" s="3">
        <v>0.37152777777777801</v>
      </c>
      <c r="C30" t="s">
        <v>375</v>
      </c>
      <c r="D30" s="3">
        <f t="shared" si="0"/>
        <v>0.13611111111111085</v>
      </c>
      <c r="E30" s="4">
        <f t="shared" si="1"/>
        <v>195.99999999999963</v>
      </c>
      <c r="F30">
        <v>1980</v>
      </c>
      <c r="G30">
        <f t="shared" si="2"/>
        <v>1414</v>
      </c>
      <c r="H30">
        <f t="shared" si="3"/>
        <v>7.2142857142857277</v>
      </c>
    </row>
    <row r="31" spans="1:8" x14ac:dyDescent="0.2">
      <c r="A31" s="2" t="s">
        <v>62</v>
      </c>
      <c r="B31" s="3">
        <v>0.37152777777777801</v>
      </c>
      <c r="C31" t="s">
        <v>376</v>
      </c>
      <c r="D31" s="3">
        <f t="shared" si="0"/>
        <v>0.13680555555555529</v>
      </c>
      <c r="E31" s="4">
        <f t="shared" si="1"/>
        <v>196.99999999999963</v>
      </c>
      <c r="F31">
        <v>2083</v>
      </c>
      <c r="G31">
        <f t="shared" si="2"/>
        <v>1517</v>
      </c>
      <c r="H31">
        <f t="shared" si="3"/>
        <v>7.7005076142132127</v>
      </c>
    </row>
    <row r="32" spans="1:8" x14ac:dyDescent="0.2">
      <c r="A32" s="2" t="s">
        <v>63</v>
      </c>
      <c r="B32" s="3">
        <v>0.37152777777777801</v>
      </c>
      <c r="C32" t="s">
        <v>214</v>
      </c>
      <c r="D32" s="3">
        <f t="shared" si="0"/>
        <v>0.13749999999999973</v>
      </c>
      <c r="E32" s="4">
        <f t="shared" si="1"/>
        <v>197.9999999999996</v>
      </c>
      <c r="F32">
        <v>2527</v>
      </c>
      <c r="G32">
        <f t="shared" si="2"/>
        <v>1961</v>
      </c>
      <c r="H32">
        <f t="shared" si="3"/>
        <v>9.9040404040404244</v>
      </c>
    </row>
    <row r="33" spans="1:8" x14ac:dyDescent="0.2">
      <c r="A33" s="2" t="s">
        <v>64</v>
      </c>
      <c r="B33" s="3">
        <v>0.37152777777777801</v>
      </c>
      <c r="C33" t="s">
        <v>215</v>
      </c>
      <c r="D33" s="3">
        <f t="shared" si="0"/>
        <v>0.13819444444444418</v>
      </c>
      <c r="E33" s="4">
        <f t="shared" si="1"/>
        <v>198.9999999999996</v>
      </c>
      <c r="F33">
        <v>548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0.37152777777777801</v>
      </c>
      <c r="C34" t="s">
        <v>215</v>
      </c>
      <c r="D34" s="3">
        <f t="shared" si="0"/>
        <v>0.13819444444444418</v>
      </c>
      <c r="E34" s="4">
        <f t="shared" si="1"/>
        <v>198.9999999999996</v>
      </c>
      <c r="F34">
        <v>526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0.37152777777777801</v>
      </c>
      <c r="C35" t="s">
        <v>216</v>
      </c>
      <c r="D35" s="3">
        <f t="shared" si="0"/>
        <v>0.13888888888888862</v>
      </c>
      <c r="E35" s="4">
        <f t="shared" si="1"/>
        <v>199.9999999999996</v>
      </c>
      <c r="F35">
        <v>515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0.37152777777777801</v>
      </c>
      <c r="C36" t="s">
        <v>217</v>
      </c>
      <c r="D36" s="3">
        <f t="shared" si="0"/>
        <v>0.13958333333333317</v>
      </c>
      <c r="E36" s="4">
        <f t="shared" si="1"/>
        <v>200.99999999999977</v>
      </c>
      <c r="F36">
        <v>535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0.37152777777777801</v>
      </c>
      <c r="C37" t="s">
        <v>217</v>
      </c>
      <c r="D37" s="3">
        <f t="shared" si="0"/>
        <v>0.13958333333333317</v>
      </c>
      <c r="E37" s="4">
        <f t="shared" si="1"/>
        <v>200.99999999999977</v>
      </c>
      <c r="F37">
        <v>528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0.37222222222222223</v>
      </c>
      <c r="C38" t="s">
        <v>219</v>
      </c>
      <c r="D38" s="3">
        <f t="shared" si="0"/>
        <v>0.14027777777777783</v>
      </c>
      <c r="E38" s="4">
        <f t="shared" si="1"/>
        <v>202.00000000000009</v>
      </c>
      <c r="F38">
        <v>5414</v>
      </c>
      <c r="G38">
        <f t="shared" si="2"/>
        <v>4848</v>
      </c>
      <c r="H38">
        <f t="shared" si="3"/>
        <v>23.999999999999989</v>
      </c>
    </row>
    <row r="39" spans="1:8" x14ac:dyDescent="0.2">
      <c r="A39" s="2" t="s">
        <v>104</v>
      </c>
      <c r="B39" s="3">
        <v>0.37222222222222223</v>
      </c>
      <c r="C39" t="s">
        <v>220</v>
      </c>
      <c r="D39" s="3">
        <f t="shared" si="0"/>
        <v>0.14097222222222217</v>
      </c>
      <c r="E39" s="4">
        <f t="shared" si="1"/>
        <v>202.99999999999991</v>
      </c>
      <c r="F39">
        <v>4829</v>
      </c>
      <c r="G39">
        <f t="shared" si="2"/>
        <v>4263</v>
      </c>
      <c r="H39">
        <f t="shared" si="3"/>
        <v>21.000000000000007</v>
      </c>
    </row>
    <row r="40" spans="1:8" x14ac:dyDescent="0.2">
      <c r="A40" s="2" t="s">
        <v>105</v>
      </c>
      <c r="B40" s="3">
        <v>0.37222222222222201</v>
      </c>
      <c r="C40" t="s">
        <v>220</v>
      </c>
      <c r="D40" s="3">
        <f t="shared" si="0"/>
        <v>0.14097222222222239</v>
      </c>
      <c r="E40" s="4">
        <f t="shared" si="1"/>
        <v>203.00000000000023</v>
      </c>
      <c r="F40">
        <v>2265</v>
      </c>
      <c r="G40">
        <f t="shared" si="2"/>
        <v>1699</v>
      </c>
      <c r="H40">
        <f t="shared" si="3"/>
        <v>8.3694581280788078</v>
      </c>
    </row>
    <row r="41" spans="1:8" x14ac:dyDescent="0.2">
      <c r="A41" s="2" t="s">
        <v>106</v>
      </c>
      <c r="B41" s="3">
        <v>0.37222222222222201</v>
      </c>
      <c r="C41" t="s">
        <v>221</v>
      </c>
      <c r="D41" s="3">
        <f t="shared" si="0"/>
        <v>0.14166666666666694</v>
      </c>
      <c r="E41" s="4">
        <f t="shared" si="1"/>
        <v>204.0000000000004</v>
      </c>
      <c r="F41">
        <v>4051</v>
      </c>
      <c r="G41">
        <f t="shared" si="2"/>
        <v>3485</v>
      </c>
      <c r="H41">
        <f t="shared" si="3"/>
        <v>17.0833333333333</v>
      </c>
    </row>
    <row r="42" spans="1:8" x14ac:dyDescent="0.2">
      <c r="A42" s="2" t="s">
        <v>107</v>
      </c>
      <c r="B42" s="3">
        <v>0.37222222222222201</v>
      </c>
      <c r="C42" t="s">
        <v>222</v>
      </c>
      <c r="D42" s="3">
        <f t="shared" si="0"/>
        <v>0.14236111111111127</v>
      </c>
      <c r="E42" s="4">
        <f t="shared" si="1"/>
        <v>205.00000000000023</v>
      </c>
      <c r="F42">
        <v>3398</v>
      </c>
      <c r="G42">
        <f t="shared" si="2"/>
        <v>2832</v>
      </c>
      <c r="H42">
        <f t="shared" si="3"/>
        <v>13.814634146341447</v>
      </c>
    </row>
    <row r="43" spans="1:8" x14ac:dyDescent="0.2">
      <c r="A43" s="2" t="s">
        <v>108</v>
      </c>
      <c r="B43" s="3">
        <v>0.37222222222222201</v>
      </c>
      <c r="C43" t="s">
        <v>222</v>
      </c>
      <c r="D43" s="3">
        <f t="shared" si="0"/>
        <v>0.14236111111111127</v>
      </c>
      <c r="E43" s="4">
        <f t="shared" si="1"/>
        <v>205.00000000000023</v>
      </c>
      <c r="F43">
        <v>5106</v>
      </c>
      <c r="G43">
        <f t="shared" si="2"/>
        <v>4540</v>
      </c>
      <c r="H43">
        <f t="shared" si="3"/>
        <v>22.146341463414611</v>
      </c>
    </row>
    <row r="44" spans="1:8" x14ac:dyDescent="0.2">
      <c r="A44" s="2" t="s">
        <v>109</v>
      </c>
      <c r="B44" s="3">
        <v>0.37222222222222201</v>
      </c>
      <c r="C44" t="s">
        <v>223</v>
      </c>
      <c r="D44" s="3">
        <f t="shared" si="0"/>
        <v>0.14305555555555582</v>
      </c>
      <c r="E44" s="4">
        <f t="shared" si="1"/>
        <v>206.0000000000004</v>
      </c>
      <c r="F44">
        <v>3481</v>
      </c>
      <c r="G44">
        <f t="shared" si="2"/>
        <v>2915</v>
      </c>
      <c r="H44">
        <f t="shared" si="3"/>
        <v>14.150485436893177</v>
      </c>
    </row>
    <row r="45" spans="1:8" x14ac:dyDescent="0.2">
      <c r="A45" s="2" t="s">
        <v>110</v>
      </c>
      <c r="B45" s="3">
        <v>0.37222222222222201</v>
      </c>
      <c r="C45" t="s">
        <v>224</v>
      </c>
      <c r="D45" s="3">
        <f t="shared" si="0"/>
        <v>0.14375000000000016</v>
      </c>
      <c r="E45" s="4">
        <f t="shared" si="1"/>
        <v>207.00000000000023</v>
      </c>
      <c r="F45">
        <v>3447</v>
      </c>
      <c r="G45">
        <f t="shared" si="2"/>
        <v>2881</v>
      </c>
      <c r="H45">
        <f t="shared" si="3"/>
        <v>13.91787439613525</v>
      </c>
    </row>
    <row r="46" spans="1:8" x14ac:dyDescent="0.2">
      <c r="A46" s="2" t="s">
        <v>111</v>
      </c>
      <c r="B46" s="3">
        <v>0.37291666666666662</v>
      </c>
      <c r="C46" t="s">
        <v>225</v>
      </c>
      <c r="D46" s="3">
        <f t="shared" si="0"/>
        <v>0.1437500000000001</v>
      </c>
      <c r="E46" s="4">
        <f t="shared" si="1"/>
        <v>207.00000000000014</v>
      </c>
      <c r="F46">
        <v>3115</v>
      </c>
      <c r="G46">
        <f t="shared" si="2"/>
        <v>2549</v>
      </c>
      <c r="H46">
        <f t="shared" si="3"/>
        <v>12.31400966183574</v>
      </c>
    </row>
    <row r="47" spans="1:8" x14ac:dyDescent="0.2">
      <c r="A47" s="2" t="s">
        <v>112</v>
      </c>
      <c r="B47" s="3">
        <v>0.37291666666666662</v>
      </c>
      <c r="C47" t="s">
        <v>226</v>
      </c>
      <c r="D47" s="3">
        <f t="shared" si="0"/>
        <v>0.14444444444444443</v>
      </c>
      <c r="E47" s="4">
        <f t="shared" si="1"/>
        <v>207.99999999999997</v>
      </c>
      <c r="F47">
        <v>3568</v>
      </c>
      <c r="G47">
        <f t="shared" si="2"/>
        <v>3002</v>
      </c>
      <c r="H47">
        <f t="shared" si="3"/>
        <v>14.43269230769231</v>
      </c>
    </row>
    <row r="48" spans="1:8" x14ac:dyDescent="0.2">
      <c r="A48" s="2" t="s">
        <v>113</v>
      </c>
      <c r="B48" s="3">
        <v>0.37291666666666701</v>
      </c>
      <c r="C48" t="s">
        <v>227</v>
      </c>
      <c r="D48" s="3">
        <f t="shared" si="0"/>
        <v>0.1451388888888886</v>
      </c>
      <c r="E48" s="4">
        <f t="shared" si="1"/>
        <v>208.99999999999957</v>
      </c>
      <c r="F48">
        <v>4087</v>
      </c>
      <c r="G48">
        <f t="shared" si="2"/>
        <v>3521</v>
      </c>
      <c r="H48">
        <f t="shared" si="3"/>
        <v>16.846889952153145</v>
      </c>
    </row>
    <row r="49" spans="1:8" x14ac:dyDescent="0.2">
      <c r="A49" s="2" t="s">
        <v>114</v>
      </c>
      <c r="B49" s="3">
        <v>0.37291666666666701</v>
      </c>
      <c r="C49" t="s">
        <v>227</v>
      </c>
      <c r="D49" s="3">
        <f t="shared" si="0"/>
        <v>0.1451388888888886</v>
      </c>
      <c r="E49" s="4">
        <f t="shared" si="1"/>
        <v>208.99999999999957</v>
      </c>
      <c r="F49">
        <v>2675</v>
      </c>
      <c r="G49">
        <f t="shared" si="2"/>
        <v>2109</v>
      </c>
      <c r="H49">
        <f t="shared" si="3"/>
        <v>10.090909090909111</v>
      </c>
    </row>
    <row r="50" spans="1:8" x14ac:dyDescent="0.2">
      <c r="A50" s="2" t="s">
        <v>115</v>
      </c>
      <c r="B50" s="3">
        <v>0.37291666666666701</v>
      </c>
      <c r="C50" t="s">
        <v>228</v>
      </c>
      <c r="D50" s="3">
        <f t="shared" si="0"/>
        <v>0.14583333333333293</v>
      </c>
      <c r="E50" s="4">
        <f t="shared" si="1"/>
        <v>209.9999999999994</v>
      </c>
      <c r="F50">
        <v>2562</v>
      </c>
      <c r="G50">
        <f t="shared" si="2"/>
        <v>1996</v>
      </c>
      <c r="H50">
        <f t="shared" si="3"/>
        <v>9.5047619047619314</v>
      </c>
    </row>
    <row r="51" spans="1:8" x14ac:dyDescent="0.2">
      <c r="A51" s="2" t="s">
        <v>116</v>
      </c>
      <c r="B51" s="3">
        <v>0.37291666666666701</v>
      </c>
      <c r="C51" t="s">
        <v>229</v>
      </c>
      <c r="D51" s="3">
        <f t="shared" si="0"/>
        <v>0.14652777777777748</v>
      </c>
      <c r="E51" s="4">
        <f t="shared" si="1"/>
        <v>210.99999999999957</v>
      </c>
      <c r="F51">
        <v>2593</v>
      </c>
      <c r="G51">
        <f t="shared" si="2"/>
        <v>2027</v>
      </c>
      <c r="H51">
        <f t="shared" si="3"/>
        <v>9.6066350710900661</v>
      </c>
    </row>
    <row r="52" spans="1:8" x14ac:dyDescent="0.2">
      <c r="A52" s="2" t="s">
        <v>117</v>
      </c>
      <c r="B52" s="3">
        <v>0.37291666666666701</v>
      </c>
      <c r="C52" t="s">
        <v>230</v>
      </c>
      <c r="D52" s="3">
        <f t="shared" si="0"/>
        <v>0.14722222222222181</v>
      </c>
      <c r="E52" s="4">
        <f t="shared" si="1"/>
        <v>211.9999999999994</v>
      </c>
      <c r="F52">
        <v>5087</v>
      </c>
      <c r="G52">
        <f t="shared" si="2"/>
        <v>4521</v>
      </c>
      <c r="H52">
        <f t="shared" si="3"/>
        <v>21.325471698113269</v>
      </c>
    </row>
    <row r="53" spans="1:8" x14ac:dyDescent="0.2">
      <c r="A53" s="2" t="s">
        <v>118</v>
      </c>
      <c r="B53" s="3">
        <v>0.37291666666666701</v>
      </c>
      <c r="C53" t="s">
        <v>230</v>
      </c>
      <c r="D53" s="3">
        <f t="shared" si="0"/>
        <v>0.14722222222222181</v>
      </c>
      <c r="E53" s="4">
        <f t="shared" si="1"/>
        <v>211.9999999999994</v>
      </c>
      <c r="F53">
        <v>3192</v>
      </c>
      <c r="G53">
        <f t="shared" si="2"/>
        <v>2626</v>
      </c>
      <c r="H53">
        <f t="shared" si="3"/>
        <v>12.386792452830223</v>
      </c>
    </row>
    <row r="54" spans="1:8" x14ac:dyDescent="0.2">
      <c r="A54" s="2" t="s">
        <v>119</v>
      </c>
      <c r="B54" s="3">
        <v>0.37361111111111112</v>
      </c>
      <c r="C54" t="s">
        <v>231</v>
      </c>
      <c r="D54" s="3">
        <f t="shared" si="0"/>
        <v>0.14722222222222225</v>
      </c>
      <c r="E54" s="4">
        <f t="shared" si="1"/>
        <v>212.00000000000006</v>
      </c>
      <c r="F54">
        <v>3124</v>
      </c>
      <c r="G54">
        <f t="shared" si="2"/>
        <v>2558</v>
      </c>
      <c r="H54">
        <f t="shared" si="3"/>
        <v>12.066037735849052</v>
      </c>
    </row>
    <row r="55" spans="1:8" x14ac:dyDescent="0.2">
      <c r="A55" s="2" t="s">
        <v>120</v>
      </c>
      <c r="B55" s="3">
        <v>0.37361111111111112</v>
      </c>
      <c r="C55" t="s">
        <v>378</v>
      </c>
      <c r="D55" s="3">
        <f t="shared" si="0"/>
        <v>0.1479166666666667</v>
      </c>
      <c r="E55" s="4">
        <f t="shared" si="1"/>
        <v>213.00000000000006</v>
      </c>
      <c r="F55">
        <v>5538</v>
      </c>
      <c r="G55">
        <f t="shared" si="2"/>
        <v>4972</v>
      </c>
      <c r="H55">
        <f t="shared" si="3"/>
        <v>23.342723004694829</v>
      </c>
    </row>
    <row r="56" spans="1:8" x14ac:dyDescent="0.2">
      <c r="A56" s="2" t="s">
        <v>121</v>
      </c>
      <c r="B56" s="3">
        <v>0.37361111111111101</v>
      </c>
      <c r="C56" t="s">
        <v>378</v>
      </c>
      <c r="D56" s="3">
        <f t="shared" si="0"/>
        <v>0.14791666666666681</v>
      </c>
      <c r="E56" s="4">
        <f t="shared" si="1"/>
        <v>213.0000000000002</v>
      </c>
      <c r="F56">
        <v>5337</v>
      </c>
      <c r="G56">
        <f t="shared" si="2"/>
        <v>4771</v>
      </c>
      <c r="H56">
        <f t="shared" si="3"/>
        <v>22.39906103286383</v>
      </c>
    </row>
    <row r="57" spans="1:8" x14ac:dyDescent="0.2">
      <c r="A57" s="2" t="s">
        <v>122</v>
      </c>
      <c r="B57" s="3">
        <v>0.37361111111111101</v>
      </c>
      <c r="C57" t="s">
        <v>248</v>
      </c>
      <c r="D57" s="3">
        <f t="shared" si="0"/>
        <v>0.14861111111111125</v>
      </c>
      <c r="E57" s="4">
        <f t="shared" si="1"/>
        <v>214.0000000000002</v>
      </c>
      <c r="F57">
        <v>5787</v>
      </c>
      <c r="G57">
        <f t="shared" si="2"/>
        <v>5221</v>
      </c>
      <c r="H57">
        <f t="shared" si="3"/>
        <v>24.397196261682222</v>
      </c>
    </row>
    <row r="58" spans="1:8" x14ac:dyDescent="0.2">
      <c r="A58" s="2" t="s">
        <v>123</v>
      </c>
      <c r="B58" s="3">
        <v>0.37361111111111101</v>
      </c>
      <c r="C58" t="s">
        <v>249</v>
      </c>
      <c r="D58" s="3">
        <f t="shared" si="0"/>
        <v>0.14930555555555569</v>
      </c>
      <c r="E58" s="4">
        <f t="shared" si="1"/>
        <v>215.0000000000002</v>
      </c>
      <c r="F58">
        <v>3301</v>
      </c>
      <c r="G58">
        <f t="shared" si="2"/>
        <v>2735</v>
      </c>
      <c r="H58">
        <f t="shared" si="3"/>
        <v>12.720930232558128</v>
      </c>
    </row>
    <row r="59" spans="1:8" x14ac:dyDescent="0.2">
      <c r="A59" s="2" t="s">
        <v>211</v>
      </c>
      <c r="B59" s="3">
        <v>0.37361111111111101</v>
      </c>
      <c r="C59" t="s">
        <v>250</v>
      </c>
      <c r="D59" s="3">
        <f t="shared" si="0"/>
        <v>0.15000000000000013</v>
      </c>
      <c r="E59" s="4">
        <f t="shared" si="1"/>
        <v>216.0000000000002</v>
      </c>
      <c r="F59">
        <v>4272</v>
      </c>
      <c r="G59">
        <f t="shared" si="2"/>
        <v>3706</v>
      </c>
      <c r="H59">
        <f t="shared" si="3"/>
        <v>17.157407407407391</v>
      </c>
    </row>
    <row r="60" spans="1:8" x14ac:dyDescent="0.2">
      <c r="A60" s="2" t="s">
        <v>124</v>
      </c>
      <c r="B60" s="3">
        <v>0.37361111111111101</v>
      </c>
      <c r="C60" t="s">
        <v>250</v>
      </c>
      <c r="D60" s="3">
        <f t="shared" si="0"/>
        <v>0.15000000000000013</v>
      </c>
      <c r="E60" s="4">
        <f t="shared" si="1"/>
        <v>216.0000000000002</v>
      </c>
      <c r="F60">
        <v>4096</v>
      </c>
      <c r="G60">
        <f t="shared" si="2"/>
        <v>3530</v>
      </c>
      <c r="H60">
        <f t="shared" si="3"/>
        <v>16.342592592592577</v>
      </c>
    </row>
    <row r="61" spans="1:8" x14ac:dyDescent="0.2">
      <c r="A61" s="2" t="s">
        <v>125</v>
      </c>
      <c r="B61" s="3">
        <v>0.37361111111111101</v>
      </c>
      <c r="C61" t="s">
        <v>251</v>
      </c>
      <c r="D61" s="3">
        <f t="shared" si="0"/>
        <v>0.15069444444444458</v>
      </c>
      <c r="E61" s="4">
        <f t="shared" si="1"/>
        <v>217.0000000000002</v>
      </c>
      <c r="F61">
        <v>3516</v>
      </c>
      <c r="G61">
        <f t="shared" si="2"/>
        <v>2950</v>
      </c>
      <c r="H61">
        <f t="shared" si="3"/>
        <v>13.594470046082936</v>
      </c>
    </row>
    <row r="62" spans="1:8" x14ac:dyDescent="0.2">
      <c r="A62" s="2" t="s">
        <v>126</v>
      </c>
      <c r="B62" s="3">
        <v>0.3743055555555555</v>
      </c>
      <c r="C62" t="s">
        <v>252</v>
      </c>
      <c r="D62" s="3">
        <f t="shared" si="0"/>
        <v>0.15069444444444452</v>
      </c>
      <c r="E62" s="4">
        <f t="shared" si="1"/>
        <v>217.00000000000011</v>
      </c>
      <c r="F62">
        <v>3416</v>
      </c>
      <c r="G62">
        <f t="shared" si="2"/>
        <v>2850</v>
      </c>
      <c r="H62">
        <f t="shared" si="3"/>
        <v>13.133640552995384</v>
      </c>
    </row>
    <row r="63" spans="1:8" x14ac:dyDescent="0.2">
      <c r="A63" s="2" t="s">
        <v>127</v>
      </c>
      <c r="B63" s="3">
        <v>0.3743055555555555</v>
      </c>
      <c r="C63" t="s">
        <v>253</v>
      </c>
      <c r="D63" s="3">
        <f t="shared" si="0"/>
        <v>0.15138888888888896</v>
      </c>
      <c r="E63" s="4">
        <f t="shared" si="1"/>
        <v>218.00000000000011</v>
      </c>
      <c r="F63">
        <v>2604</v>
      </c>
      <c r="G63">
        <f t="shared" si="2"/>
        <v>2038</v>
      </c>
      <c r="H63">
        <f t="shared" si="3"/>
        <v>9.348623853211004</v>
      </c>
    </row>
    <row r="64" spans="1:8" x14ac:dyDescent="0.2">
      <c r="A64" s="2" t="s">
        <v>128</v>
      </c>
      <c r="B64" s="3">
        <v>0.374305555555556</v>
      </c>
      <c r="C64" t="s">
        <v>253</v>
      </c>
      <c r="D64" s="3">
        <f t="shared" si="0"/>
        <v>0.15138888888888846</v>
      </c>
      <c r="E64" s="4">
        <f t="shared" si="1"/>
        <v>217.99999999999937</v>
      </c>
      <c r="F64">
        <v>3362</v>
      </c>
      <c r="G64">
        <f t="shared" si="2"/>
        <v>2796</v>
      </c>
      <c r="H64">
        <f t="shared" si="3"/>
        <v>12.825688073394533</v>
      </c>
    </row>
    <row r="65" spans="1:8" x14ac:dyDescent="0.2">
      <c r="A65" s="2" t="s">
        <v>129</v>
      </c>
      <c r="B65" s="3">
        <v>0.374305555555556</v>
      </c>
      <c r="C65" t="s">
        <v>254</v>
      </c>
      <c r="D65" s="3">
        <f t="shared" si="0"/>
        <v>0.1520833333333329</v>
      </c>
      <c r="E65" s="4">
        <f t="shared" si="1"/>
        <v>218.99999999999937</v>
      </c>
      <c r="F65">
        <v>3587</v>
      </c>
      <c r="G65">
        <f t="shared" si="2"/>
        <v>3021</v>
      </c>
      <c r="H65">
        <f t="shared" si="3"/>
        <v>13.794520547945245</v>
      </c>
    </row>
    <row r="66" spans="1:8" x14ac:dyDescent="0.2">
      <c r="A66" s="2" t="s">
        <v>130</v>
      </c>
      <c r="B66" s="3">
        <v>0.374305555555556</v>
      </c>
      <c r="C66" t="s">
        <v>255</v>
      </c>
      <c r="D66" s="3">
        <f t="shared" si="0"/>
        <v>0.15277777777777735</v>
      </c>
      <c r="E66" s="4">
        <f t="shared" si="1"/>
        <v>219.99999999999937</v>
      </c>
      <c r="F66">
        <v>3924</v>
      </c>
      <c r="G66">
        <f t="shared" si="2"/>
        <v>3358</v>
      </c>
      <c r="H66">
        <f t="shared" si="3"/>
        <v>15.263636363636406</v>
      </c>
    </row>
    <row r="67" spans="1:8" x14ac:dyDescent="0.2">
      <c r="A67" s="2" t="s">
        <v>131</v>
      </c>
      <c r="B67" s="3">
        <v>0.374305555555556</v>
      </c>
      <c r="C67" t="s">
        <v>256</v>
      </c>
      <c r="D67" s="3">
        <f t="shared" si="0"/>
        <v>0.15347222222222179</v>
      </c>
      <c r="E67" s="4">
        <f t="shared" si="1"/>
        <v>220.99999999999937</v>
      </c>
      <c r="F67">
        <v>2912</v>
      </c>
      <c r="G67">
        <f t="shared" si="2"/>
        <v>2346</v>
      </c>
      <c r="H67">
        <f t="shared" si="3"/>
        <v>10.615384615384645</v>
      </c>
    </row>
    <row r="68" spans="1:8" x14ac:dyDescent="0.2">
      <c r="A68" s="2" t="s">
        <v>132</v>
      </c>
      <c r="B68" s="3">
        <v>0.374305555555556</v>
      </c>
      <c r="C68" t="s">
        <v>256</v>
      </c>
      <c r="D68" s="3">
        <f t="shared" ref="D68:D107" si="4">C68-B68</f>
        <v>0.15347222222222179</v>
      </c>
      <c r="E68" s="4">
        <f t="shared" ref="E68:E107" si="5">D68*1440</f>
        <v>220.99999999999937</v>
      </c>
      <c r="F68">
        <v>578</v>
      </c>
      <c r="G68">
        <f t="shared" ref="G68:G107" si="6">F68-566</f>
        <v>12</v>
      </c>
      <c r="H68">
        <f t="shared" ref="H68:H107" si="7">G68/E68</f>
        <v>5.4298642533936806E-2</v>
      </c>
    </row>
    <row r="69" spans="1:8" x14ac:dyDescent="0.2">
      <c r="A69" s="2" t="s">
        <v>133</v>
      </c>
      <c r="B69" s="3">
        <v>0.374305555555556</v>
      </c>
      <c r="C69" t="s">
        <v>257</v>
      </c>
      <c r="D69" s="3">
        <f t="shared" si="4"/>
        <v>0.15416666666666623</v>
      </c>
      <c r="E69" s="4">
        <f t="shared" si="5"/>
        <v>221.99999999999937</v>
      </c>
      <c r="F69">
        <v>536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0.374305555555556</v>
      </c>
      <c r="C70" t="s">
        <v>258</v>
      </c>
      <c r="D70" s="3">
        <f t="shared" si="4"/>
        <v>0.15486111111111067</v>
      </c>
      <c r="E70" s="4">
        <f t="shared" si="5"/>
        <v>222.99999999999937</v>
      </c>
      <c r="F70">
        <v>550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0.374305555555556</v>
      </c>
      <c r="C71" t="s">
        <v>259</v>
      </c>
      <c r="D71" s="3">
        <f t="shared" si="4"/>
        <v>0.15555555555555511</v>
      </c>
      <c r="E71" s="4">
        <f t="shared" si="5"/>
        <v>223.99999999999937</v>
      </c>
      <c r="F71">
        <v>544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0.374305555555556</v>
      </c>
      <c r="C72" t="s">
        <v>259</v>
      </c>
      <c r="D72" s="3">
        <f t="shared" si="4"/>
        <v>0.15555555555555511</v>
      </c>
      <c r="E72" s="4">
        <f t="shared" si="5"/>
        <v>223.99999999999937</v>
      </c>
      <c r="F72">
        <v>555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0.37638888888888888</v>
      </c>
      <c r="C73" t="s">
        <v>260</v>
      </c>
      <c r="D73" s="3">
        <f t="shared" si="4"/>
        <v>0.15416666666666667</v>
      </c>
      <c r="E73" s="4">
        <f t="shared" si="5"/>
        <v>222</v>
      </c>
      <c r="F73">
        <v>571</v>
      </c>
      <c r="G73">
        <f t="shared" si="6"/>
        <v>5</v>
      </c>
      <c r="H73">
        <f t="shared" si="7"/>
        <v>2.2522522522522521E-2</v>
      </c>
    </row>
    <row r="74" spans="1:8" x14ac:dyDescent="0.2">
      <c r="A74" s="2" t="s">
        <v>172</v>
      </c>
      <c r="B74" s="3">
        <v>0.37638888888888888</v>
      </c>
      <c r="C74" t="s">
        <v>261</v>
      </c>
      <c r="D74" s="3">
        <f t="shared" si="4"/>
        <v>0.15486111111111112</v>
      </c>
      <c r="E74" s="4">
        <f t="shared" si="5"/>
        <v>223</v>
      </c>
      <c r="F74">
        <v>3582</v>
      </c>
      <c r="G74">
        <f t="shared" si="6"/>
        <v>3016</v>
      </c>
      <c r="H74">
        <f t="shared" si="7"/>
        <v>13.524663677130045</v>
      </c>
    </row>
    <row r="75" spans="1:8" x14ac:dyDescent="0.2">
      <c r="A75" s="2" t="s">
        <v>173</v>
      </c>
      <c r="B75" s="3">
        <v>0.37638888888888899</v>
      </c>
      <c r="C75" t="s">
        <v>379</v>
      </c>
      <c r="D75" s="3">
        <f t="shared" si="4"/>
        <v>0.15555555555555545</v>
      </c>
      <c r="E75" s="4">
        <f t="shared" si="5"/>
        <v>223.99999999999983</v>
      </c>
      <c r="F75">
        <v>4678</v>
      </c>
      <c r="G75">
        <f t="shared" si="6"/>
        <v>4112</v>
      </c>
      <c r="H75">
        <f t="shared" si="7"/>
        <v>18.357142857142872</v>
      </c>
    </row>
    <row r="76" spans="1:8" x14ac:dyDescent="0.2">
      <c r="A76" s="2" t="s">
        <v>174</v>
      </c>
      <c r="B76" s="3">
        <v>0.37638888888888899</v>
      </c>
      <c r="C76" t="s">
        <v>262</v>
      </c>
      <c r="D76" s="3">
        <f t="shared" si="4"/>
        <v>0.15624999999999989</v>
      </c>
      <c r="E76" s="4">
        <f t="shared" si="5"/>
        <v>224.99999999999983</v>
      </c>
      <c r="F76">
        <v>3549</v>
      </c>
      <c r="G76">
        <f t="shared" si="6"/>
        <v>2983</v>
      </c>
      <c r="H76">
        <f t="shared" si="7"/>
        <v>13.257777777777788</v>
      </c>
    </row>
    <row r="77" spans="1:8" x14ac:dyDescent="0.2">
      <c r="A77" s="2" t="s">
        <v>175</v>
      </c>
      <c r="B77" s="3">
        <v>0.37638888888888899</v>
      </c>
      <c r="C77" t="s">
        <v>263</v>
      </c>
      <c r="D77" s="3">
        <f t="shared" si="4"/>
        <v>0.15694444444444433</v>
      </c>
      <c r="E77" s="4">
        <f t="shared" si="5"/>
        <v>225.99999999999983</v>
      </c>
      <c r="F77">
        <v>4844</v>
      </c>
      <c r="G77">
        <f t="shared" si="6"/>
        <v>4278</v>
      </c>
      <c r="H77">
        <f t="shared" si="7"/>
        <v>18.929203539823025</v>
      </c>
    </row>
    <row r="78" spans="1:8" x14ac:dyDescent="0.2">
      <c r="A78" s="2" t="s">
        <v>176</v>
      </c>
      <c r="B78" s="3">
        <v>0.37638888888888899</v>
      </c>
      <c r="C78" t="s">
        <v>263</v>
      </c>
      <c r="D78" s="3">
        <f t="shared" si="4"/>
        <v>0.15694444444444433</v>
      </c>
      <c r="E78" s="4">
        <f t="shared" si="5"/>
        <v>225.99999999999983</v>
      </c>
      <c r="F78">
        <v>4399</v>
      </c>
      <c r="G78">
        <f t="shared" si="6"/>
        <v>3833</v>
      </c>
      <c r="H78">
        <f t="shared" si="7"/>
        <v>16.960176991150455</v>
      </c>
    </row>
    <row r="79" spans="1:8" x14ac:dyDescent="0.2">
      <c r="A79" s="2" t="s">
        <v>177</v>
      </c>
      <c r="B79" s="3">
        <v>0.37638888888888899</v>
      </c>
      <c r="C79" t="s">
        <v>264</v>
      </c>
      <c r="D79" s="3">
        <f t="shared" si="4"/>
        <v>0.15763888888888877</v>
      </c>
      <c r="E79" s="4">
        <f t="shared" si="5"/>
        <v>226.99999999999983</v>
      </c>
      <c r="F79">
        <v>3505</v>
      </c>
      <c r="G79">
        <f t="shared" si="6"/>
        <v>2939</v>
      </c>
      <c r="H79">
        <f t="shared" si="7"/>
        <v>12.947136563876661</v>
      </c>
    </row>
    <row r="80" spans="1:8" x14ac:dyDescent="0.2">
      <c r="A80" s="2" t="s">
        <v>178</v>
      </c>
      <c r="B80" s="3">
        <v>0.37638888888888899</v>
      </c>
      <c r="C80" t="s">
        <v>265</v>
      </c>
      <c r="D80" s="3">
        <f t="shared" si="4"/>
        <v>0.15833333333333321</v>
      </c>
      <c r="E80" s="4">
        <f t="shared" si="5"/>
        <v>227.99999999999983</v>
      </c>
      <c r="F80">
        <v>5027</v>
      </c>
      <c r="G80">
        <f t="shared" si="6"/>
        <v>4461</v>
      </c>
      <c r="H80">
        <f t="shared" si="7"/>
        <v>19.565789473684227</v>
      </c>
    </row>
    <row r="81" spans="1:8" x14ac:dyDescent="0.2">
      <c r="A81" s="2" t="s">
        <v>179</v>
      </c>
      <c r="B81" s="3">
        <v>0.37708333333333338</v>
      </c>
      <c r="C81" t="s">
        <v>265</v>
      </c>
      <c r="D81" s="3">
        <f t="shared" si="4"/>
        <v>0.15763888888888883</v>
      </c>
      <c r="E81" s="4">
        <f t="shared" si="5"/>
        <v>226.99999999999991</v>
      </c>
      <c r="F81">
        <v>3810</v>
      </c>
      <c r="G81">
        <f t="shared" si="6"/>
        <v>3244</v>
      </c>
      <c r="H81">
        <f t="shared" si="7"/>
        <v>14.290748898678419</v>
      </c>
    </row>
    <row r="82" spans="1:8" x14ac:dyDescent="0.2">
      <c r="A82" s="2" t="s">
        <v>180</v>
      </c>
      <c r="B82" s="3">
        <v>0.37708333333333338</v>
      </c>
      <c r="C82" t="s">
        <v>283</v>
      </c>
      <c r="D82" s="3">
        <f t="shared" si="4"/>
        <v>0.15833333333333327</v>
      </c>
      <c r="E82" s="4">
        <f t="shared" si="5"/>
        <v>227.99999999999991</v>
      </c>
      <c r="F82">
        <v>5437</v>
      </c>
      <c r="G82">
        <f t="shared" si="6"/>
        <v>4871</v>
      </c>
      <c r="H82">
        <f t="shared" si="7"/>
        <v>21.364035087719305</v>
      </c>
    </row>
    <row r="83" spans="1:8" x14ac:dyDescent="0.2">
      <c r="A83" s="2" t="s">
        <v>181</v>
      </c>
      <c r="B83" s="3">
        <v>0.37708333333333299</v>
      </c>
      <c r="C83" t="s">
        <v>284</v>
      </c>
      <c r="D83" s="3">
        <f t="shared" si="4"/>
        <v>0.1590277777777781</v>
      </c>
      <c r="E83" s="4">
        <f t="shared" si="5"/>
        <v>229.00000000000045</v>
      </c>
      <c r="F83">
        <v>7071</v>
      </c>
      <c r="G83">
        <f t="shared" si="6"/>
        <v>6505</v>
      </c>
      <c r="H83">
        <f t="shared" si="7"/>
        <v>28.406113537117847</v>
      </c>
    </row>
    <row r="84" spans="1:8" x14ac:dyDescent="0.2">
      <c r="A84" s="2" t="s">
        <v>182</v>
      </c>
      <c r="B84" s="3">
        <v>0.37708333333333299</v>
      </c>
      <c r="C84" t="s">
        <v>285</v>
      </c>
      <c r="D84" s="3">
        <f t="shared" si="4"/>
        <v>0.15972222222222254</v>
      </c>
      <c r="E84" s="4">
        <f t="shared" si="5"/>
        <v>230.00000000000045</v>
      </c>
      <c r="F84">
        <v>666</v>
      </c>
      <c r="G84">
        <f t="shared" si="6"/>
        <v>100</v>
      </c>
      <c r="H84">
        <f t="shared" si="7"/>
        <v>0.43478260869565133</v>
      </c>
    </row>
    <row r="85" spans="1:8" x14ac:dyDescent="0.2">
      <c r="A85" s="2" t="s">
        <v>183</v>
      </c>
      <c r="B85" s="3">
        <v>0.37708333333333299</v>
      </c>
      <c r="C85" t="s">
        <v>286</v>
      </c>
      <c r="D85" s="3">
        <f t="shared" si="4"/>
        <v>0.16041666666666698</v>
      </c>
      <c r="E85" s="4">
        <f t="shared" si="5"/>
        <v>231.00000000000045</v>
      </c>
      <c r="F85">
        <v>4999</v>
      </c>
      <c r="G85">
        <f t="shared" si="6"/>
        <v>4433</v>
      </c>
      <c r="H85">
        <f t="shared" si="7"/>
        <v>19.190476190476154</v>
      </c>
    </row>
    <row r="86" spans="1:8" x14ac:dyDescent="0.2">
      <c r="A86" s="2" t="s">
        <v>184</v>
      </c>
      <c r="B86" s="3">
        <v>0.37708333333333299</v>
      </c>
      <c r="C86" t="s">
        <v>286</v>
      </c>
      <c r="D86" s="3">
        <f t="shared" si="4"/>
        <v>0.16041666666666698</v>
      </c>
      <c r="E86" s="4">
        <f t="shared" si="5"/>
        <v>231.00000000000045</v>
      </c>
      <c r="F86">
        <v>6368</v>
      </c>
      <c r="G86">
        <f t="shared" si="6"/>
        <v>5802</v>
      </c>
      <c r="H86">
        <f t="shared" si="7"/>
        <v>25.116883116883066</v>
      </c>
    </row>
    <row r="87" spans="1:8" x14ac:dyDescent="0.2">
      <c r="A87" s="2" t="s">
        <v>185</v>
      </c>
      <c r="B87" s="3">
        <v>0.37708333333333299</v>
      </c>
      <c r="C87" t="s">
        <v>287</v>
      </c>
      <c r="D87" s="3">
        <f t="shared" si="4"/>
        <v>0.16111111111111143</v>
      </c>
      <c r="E87" s="4">
        <f t="shared" si="5"/>
        <v>232.00000000000045</v>
      </c>
      <c r="F87">
        <v>3226</v>
      </c>
      <c r="G87">
        <f t="shared" si="6"/>
        <v>2660</v>
      </c>
      <c r="H87">
        <f t="shared" si="7"/>
        <v>11.465517241379288</v>
      </c>
    </row>
    <row r="88" spans="1:8" x14ac:dyDescent="0.2">
      <c r="A88" s="2" t="s">
        <v>186</v>
      </c>
      <c r="B88" s="3">
        <v>0.37708333333333299</v>
      </c>
      <c r="C88" t="s">
        <v>288</v>
      </c>
      <c r="D88" s="3">
        <f t="shared" si="4"/>
        <v>0.16180555555555587</v>
      </c>
      <c r="E88" s="4">
        <f t="shared" si="5"/>
        <v>233.00000000000045</v>
      </c>
      <c r="F88">
        <v>4259</v>
      </c>
      <c r="G88">
        <f t="shared" si="6"/>
        <v>3693</v>
      </c>
      <c r="H88">
        <f t="shared" si="7"/>
        <v>15.849785407725291</v>
      </c>
    </row>
    <row r="89" spans="1:8" x14ac:dyDescent="0.2">
      <c r="A89" s="2" t="s">
        <v>187</v>
      </c>
      <c r="B89" s="3">
        <v>0.37777777777777777</v>
      </c>
      <c r="C89" t="s">
        <v>288</v>
      </c>
      <c r="D89" s="3">
        <f t="shared" si="4"/>
        <v>0.16111111111111109</v>
      </c>
      <c r="E89" s="4">
        <f t="shared" si="5"/>
        <v>231.99999999999997</v>
      </c>
      <c r="F89">
        <v>4768</v>
      </c>
      <c r="G89">
        <f t="shared" si="6"/>
        <v>4202</v>
      </c>
      <c r="H89">
        <f t="shared" si="7"/>
        <v>18.112068965517242</v>
      </c>
    </row>
    <row r="90" spans="1:8" x14ac:dyDescent="0.2">
      <c r="A90" s="2" t="s">
        <v>188</v>
      </c>
      <c r="B90" s="3">
        <v>0.37777777777777777</v>
      </c>
      <c r="C90" t="s">
        <v>289</v>
      </c>
      <c r="D90" s="3">
        <f t="shared" si="4"/>
        <v>0.16180555555555554</v>
      </c>
      <c r="E90" s="4">
        <f t="shared" si="5"/>
        <v>232.99999999999997</v>
      </c>
      <c r="F90">
        <v>5466</v>
      </c>
      <c r="G90">
        <f t="shared" si="6"/>
        <v>4900</v>
      </c>
      <c r="H90">
        <f t="shared" si="7"/>
        <v>21.030042918454939</v>
      </c>
    </row>
    <row r="91" spans="1:8" x14ac:dyDescent="0.2">
      <c r="A91" s="2" t="s">
        <v>189</v>
      </c>
      <c r="B91" s="3">
        <v>0.37777777777777799</v>
      </c>
      <c r="C91" t="s">
        <v>290</v>
      </c>
      <c r="D91" s="3">
        <f t="shared" si="4"/>
        <v>0.16249999999999976</v>
      </c>
      <c r="E91" s="4">
        <f t="shared" si="5"/>
        <v>233.99999999999966</v>
      </c>
      <c r="F91">
        <v>4444</v>
      </c>
      <c r="G91">
        <f t="shared" si="6"/>
        <v>3878</v>
      </c>
      <c r="H91">
        <f t="shared" si="7"/>
        <v>16.572649572649595</v>
      </c>
    </row>
    <row r="92" spans="1:8" x14ac:dyDescent="0.2">
      <c r="A92" s="2" t="s">
        <v>190</v>
      </c>
      <c r="B92" s="3">
        <v>0.37777777777777799</v>
      </c>
      <c r="C92" t="s">
        <v>290</v>
      </c>
      <c r="D92" s="3">
        <f t="shared" si="4"/>
        <v>0.16249999999999976</v>
      </c>
      <c r="E92" s="4">
        <f t="shared" si="5"/>
        <v>233.99999999999966</v>
      </c>
      <c r="F92">
        <v>3836</v>
      </c>
      <c r="G92">
        <f t="shared" si="6"/>
        <v>3270</v>
      </c>
      <c r="H92">
        <f t="shared" si="7"/>
        <v>13.974358974358994</v>
      </c>
    </row>
    <row r="93" spans="1:8" x14ac:dyDescent="0.2">
      <c r="A93" s="2" t="s">
        <v>191</v>
      </c>
      <c r="B93" s="3">
        <v>0.37777777777777799</v>
      </c>
      <c r="C93" t="s">
        <v>291</v>
      </c>
      <c r="D93" s="3">
        <f t="shared" si="4"/>
        <v>0.1631944444444442</v>
      </c>
      <c r="E93" s="4">
        <f t="shared" si="5"/>
        <v>234.99999999999966</v>
      </c>
      <c r="F93">
        <v>4612</v>
      </c>
      <c r="G93">
        <f t="shared" si="6"/>
        <v>4046</v>
      </c>
      <c r="H93">
        <f t="shared" si="7"/>
        <v>17.217021276595769</v>
      </c>
    </row>
    <row r="94" spans="1:8" x14ac:dyDescent="0.2">
      <c r="A94" s="2" t="s">
        <v>213</v>
      </c>
      <c r="B94" s="3">
        <v>0.37777777777777799</v>
      </c>
      <c r="C94" t="s">
        <v>292</v>
      </c>
      <c r="D94" s="3">
        <f t="shared" si="4"/>
        <v>0.16388888888888864</v>
      </c>
      <c r="E94" s="4">
        <f t="shared" si="5"/>
        <v>235.99999999999963</v>
      </c>
      <c r="F94">
        <v>3885</v>
      </c>
      <c r="G94">
        <f t="shared" si="6"/>
        <v>3319</v>
      </c>
      <c r="H94">
        <f t="shared" si="7"/>
        <v>14.063559322033921</v>
      </c>
    </row>
    <row r="95" spans="1:8" x14ac:dyDescent="0.2">
      <c r="A95" s="2" t="s">
        <v>192</v>
      </c>
      <c r="B95" s="3">
        <v>0.37777777777777799</v>
      </c>
      <c r="C95" t="s">
        <v>293</v>
      </c>
      <c r="D95" s="3">
        <f t="shared" si="4"/>
        <v>0.16458333333333319</v>
      </c>
      <c r="E95" s="4">
        <f t="shared" si="5"/>
        <v>236.9999999999998</v>
      </c>
      <c r="F95">
        <v>5265</v>
      </c>
      <c r="G95">
        <f t="shared" si="6"/>
        <v>4699</v>
      </c>
      <c r="H95">
        <f t="shared" si="7"/>
        <v>19.8270042194093</v>
      </c>
    </row>
    <row r="96" spans="1:8" x14ac:dyDescent="0.2">
      <c r="A96" s="2" t="s">
        <v>193</v>
      </c>
      <c r="B96" s="3">
        <v>0.37777777777777777</v>
      </c>
      <c r="C96" t="s">
        <v>294</v>
      </c>
      <c r="D96" s="3">
        <f t="shared" si="4"/>
        <v>0.16527777777777775</v>
      </c>
      <c r="E96" s="4">
        <f t="shared" si="5"/>
        <v>237.99999999999994</v>
      </c>
      <c r="F96">
        <v>4794</v>
      </c>
      <c r="G96">
        <f t="shared" si="6"/>
        <v>4228</v>
      </c>
      <c r="H96">
        <f t="shared" si="7"/>
        <v>17.764705882352946</v>
      </c>
    </row>
    <row r="97" spans="1:8" x14ac:dyDescent="0.2">
      <c r="A97" s="2" t="s">
        <v>194</v>
      </c>
      <c r="B97" s="3">
        <v>0.375</v>
      </c>
      <c r="C97" t="s">
        <v>295</v>
      </c>
      <c r="D97" s="3">
        <f t="shared" si="4"/>
        <v>0.16875000000000007</v>
      </c>
      <c r="E97" s="4">
        <f t="shared" si="5"/>
        <v>243.00000000000009</v>
      </c>
      <c r="F97">
        <v>682</v>
      </c>
      <c r="G97">
        <f t="shared" si="6"/>
        <v>116</v>
      </c>
      <c r="H97">
        <f t="shared" si="7"/>
        <v>0.47736625514403275</v>
      </c>
    </row>
    <row r="98" spans="1:8" x14ac:dyDescent="0.2">
      <c r="A98" s="2" t="s">
        <v>195</v>
      </c>
      <c r="B98" s="3">
        <v>0.375</v>
      </c>
      <c r="C98" t="s">
        <v>295</v>
      </c>
      <c r="D98" s="3">
        <f t="shared" si="4"/>
        <v>0.16875000000000007</v>
      </c>
      <c r="E98" s="4">
        <f t="shared" si="5"/>
        <v>243.00000000000009</v>
      </c>
      <c r="F98">
        <v>3886</v>
      </c>
      <c r="G98">
        <f t="shared" si="6"/>
        <v>3320</v>
      </c>
      <c r="H98">
        <f t="shared" si="7"/>
        <v>13.662551440329214</v>
      </c>
    </row>
    <row r="99" spans="1:8" x14ac:dyDescent="0.2">
      <c r="A99" s="2" t="s">
        <v>196</v>
      </c>
      <c r="B99" s="3">
        <v>0.375</v>
      </c>
      <c r="C99" t="s">
        <v>296</v>
      </c>
      <c r="D99" s="3">
        <f t="shared" si="4"/>
        <v>0.1694444444444444</v>
      </c>
      <c r="E99" s="4">
        <f t="shared" si="5"/>
        <v>243.99999999999994</v>
      </c>
      <c r="F99">
        <v>4711</v>
      </c>
      <c r="G99">
        <f t="shared" si="6"/>
        <v>4145</v>
      </c>
      <c r="H99">
        <f t="shared" si="7"/>
        <v>16.98770491803279</v>
      </c>
    </row>
    <row r="100" spans="1:8" x14ac:dyDescent="0.2">
      <c r="A100" s="2" t="s">
        <v>197</v>
      </c>
      <c r="B100" s="3">
        <v>0.375</v>
      </c>
      <c r="C100" t="s">
        <v>297</v>
      </c>
      <c r="D100" s="3">
        <f t="shared" si="4"/>
        <v>0.17013888888888895</v>
      </c>
      <c r="E100" s="4">
        <f t="shared" si="5"/>
        <v>245.00000000000009</v>
      </c>
      <c r="F100">
        <v>5306</v>
      </c>
      <c r="G100">
        <f t="shared" si="6"/>
        <v>4740</v>
      </c>
      <c r="H100">
        <f t="shared" si="7"/>
        <v>19.346938775510196</v>
      </c>
    </row>
    <row r="101" spans="1:8" x14ac:dyDescent="0.2">
      <c r="A101" s="2" t="s">
        <v>198</v>
      </c>
      <c r="B101" s="3">
        <v>0.375</v>
      </c>
      <c r="C101" t="s">
        <v>298</v>
      </c>
      <c r="D101" s="3">
        <f t="shared" si="4"/>
        <v>0.17083333333333328</v>
      </c>
      <c r="E101" s="4">
        <f t="shared" si="5"/>
        <v>245.99999999999991</v>
      </c>
      <c r="F101">
        <v>4143</v>
      </c>
      <c r="G101">
        <f t="shared" si="6"/>
        <v>3577</v>
      </c>
      <c r="H101">
        <f t="shared" si="7"/>
        <v>14.540650406504071</v>
      </c>
    </row>
    <row r="102" spans="1:8" x14ac:dyDescent="0.2">
      <c r="A102" s="2" t="s">
        <v>199</v>
      </c>
      <c r="B102" s="3">
        <v>0.375</v>
      </c>
      <c r="C102" t="s">
        <v>298</v>
      </c>
      <c r="D102" s="3">
        <f t="shared" si="4"/>
        <v>0.17083333333333328</v>
      </c>
      <c r="E102" s="4">
        <f t="shared" si="5"/>
        <v>245.99999999999991</v>
      </c>
      <c r="F102">
        <v>4752</v>
      </c>
      <c r="G102">
        <f t="shared" si="6"/>
        <v>4186</v>
      </c>
      <c r="H102">
        <f t="shared" si="7"/>
        <v>17.016260162601633</v>
      </c>
    </row>
    <row r="103" spans="1:8" x14ac:dyDescent="0.2">
      <c r="A103" s="2" t="s">
        <v>200</v>
      </c>
      <c r="B103" s="3">
        <v>0.375</v>
      </c>
      <c r="C103" t="s">
        <v>316</v>
      </c>
      <c r="D103" s="3">
        <f t="shared" si="4"/>
        <v>0.17152777777777783</v>
      </c>
      <c r="E103" s="4">
        <f t="shared" si="5"/>
        <v>247.00000000000009</v>
      </c>
      <c r="F103">
        <v>636</v>
      </c>
      <c r="G103">
        <f t="shared" si="6"/>
        <v>70</v>
      </c>
      <c r="H103">
        <f t="shared" si="7"/>
        <v>0.28340080971659909</v>
      </c>
    </row>
    <row r="104" spans="1:8" x14ac:dyDescent="0.2">
      <c r="A104" s="2" t="s">
        <v>201</v>
      </c>
      <c r="B104" s="3">
        <v>0.375</v>
      </c>
      <c r="C104" t="s">
        <v>317</v>
      </c>
      <c r="D104" s="3">
        <f t="shared" si="4"/>
        <v>0.17222222222222217</v>
      </c>
      <c r="E104" s="4">
        <f t="shared" si="5"/>
        <v>247.99999999999991</v>
      </c>
      <c r="F104">
        <v>606</v>
      </c>
      <c r="G104">
        <f t="shared" si="6"/>
        <v>40</v>
      </c>
      <c r="H104">
        <f t="shared" si="7"/>
        <v>0.16129032258064521</v>
      </c>
    </row>
    <row r="105" spans="1:8" x14ac:dyDescent="0.2">
      <c r="A105" s="2" t="s">
        <v>202</v>
      </c>
      <c r="B105" s="3">
        <v>0.375</v>
      </c>
      <c r="C105" t="s">
        <v>317</v>
      </c>
      <c r="D105" s="3">
        <f t="shared" si="4"/>
        <v>0.17222222222222217</v>
      </c>
      <c r="E105" s="4">
        <f t="shared" si="5"/>
        <v>247.99999999999991</v>
      </c>
      <c r="F105">
        <v>603</v>
      </c>
      <c r="G105">
        <f t="shared" si="6"/>
        <v>37</v>
      </c>
      <c r="H105">
        <f t="shared" si="7"/>
        <v>0.14919354838709684</v>
      </c>
    </row>
    <row r="106" spans="1:8" x14ac:dyDescent="0.2">
      <c r="A106" s="2" t="s">
        <v>203</v>
      </c>
      <c r="B106" s="3">
        <v>0.375</v>
      </c>
      <c r="C106" t="s">
        <v>318</v>
      </c>
      <c r="D106" s="3">
        <f t="shared" si="4"/>
        <v>0.17291666666666672</v>
      </c>
      <c r="E106" s="4">
        <f t="shared" si="5"/>
        <v>249.00000000000009</v>
      </c>
      <c r="F106">
        <v>620</v>
      </c>
      <c r="G106">
        <f t="shared" si="6"/>
        <v>54</v>
      </c>
      <c r="H106">
        <f t="shared" si="7"/>
        <v>0.21686746987951799</v>
      </c>
    </row>
    <row r="107" spans="1:8" x14ac:dyDescent="0.2">
      <c r="A107" s="2" t="s">
        <v>204</v>
      </c>
      <c r="B107" s="3">
        <v>0.3756944444444445</v>
      </c>
      <c r="C107" t="s">
        <v>319</v>
      </c>
      <c r="D107" s="3">
        <f t="shared" si="4"/>
        <v>0.17291666666666655</v>
      </c>
      <c r="E107" s="4">
        <f t="shared" si="5"/>
        <v>248.99999999999983</v>
      </c>
      <c r="F107">
        <v>609</v>
      </c>
      <c r="G107">
        <f t="shared" si="6"/>
        <v>43</v>
      </c>
      <c r="H107">
        <f t="shared" si="7"/>
        <v>0.17269076305220896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502C-3DD0-0B44-903B-89D4B30CB298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483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0.38819444444444445</v>
      </c>
      <c r="C3" s="3">
        <v>0.51250000000000007</v>
      </c>
      <c r="D3" s="3">
        <f>C3-B3</f>
        <v>0.12430555555555561</v>
      </c>
      <c r="E3" s="4">
        <f>D3*1440</f>
        <v>179.00000000000009</v>
      </c>
      <c r="F3">
        <v>2326</v>
      </c>
      <c r="G3">
        <f>F3-547</f>
        <v>1779</v>
      </c>
      <c r="H3">
        <f>G3/E3</f>
        <v>9.9385474860335155</v>
      </c>
    </row>
    <row r="4" spans="1:8" x14ac:dyDescent="0.2">
      <c r="A4" s="2" t="s">
        <v>36</v>
      </c>
      <c r="B4" s="3">
        <v>0.38819444444444445</v>
      </c>
      <c r="C4" s="3">
        <v>0.5131944444444444</v>
      </c>
      <c r="D4" s="3">
        <f t="shared" ref="D4:D67" si="0">C4-B4</f>
        <v>0.12499999999999994</v>
      </c>
      <c r="E4" s="4">
        <f t="shared" ref="E4:E67" si="1">D4*1440</f>
        <v>179.99999999999991</v>
      </c>
      <c r="F4">
        <v>2023</v>
      </c>
      <c r="G4">
        <f t="shared" ref="G4:G67" si="2">F4-547</f>
        <v>1476</v>
      </c>
      <c r="H4">
        <f t="shared" ref="H4:H67" si="3">G4/E4</f>
        <v>8.2000000000000046</v>
      </c>
    </row>
    <row r="5" spans="1:8" x14ac:dyDescent="0.2">
      <c r="A5" s="2" t="s">
        <v>37</v>
      </c>
      <c r="B5" s="3">
        <v>0.38819444444444401</v>
      </c>
      <c r="C5" s="3">
        <v>0.5131944444444444</v>
      </c>
      <c r="D5" s="3">
        <f t="shared" si="0"/>
        <v>0.12500000000000039</v>
      </c>
      <c r="E5" s="4">
        <f t="shared" si="1"/>
        <v>180.00000000000057</v>
      </c>
      <c r="F5">
        <v>1805</v>
      </c>
      <c r="G5">
        <f t="shared" si="2"/>
        <v>1258</v>
      </c>
      <c r="H5">
        <f t="shared" si="3"/>
        <v>6.9888888888888667</v>
      </c>
    </row>
    <row r="6" spans="1:8" x14ac:dyDescent="0.2">
      <c r="A6" s="2" t="s">
        <v>38</v>
      </c>
      <c r="B6" s="3">
        <v>0.38819444444444401</v>
      </c>
      <c r="C6" s="3">
        <v>0.51388888888888895</v>
      </c>
      <c r="D6" s="3">
        <f t="shared" si="0"/>
        <v>0.12569444444444494</v>
      </c>
      <c r="E6" s="4">
        <f t="shared" si="1"/>
        <v>181.00000000000071</v>
      </c>
      <c r="F6">
        <v>2379</v>
      </c>
      <c r="G6">
        <f t="shared" si="2"/>
        <v>1832</v>
      </c>
      <c r="H6">
        <f t="shared" si="3"/>
        <v>10.121546961325928</v>
      </c>
    </row>
    <row r="7" spans="1:8" x14ac:dyDescent="0.2">
      <c r="A7" s="2" t="s">
        <v>39</v>
      </c>
      <c r="B7" s="3">
        <v>0.38819444444444401</v>
      </c>
      <c r="C7" s="3">
        <v>0.51458333333333295</v>
      </c>
      <c r="D7" s="3">
        <f t="shared" si="0"/>
        <v>0.12638888888888894</v>
      </c>
      <c r="E7" s="4">
        <f t="shared" si="1"/>
        <v>182.00000000000009</v>
      </c>
      <c r="F7">
        <v>2696</v>
      </c>
      <c r="G7">
        <f t="shared" si="2"/>
        <v>2149</v>
      </c>
      <c r="H7">
        <f t="shared" si="3"/>
        <v>11.807692307692303</v>
      </c>
    </row>
    <row r="8" spans="1:8" x14ac:dyDescent="0.2">
      <c r="A8" s="2" t="s">
        <v>40</v>
      </c>
      <c r="B8" s="3">
        <v>0.38819444444444401</v>
      </c>
      <c r="C8" s="3">
        <v>0.51527777777777783</v>
      </c>
      <c r="D8" s="3">
        <f t="shared" si="0"/>
        <v>0.12708333333333383</v>
      </c>
      <c r="E8" s="4">
        <f t="shared" si="1"/>
        <v>183.00000000000071</v>
      </c>
      <c r="F8">
        <v>2442</v>
      </c>
      <c r="G8">
        <f t="shared" si="2"/>
        <v>1895</v>
      </c>
      <c r="H8">
        <f t="shared" si="3"/>
        <v>10.355191256830562</v>
      </c>
    </row>
    <row r="9" spans="1:8" x14ac:dyDescent="0.2">
      <c r="A9" s="2" t="s">
        <v>41</v>
      </c>
      <c r="B9" s="3">
        <v>0.38819444444444401</v>
      </c>
      <c r="C9" s="3">
        <v>0.51527777777777695</v>
      </c>
      <c r="D9" s="3">
        <f t="shared" si="0"/>
        <v>0.12708333333333294</v>
      </c>
      <c r="E9" s="4">
        <f t="shared" si="1"/>
        <v>182.99999999999943</v>
      </c>
      <c r="F9">
        <v>1680</v>
      </c>
      <c r="G9">
        <f t="shared" si="2"/>
        <v>1133</v>
      </c>
      <c r="H9">
        <f t="shared" si="3"/>
        <v>6.1912568306011124</v>
      </c>
    </row>
    <row r="10" spans="1:8" x14ac:dyDescent="0.2">
      <c r="A10" s="2" t="s">
        <v>42</v>
      </c>
      <c r="B10" s="3">
        <v>0.38819444444444401</v>
      </c>
      <c r="C10" s="3">
        <v>0.51597222222222205</v>
      </c>
      <c r="D10" s="3">
        <f t="shared" si="0"/>
        <v>0.12777777777777805</v>
      </c>
      <c r="E10" s="4">
        <f t="shared" si="1"/>
        <v>184.0000000000004</v>
      </c>
      <c r="F10">
        <v>2551</v>
      </c>
      <c r="G10">
        <f t="shared" si="2"/>
        <v>2004</v>
      </c>
      <c r="H10">
        <f t="shared" si="3"/>
        <v>10.891304347826063</v>
      </c>
    </row>
    <row r="11" spans="1:8" x14ac:dyDescent="0.2">
      <c r="A11" s="2" t="s">
        <v>43</v>
      </c>
      <c r="B11" s="3">
        <v>0.3888888888888889</v>
      </c>
      <c r="C11" s="3">
        <v>0.51666666666666605</v>
      </c>
      <c r="D11" s="3">
        <f t="shared" si="0"/>
        <v>0.12777777777777716</v>
      </c>
      <c r="E11" s="4">
        <f t="shared" si="1"/>
        <v>183.99999999999912</v>
      </c>
      <c r="F11">
        <v>1822</v>
      </c>
      <c r="G11">
        <f t="shared" si="2"/>
        <v>1275</v>
      </c>
      <c r="H11">
        <f t="shared" si="3"/>
        <v>6.9293478260869898</v>
      </c>
    </row>
    <row r="12" spans="1:8" x14ac:dyDescent="0.2">
      <c r="A12" s="2" t="s">
        <v>44</v>
      </c>
      <c r="B12" s="3">
        <v>0.3888888888888889</v>
      </c>
      <c r="C12" s="3">
        <v>0.51736111111111005</v>
      </c>
      <c r="D12" s="3">
        <f t="shared" si="0"/>
        <v>0.12847222222222116</v>
      </c>
      <c r="E12" s="4">
        <f t="shared" si="1"/>
        <v>184.99999999999847</v>
      </c>
      <c r="F12">
        <v>2631</v>
      </c>
      <c r="G12">
        <f t="shared" si="2"/>
        <v>2084</v>
      </c>
      <c r="H12">
        <f t="shared" si="3"/>
        <v>11.264864864864958</v>
      </c>
    </row>
    <row r="13" spans="1:8" x14ac:dyDescent="0.2">
      <c r="A13" s="2" t="s">
        <v>45</v>
      </c>
      <c r="B13" s="3">
        <v>0.38888888888888901</v>
      </c>
      <c r="C13" s="3">
        <v>0.51736111111111005</v>
      </c>
      <c r="D13" s="3">
        <f t="shared" si="0"/>
        <v>0.12847222222222104</v>
      </c>
      <c r="E13" s="4">
        <f t="shared" si="1"/>
        <v>184.99999999999829</v>
      </c>
      <c r="F13">
        <v>2110</v>
      </c>
      <c r="G13">
        <f t="shared" si="2"/>
        <v>1563</v>
      </c>
      <c r="H13">
        <f t="shared" si="3"/>
        <v>8.4486486486487262</v>
      </c>
    </row>
    <row r="14" spans="1:8" x14ac:dyDescent="0.2">
      <c r="A14" s="2" t="s">
        <v>46</v>
      </c>
      <c r="B14" s="3">
        <v>0.38888888888888901</v>
      </c>
      <c r="C14" s="3">
        <v>0.51805555555555505</v>
      </c>
      <c r="D14" s="3">
        <f t="shared" si="0"/>
        <v>0.12916666666666604</v>
      </c>
      <c r="E14" s="4">
        <f t="shared" si="1"/>
        <v>185.99999999999909</v>
      </c>
      <c r="F14">
        <v>1903</v>
      </c>
      <c r="G14">
        <f t="shared" si="2"/>
        <v>1356</v>
      </c>
      <c r="H14">
        <f t="shared" si="3"/>
        <v>7.2903225806451966</v>
      </c>
    </row>
    <row r="15" spans="1:8" x14ac:dyDescent="0.2">
      <c r="A15" s="2" t="s">
        <v>47</v>
      </c>
      <c r="B15" s="3">
        <v>0.38888888888888901</v>
      </c>
      <c r="C15" s="3">
        <v>0.51874999999999905</v>
      </c>
      <c r="D15" s="3">
        <f t="shared" si="0"/>
        <v>0.12986111111111004</v>
      </c>
      <c r="E15" s="4">
        <f t="shared" si="1"/>
        <v>186.99999999999847</v>
      </c>
      <c r="F15">
        <v>2025</v>
      </c>
      <c r="G15">
        <f t="shared" si="2"/>
        <v>1478</v>
      </c>
      <c r="H15">
        <f t="shared" si="3"/>
        <v>7.9037433155080858</v>
      </c>
    </row>
    <row r="16" spans="1:8" x14ac:dyDescent="0.2">
      <c r="A16" s="2" t="s">
        <v>48</v>
      </c>
      <c r="B16" s="3">
        <v>0.38888888888888901</v>
      </c>
      <c r="C16" s="3">
        <v>0.51874999999999905</v>
      </c>
      <c r="D16" s="3">
        <f t="shared" si="0"/>
        <v>0.12986111111111004</v>
      </c>
      <c r="E16" s="4">
        <f t="shared" si="1"/>
        <v>186.99999999999847</v>
      </c>
      <c r="F16">
        <v>1937</v>
      </c>
      <c r="G16">
        <f t="shared" si="2"/>
        <v>1390</v>
      </c>
      <c r="H16">
        <f t="shared" si="3"/>
        <v>7.4331550802139645</v>
      </c>
    </row>
    <row r="17" spans="1:8" x14ac:dyDescent="0.2">
      <c r="A17" s="2" t="s">
        <v>49</v>
      </c>
      <c r="B17" s="3">
        <v>0.38888888888888901</v>
      </c>
      <c r="C17" s="3">
        <v>0.51944444444444304</v>
      </c>
      <c r="D17" s="3">
        <f t="shared" si="0"/>
        <v>0.13055555555555404</v>
      </c>
      <c r="E17" s="4">
        <f t="shared" si="1"/>
        <v>187.99999999999781</v>
      </c>
      <c r="F17">
        <v>2895</v>
      </c>
      <c r="G17">
        <f t="shared" si="2"/>
        <v>2348</v>
      </c>
      <c r="H17">
        <f t="shared" si="3"/>
        <v>12.489361702127805</v>
      </c>
    </row>
    <row r="18" spans="1:8" x14ac:dyDescent="0.2">
      <c r="A18" s="2" t="s">
        <v>50</v>
      </c>
      <c r="B18" s="3">
        <v>0.38888888888888901</v>
      </c>
      <c r="C18" s="3">
        <v>0.52013888888888804</v>
      </c>
      <c r="D18" s="3">
        <f t="shared" si="0"/>
        <v>0.13124999999999903</v>
      </c>
      <c r="E18" s="4">
        <f t="shared" si="1"/>
        <v>188.99999999999861</v>
      </c>
      <c r="F18">
        <v>2439</v>
      </c>
      <c r="G18">
        <f t="shared" si="2"/>
        <v>1892</v>
      </c>
      <c r="H18">
        <f t="shared" si="3"/>
        <v>10.010582010582084</v>
      </c>
    </row>
    <row r="19" spans="1:8" x14ac:dyDescent="0.2">
      <c r="A19" s="2" t="s">
        <v>51</v>
      </c>
      <c r="B19" s="3">
        <v>0.38958333333333334</v>
      </c>
      <c r="C19" s="3">
        <v>0.52083333333333204</v>
      </c>
      <c r="D19" s="3">
        <f t="shared" si="0"/>
        <v>0.1312499999999987</v>
      </c>
      <c r="E19" s="4">
        <f t="shared" si="1"/>
        <v>188.99999999999812</v>
      </c>
      <c r="F19">
        <v>3028</v>
      </c>
      <c r="G19">
        <f t="shared" si="2"/>
        <v>2481</v>
      </c>
      <c r="H19">
        <f t="shared" si="3"/>
        <v>13.126984126984258</v>
      </c>
    </row>
    <row r="20" spans="1:8" x14ac:dyDescent="0.2">
      <c r="A20" s="2" t="s">
        <v>52</v>
      </c>
      <c r="B20" s="3">
        <v>0.38958333333333334</v>
      </c>
      <c r="C20" s="3">
        <v>0.52083333333333204</v>
      </c>
      <c r="D20" s="3">
        <f t="shared" si="0"/>
        <v>0.1312499999999987</v>
      </c>
      <c r="E20" s="4">
        <f t="shared" si="1"/>
        <v>188.99999999999812</v>
      </c>
      <c r="F20">
        <v>2326</v>
      </c>
      <c r="G20">
        <f t="shared" si="2"/>
        <v>1779</v>
      </c>
      <c r="H20">
        <f t="shared" si="3"/>
        <v>9.4126984126985054</v>
      </c>
    </row>
    <row r="21" spans="1:8" x14ac:dyDescent="0.2">
      <c r="A21" s="2" t="s">
        <v>53</v>
      </c>
      <c r="B21" s="3">
        <v>0.389583333333333</v>
      </c>
      <c r="C21" s="3">
        <v>0.52152777777777604</v>
      </c>
      <c r="D21" s="3">
        <f t="shared" si="0"/>
        <v>0.13194444444444303</v>
      </c>
      <c r="E21" s="4">
        <f t="shared" si="1"/>
        <v>189.99999999999795</v>
      </c>
      <c r="F21">
        <v>2804</v>
      </c>
      <c r="G21">
        <f t="shared" si="2"/>
        <v>2257</v>
      </c>
      <c r="H21">
        <f t="shared" si="3"/>
        <v>11.87894736842118</v>
      </c>
    </row>
    <row r="22" spans="1:8" x14ac:dyDescent="0.2">
      <c r="A22" s="2" t="s">
        <v>54</v>
      </c>
      <c r="B22" s="3">
        <v>0.389583333333333</v>
      </c>
      <c r="C22" s="3">
        <v>0.52222222222222103</v>
      </c>
      <c r="D22" s="3">
        <f t="shared" si="0"/>
        <v>0.13263888888888803</v>
      </c>
      <c r="E22" s="4">
        <f t="shared" si="1"/>
        <v>190.99999999999875</v>
      </c>
      <c r="F22">
        <v>2112</v>
      </c>
      <c r="G22">
        <f t="shared" si="2"/>
        <v>1565</v>
      </c>
      <c r="H22">
        <f t="shared" si="3"/>
        <v>8.1937172774869644</v>
      </c>
    </row>
    <row r="23" spans="1:8" x14ac:dyDescent="0.2">
      <c r="A23" s="2" t="s">
        <v>55</v>
      </c>
      <c r="B23" s="3">
        <v>0.389583333333333</v>
      </c>
      <c r="C23" s="3">
        <v>0.52291666666666503</v>
      </c>
      <c r="D23" s="3">
        <f t="shared" si="0"/>
        <v>0.13333333333333203</v>
      </c>
      <c r="E23" s="4">
        <f t="shared" si="1"/>
        <v>191.99999999999812</v>
      </c>
      <c r="F23">
        <v>2592</v>
      </c>
      <c r="G23">
        <f t="shared" si="2"/>
        <v>2045</v>
      </c>
      <c r="H23">
        <f t="shared" si="3"/>
        <v>10.651041666666771</v>
      </c>
    </row>
    <row r="24" spans="1:8" x14ac:dyDescent="0.2">
      <c r="A24" s="2" t="s">
        <v>209</v>
      </c>
      <c r="B24" s="3">
        <v>0.389583333333333</v>
      </c>
      <c r="C24" s="3">
        <v>0.52291666666666503</v>
      </c>
      <c r="D24" s="3">
        <f t="shared" si="0"/>
        <v>0.13333333333333203</v>
      </c>
      <c r="E24" s="4">
        <f t="shared" si="1"/>
        <v>191.99999999999812</v>
      </c>
      <c r="F24">
        <v>1755</v>
      </c>
      <c r="G24">
        <f t="shared" si="2"/>
        <v>1208</v>
      </c>
      <c r="H24">
        <f t="shared" si="3"/>
        <v>6.2916666666667282</v>
      </c>
    </row>
    <row r="25" spans="1:8" x14ac:dyDescent="0.2">
      <c r="A25" s="2" t="s">
        <v>56</v>
      </c>
      <c r="B25" s="3">
        <v>0.389583333333333</v>
      </c>
      <c r="C25" s="3">
        <v>0.52361111111110903</v>
      </c>
      <c r="D25" s="3">
        <f t="shared" si="0"/>
        <v>0.13402777777777602</v>
      </c>
      <c r="E25" s="4">
        <f t="shared" si="1"/>
        <v>192.99999999999747</v>
      </c>
      <c r="F25">
        <v>2039</v>
      </c>
      <c r="G25">
        <f t="shared" si="2"/>
        <v>1492</v>
      </c>
      <c r="H25">
        <f t="shared" si="3"/>
        <v>7.7305699481866297</v>
      </c>
    </row>
    <row r="26" spans="1:8" x14ac:dyDescent="0.2">
      <c r="A26" s="2" t="s">
        <v>57</v>
      </c>
      <c r="B26" s="3">
        <v>0.389583333333333</v>
      </c>
      <c r="C26" s="3">
        <v>0.52430555555555403</v>
      </c>
      <c r="D26" s="3">
        <f t="shared" si="0"/>
        <v>0.13472222222222102</v>
      </c>
      <c r="E26" s="4">
        <f t="shared" si="1"/>
        <v>193.99999999999827</v>
      </c>
      <c r="F26">
        <v>2177</v>
      </c>
      <c r="G26">
        <f t="shared" si="2"/>
        <v>1630</v>
      </c>
      <c r="H26">
        <f t="shared" si="3"/>
        <v>8.402061855670178</v>
      </c>
    </row>
    <row r="27" spans="1:8" x14ac:dyDescent="0.2">
      <c r="A27" s="2" t="s">
        <v>58</v>
      </c>
      <c r="B27" s="3">
        <v>0.39027777777777778</v>
      </c>
      <c r="C27" s="3">
        <v>0.52430555555555403</v>
      </c>
      <c r="D27" s="3">
        <f t="shared" si="0"/>
        <v>0.13402777777777625</v>
      </c>
      <c r="E27" s="4">
        <f t="shared" si="1"/>
        <v>192.99999999999778</v>
      </c>
      <c r="F27">
        <v>1618</v>
      </c>
      <c r="G27">
        <f t="shared" si="2"/>
        <v>1071</v>
      </c>
      <c r="H27">
        <f t="shared" si="3"/>
        <v>5.5492227979275253</v>
      </c>
    </row>
    <row r="28" spans="1:8" x14ac:dyDescent="0.2">
      <c r="A28" s="2" t="s">
        <v>59</v>
      </c>
      <c r="B28" s="3">
        <v>0.39027777777777778</v>
      </c>
      <c r="C28" s="3">
        <v>0.52499999999999802</v>
      </c>
      <c r="D28" s="3">
        <f t="shared" si="0"/>
        <v>0.13472222222222024</v>
      </c>
      <c r="E28" s="4">
        <f t="shared" si="1"/>
        <v>193.99999999999716</v>
      </c>
      <c r="F28">
        <v>2127</v>
      </c>
      <c r="G28">
        <f t="shared" si="2"/>
        <v>1580</v>
      </c>
      <c r="H28">
        <f t="shared" si="3"/>
        <v>8.144329896907335</v>
      </c>
    </row>
    <row r="29" spans="1:8" x14ac:dyDescent="0.2">
      <c r="A29" s="2" t="s">
        <v>60</v>
      </c>
      <c r="B29" s="3">
        <v>0.390277777777778</v>
      </c>
      <c r="C29" s="3">
        <v>0.52569444444444202</v>
      </c>
      <c r="D29" s="3">
        <f t="shared" si="0"/>
        <v>0.13541666666666402</v>
      </c>
      <c r="E29" s="4">
        <f t="shared" si="1"/>
        <v>194.99999999999619</v>
      </c>
      <c r="F29">
        <v>1962</v>
      </c>
      <c r="G29">
        <f t="shared" si="2"/>
        <v>1415</v>
      </c>
      <c r="H29">
        <f t="shared" si="3"/>
        <v>7.2564102564103985</v>
      </c>
    </row>
    <row r="30" spans="1:8" x14ac:dyDescent="0.2">
      <c r="A30" s="2" t="s">
        <v>61</v>
      </c>
      <c r="B30" s="3">
        <v>0.390277777777778</v>
      </c>
      <c r="C30" s="3">
        <v>0.52638888888888702</v>
      </c>
      <c r="D30" s="3">
        <f t="shared" si="0"/>
        <v>0.13611111111110902</v>
      </c>
      <c r="E30" s="4">
        <f t="shared" si="1"/>
        <v>195.99999999999699</v>
      </c>
      <c r="F30">
        <v>1925</v>
      </c>
      <c r="G30">
        <f t="shared" si="2"/>
        <v>1378</v>
      </c>
      <c r="H30">
        <f t="shared" si="3"/>
        <v>7.0306122448980677</v>
      </c>
    </row>
    <row r="31" spans="1:8" x14ac:dyDescent="0.2">
      <c r="A31" s="2" t="s">
        <v>62</v>
      </c>
      <c r="B31" s="3">
        <v>0.390277777777778</v>
      </c>
      <c r="C31" s="3">
        <v>0.52638888888888702</v>
      </c>
      <c r="D31" s="3">
        <f t="shared" si="0"/>
        <v>0.13611111111110902</v>
      </c>
      <c r="E31" s="4">
        <f t="shared" si="1"/>
        <v>195.99999999999699</v>
      </c>
      <c r="F31">
        <v>2227</v>
      </c>
      <c r="G31">
        <f t="shared" si="2"/>
        <v>1680</v>
      </c>
      <c r="H31">
        <f t="shared" si="3"/>
        <v>8.5714285714287026</v>
      </c>
    </row>
    <row r="32" spans="1:8" x14ac:dyDescent="0.2">
      <c r="A32" s="2" t="s">
        <v>63</v>
      </c>
      <c r="B32" s="3">
        <v>0.390277777777778</v>
      </c>
      <c r="C32" s="3">
        <v>0.52708333333333102</v>
      </c>
      <c r="D32" s="3">
        <f t="shared" si="0"/>
        <v>0.13680555555555302</v>
      </c>
      <c r="E32" s="4">
        <f t="shared" si="1"/>
        <v>196.99999999999633</v>
      </c>
      <c r="F32">
        <v>2755</v>
      </c>
      <c r="G32">
        <f t="shared" si="2"/>
        <v>2208</v>
      </c>
      <c r="H32">
        <f t="shared" si="3"/>
        <v>11.208121827411377</v>
      </c>
    </row>
    <row r="33" spans="1:8" x14ac:dyDescent="0.2">
      <c r="A33" s="2" t="s">
        <v>64</v>
      </c>
      <c r="B33" s="3">
        <v>0.390277777777778</v>
      </c>
      <c r="C33" s="3">
        <v>0.52777777777777501</v>
      </c>
      <c r="D33" s="3">
        <f t="shared" si="0"/>
        <v>0.13749999999999701</v>
      </c>
      <c r="E33" s="4">
        <f t="shared" si="1"/>
        <v>197.99999999999571</v>
      </c>
      <c r="F33">
        <v>529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0.390277777777778</v>
      </c>
      <c r="C34" s="3">
        <v>0.52777777777777501</v>
      </c>
      <c r="D34" s="3">
        <f t="shared" si="0"/>
        <v>0.13749999999999701</v>
      </c>
      <c r="E34" s="4">
        <f t="shared" si="1"/>
        <v>197.99999999999571</v>
      </c>
      <c r="F34">
        <v>500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0.390277777777778</v>
      </c>
      <c r="C35" s="3">
        <v>0.52847222222222001</v>
      </c>
      <c r="D35" s="3">
        <f t="shared" si="0"/>
        <v>0.13819444444444201</v>
      </c>
      <c r="E35" s="4">
        <f t="shared" si="1"/>
        <v>198.9999999999965</v>
      </c>
      <c r="F35">
        <v>508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0.390277777777778</v>
      </c>
      <c r="C36" s="3">
        <v>0.52916666666666401</v>
      </c>
      <c r="D36" s="3">
        <f t="shared" si="0"/>
        <v>0.13888888888888601</v>
      </c>
      <c r="E36" s="4">
        <f t="shared" si="1"/>
        <v>199.99999999999585</v>
      </c>
      <c r="F36">
        <v>504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0.390277777777778</v>
      </c>
      <c r="C37" s="3">
        <v>0.52986111111110801</v>
      </c>
      <c r="D37" s="3">
        <f t="shared" si="0"/>
        <v>0.13958333333333001</v>
      </c>
      <c r="E37" s="4">
        <f t="shared" si="1"/>
        <v>200.9999999999952</v>
      </c>
      <c r="F37">
        <v>505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0.39097222222222222</v>
      </c>
      <c r="C38" s="3">
        <v>0.53055555555555556</v>
      </c>
      <c r="D38" s="3">
        <f t="shared" si="0"/>
        <v>0.13958333333333334</v>
      </c>
      <c r="E38" s="4">
        <f t="shared" si="1"/>
        <v>201</v>
      </c>
      <c r="F38">
        <v>5952</v>
      </c>
      <c r="G38">
        <f t="shared" si="2"/>
        <v>5405</v>
      </c>
      <c r="H38">
        <f t="shared" si="3"/>
        <v>26.890547263681594</v>
      </c>
    </row>
    <row r="39" spans="1:8" x14ac:dyDescent="0.2">
      <c r="A39" s="2" t="s">
        <v>104</v>
      </c>
      <c r="B39" s="3">
        <v>0.39097222222222222</v>
      </c>
      <c r="C39" s="3">
        <v>0.53125</v>
      </c>
      <c r="D39" s="3">
        <f t="shared" si="0"/>
        <v>0.14027777777777778</v>
      </c>
      <c r="E39" s="4">
        <f t="shared" si="1"/>
        <v>202</v>
      </c>
      <c r="F39">
        <v>5335</v>
      </c>
      <c r="G39">
        <f t="shared" si="2"/>
        <v>4788</v>
      </c>
      <c r="H39">
        <f t="shared" si="3"/>
        <v>23.702970297029704</v>
      </c>
    </row>
    <row r="40" spans="1:8" x14ac:dyDescent="0.2">
      <c r="A40" s="2" t="s">
        <v>105</v>
      </c>
      <c r="B40" s="3">
        <v>0.390972222222222</v>
      </c>
      <c r="C40" s="3">
        <v>0.53125</v>
      </c>
      <c r="D40" s="3">
        <f t="shared" si="0"/>
        <v>0.140277777777778</v>
      </c>
      <c r="E40" s="4">
        <f t="shared" si="1"/>
        <v>202.00000000000031</v>
      </c>
      <c r="F40">
        <v>2329</v>
      </c>
      <c r="G40">
        <f t="shared" si="2"/>
        <v>1782</v>
      </c>
      <c r="H40">
        <f t="shared" si="3"/>
        <v>8.8217821782178074</v>
      </c>
    </row>
    <row r="41" spans="1:8" x14ac:dyDescent="0.2">
      <c r="A41" s="2" t="s">
        <v>106</v>
      </c>
      <c r="B41" s="3">
        <v>0.390972222222222</v>
      </c>
      <c r="C41" s="3">
        <v>0.531944444444444</v>
      </c>
      <c r="D41" s="3">
        <f t="shared" si="0"/>
        <v>0.140972222222222</v>
      </c>
      <c r="E41" s="4">
        <f t="shared" si="1"/>
        <v>202.99999999999969</v>
      </c>
      <c r="F41">
        <v>4918</v>
      </c>
      <c r="G41">
        <f t="shared" si="2"/>
        <v>4371</v>
      </c>
      <c r="H41">
        <f t="shared" si="3"/>
        <v>21.53201970443353</v>
      </c>
    </row>
    <row r="42" spans="1:8" x14ac:dyDescent="0.2">
      <c r="A42" s="2" t="s">
        <v>107</v>
      </c>
      <c r="B42" s="3">
        <v>0.390972222222222</v>
      </c>
      <c r="C42" s="3">
        <v>0.53263888888888899</v>
      </c>
      <c r="D42" s="3">
        <f t="shared" si="0"/>
        <v>0.141666666666667</v>
      </c>
      <c r="E42" s="4">
        <f t="shared" si="1"/>
        <v>204.00000000000048</v>
      </c>
      <c r="F42">
        <v>3766</v>
      </c>
      <c r="G42">
        <f t="shared" si="2"/>
        <v>3219</v>
      </c>
      <c r="H42">
        <f t="shared" si="3"/>
        <v>15.779411764705845</v>
      </c>
    </row>
    <row r="43" spans="1:8" x14ac:dyDescent="0.2">
      <c r="A43" s="2" t="s">
        <v>108</v>
      </c>
      <c r="B43" s="3">
        <v>0.390972222222222</v>
      </c>
      <c r="C43" s="3">
        <v>0.53333333333333299</v>
      </c>
      <c r="D43" s="3">
        <f t="shared" si="0"/>
        <v>0.14236111111111099</v>
      </c>
      <c r="E43" s="4">
        <f t="shared" si="1"/>
        <v>204.99999999999983</v>
      </c>
      <c r="F43">
        <v>5353</v>
      </c>
      <c r="G43">
        <f t="shared" si="2"/>
        <v>4806</v>
      </c>
      <c r="H43">
        <f t="shared" si="3"/>
        <v>23.443902439024409</v>
      </c>
    </row>
    <row r="44" spans="1:8" x14ac:dyDescent="0.2">
      <c r="A44" s="2" t="s">
        <v>109</v>
      </c>
      <c r="B44" s="3">
        <v>0.390972222222222</v>
      </c>
      <c r="C44" s="3">
        <v>0.53333333333333299</v>
      </c>
      <c r="D44" s="3">
        <f t="shared" si="0"/>
        <v>0.14236111111111099</v>
      </c>
      <c r="E44" s="4">
        <f t="shared" si="1"/>
        <v>204.99999999999983</v>
      </c>
      <c r="F44">
        <v>3994</v>
      </c>
      <c r="G44">
        <f t="shared" si="2"/>
        <v>3447</v>
      </c>
      <c r="H44">
        <f t="shared" si="3"/>
        <v>16.814634146341476</v>
      </c>
    </row>
    <row r="45" spans="1:8" x14ac:dyDescent="0.2">
      <c r="A45" s="2" t="s">
        <v>110</v>
      </c>
      <c r="B45" s="3">
        <v>0.390972222222222</v>
      </c>
      <c r="C45" s="3">
        <v>0.53402777777777799</v>
      </c>
      <c r="D45" s="3">
        <f t="shared" si="0"/>
        <v>0.14305555555555599</v>
      </c>
      <c r="E45" s="4">
        <f t="shared" si="1"/>
        <v>206.00000000000063</v>
      </c>
      <c r="F45">
        <v>3162</v>
      </c>
      <c r="G45">
        <f t="shared" si="2"/>
        <v>2615</v>
      </c>
      <c r="H45">
        <f t="shared" si="3"/>
        <v>12.694174757281514</v>
      </c>
    </row>
    <row r="46" spans="1:8" x14ac:dyDescent="0.2">
      <c r="A46" s="2" t="s">
        <v>111</v>
      </c>
      <c r="B46" s="3">
        <v>0.39166666666666666</v>
      </c>
      <c r="C46" s="3">
        <v>0.53472222222222199</v>
      </c>
      <c r="D46" s="3">
        <f t="shared" si="0"/>
        <v>0.14305555555555532</v>
      </c>
      <c r="E46" s="4">
        <f t="shared" si="1"/>
        <v>205.99999999999966</v>
      </c>
      <c r="F46">
        <v>3857</v>
      </c>
      <c r="G46">
        <f t="shared" si="2"/>
        <v>3310</v>
      </c>
      <c r="H46">
        <f t="shared" si="3"/>
        <v>16.067961165048569</v>
      </c>
    </row>
    <row r="47" spans="1:8" x14ac:dyDescent="0.2">
      <c r="A47" s="2" t="s">
        <v>112</v>
      </c>
      <c r="B47" s="3">
        <v>0.39166666666666666</v>
      </c>
      <c r="C47" s="3">
        <v>0.53472222222222199</v>
      </c>
      <c r="D47" s="3">
        <f t="shared" si="0"/>
        <v>0.14305555555555532</v>
      </c>
      <c r="E47" s="4">
        <f t="shared" si="1"/>
        <v>205.99999999999966</v>
      </c>
      <c r="F47">
        <v>4112</v>
      </c>
      <c r="G47">
        <f t="shared" si="2"/>
        <v>3565</v>
      </c>
      <c r="H47">
        <f t="shared" si="3"/>
        <v>17.305825242718477</v>
      </c>
    </row>
    <row r="48" spans="1:8" x14ac:dyDescent="0.2">
      <c r="A48" s="2" t="s">
        <v>113</v>
      </c>
      <c r="B48" s="3">
        <v>0.391666666666667</v>
      </c>
      <c r="C48" s="3">
        <v>0.53541666666666698</v>
      </c>
      <c r="D48" s="3">
        <f t="shared" si="0"/>
        <v>0.14374999999999999</v>
      </c>
      <c r="E48" s="4">
        <f t="shared" si="1"/>
        <v>206.99999999999997</v>
      </c>
      <c r="F48">
        <v>4761</v>
      </c>
      <c r="G48">
        <f t="shared" si="2"/>
        <v>4214</v>
      </c>
      <c r="H48">
        <f t="shared" si="3"/>
        <v>20.357487922705317</v>
      </c>
    </row>
    <row r="49" spans="1:8" x14ac:dyDescent="0.2">
      <c r="A49" s="2" t="s">
        <v>114</v>
      </c>
      <c r="B49" s="3">
        <v>0.391666666666667</v>
      </c>
      <c r="C49" s="3">
        <v>0.53611111111111098</v>
      </c>
      <c r="D49" s="3">
        <f t="shared" si="0"/>
        <v>0.14444444444444399</v>
      </c>
      <c r="E49" s="4">
        <f t="shared" si="1"/>
        <v>207.99999999999935</v>
      </c>
      <c r="F49">
        <v>3145</v>
      </c>
      <c r="G49">
        <f t="shared" si="2"/>
        <v>2598</v>
      </c>
      <c r="H49">
        <f t="shared" si="3"/>
        <v>12.490384615384654</v>
      </c>
    </row>
    <row r="50" spans="1:8" x14ac:dyDescent="0.2">
      <c r="A50" s="2" t="s">
        <v>115</v>
      </c>
      <c r="B50" s="3">
        <v>0.391666666666667</v>
      </c>
      <c r="C50" s="3">
        <v>0.53680555555555598</v>
      </c>
      <c r="D50" s="3">
        <f t="shared" si="0"/>
        <v>0.14513888888888898</v>
      </c>
      <c r="E50" s="4">
        <f t="shared" si="1"/>
        <v>209.00000000000014</v>
      </c>
      <c r="F50">
        <v>2804</v>
      </c>
      <c r="G50">
        <f t="shared" si="2"/>
        <v>2257</v>
      </c>
      <c r="H50">
        <f t="shared" si="3"/>
        <v>10.799043062200949</v>
      </c>
    </row>
    <row r="51" spans="1:8" x14ac:dyDescent="0.2">
      <c r="A51" s="2" t="s">
        <v>116</v>
      </c>
      <c r="B51" s="3">
        <v>0.391666666666667</v>
      </c>
      <c r="C51" s="3">
        <v>0.53680555555555598</v>
      </c>
      <c r="D51" s="3">
        <f t="shared" si="0"/>
        <v>0.14513888888888898</v>
      </c>
      <c r="E51" s="4">
        <f t="shared" si="1"/>
        <v>209.00000000000014</v>
      </c>
      <c r="F51">
        <v>2675</v>
      </c>
      <c r="G51">
        <f t="shared" si="2"/>
        <v>2128</v>
      </c>
      <c r="H51">
        <f t="shared" si="3"/>
        <v>10.181818181818175</v>
      </c>
    </row>
    <row r="52" spans="1:8" x14ac:dyDescent="0.2">
      <c r="A52" s="2" t="s">
        <v>117</v>
      </c>
      <c r="B52" s="3">
        <v>0.391666666666667</v>
      </c>
      <c r="C52" s="3">
        <v>0.53749999999999998</v>
      </c>
      <c r="D52" s="3">
        <f t="shared" si="0"/>
        <v>0.14583333333333298</v>
      </c>
      <c r="E52" s="4">
        <f t="shared" si="1"/>
        <v>209.99999999999949</v>
      </c>
      <c r="F52">
        <v>5442</v>
      </c>
      <c r="G52">
        <f t="shared" si="2"/>
        <v>4895</v>
      </c>
      <c r="H52">
        <f t="shared" si="3"/>
        <v>23.309523809523867</v>
      </c>
    </row>
    <row r="53" spans="1:8" x14ac:dyDescent="0.2">
      <c r="A53" s="2" t="s">
        <v>118</v>
      </c>
      <c r="B53" s="3">
        <v>0.391666666666667</v>
      </c>
      <c r="C53" s="3">
        <v>0.53819444444444398</v>
      </c>
      <c r="D53" s="3">
        <f t="shared" si="0"/>
        <v>0.14652777777777698</v>
      </c>
      <c r="E53" s="4">
        <f t="shared" si="1"/>
        <v>210.99999999999886</v>
      </c>
      <c r="F53">
        <v>3688</v>
      </c>
      <c r="G53">
        <f t="shared" si="2"/>
        <v>3141</v>
      </c>
      <c r="H53">
        <f t="shared" si="3"/>
        <v>14.886255924170696</v>
      </c>
    </row>
    <row r="54" spans="1:8" x14ac:dyDescent="0.2">
      <c r="A54" s="2" t="s">
        <v>119</v>
      </c>
      <c r="B54" s="3">
        <v>0.3923611111111111</v>
      </c>
      <c r="C54" s="3">
        <v>0.53888888888888897</v>
      </c>
      <c r="D54" s="3">
        <f t="shared" si="0"/>
        <v>0.14652777777777787</v>
      </c>
      <c r="E54" s="4">
        <f t="shared" si="1"/>
        <v>211.00000000000014</v>
      </c>
      <c r="F54">
        <v>3465</v>
      </c>
      <c r="G54">
        <f t="shared" si="2"/>
        <v>2918</v>
      </c>
      <c r="H54">
        <f t="shared" si="3"/>
        <v>13.829383886255915</v>
      </c>
    </row>
    <row r="55" spans="1:8" x14ac:dyDescent="0.2">
      <c r="A55" s="2" t="s">
        <v>120</v>
      </c>
      <c r="B55" s="3">
        <v>0.3923611111111111</v>
      </c>
      <c r="C55" s="3">
        <v>0.53888888888888897</v>
      </c>
      <c r="D55" s="3">
        <f t="shared" si="0"/>
        <v>0.14652777777777787</v>
      </c>
      <c r="E55" s="4">
        <f t="shared" si="1"/>
        <v>211.00000000000014</v>
      </c>
      <c r="F55">
        <v>6163</v>
      </c>
      <c r="G55">
        <f t="shared" si="2"/>
        <v>5616</v>
      </c>
      <c r="H55">
        <f t="shared" si="3"/>
        <v>26.616113744075811</v>
      </c>
    </row>
    <row r="56" spans="1:8" x14ac:dyDescent="0.2">
      <c r="A56" s="2" t="s">
        <v>121</v>
      </c>
      <c r="B56" s="3">
        <v>0.39236111111111099</v>
      </c>
      <c r="C56" s="3">
        <v>0.53958333333333297</v>
      </c>
      <c r="D56" s="3">
        <f t="shared" si="0"/>
        <v>0.14722222222222198</v>
      </c>
      <c r="E56" s="4">
        <f t="shared" si="1"/>
        <v>211.99999999999966</v>
      </c>
      <c r="F56">
        <v>5931</v>
      </c>
      <c r="G56">
        <f t="shared" si="2"/>
        <v>5384</v>
      </c>
      <c r="H56">
        <f t="shared" si="3"/>
        <v>25.396226415094379</v>
      </c>
    </row>
    <row r="57" spans="1:8" x14ac:dyDescent="0.2">
      <c r="A57" s="2" t="s">
        <v>122</v>
      </c>
      <c r="B57" s="3">
        <v>0.39236111111111099</v>
      </c>
      <c r="C57" s="3">
        <v>0.54027777777777797</v>
      </c>
      <c r="D57" s="3">
        <f t="shared" si="0"/>
        <v>0.14791666666666697</v>
      </c>
      <c r="E57" s="4">
        <f t="shared" si="1"/>
        <v>213.00000000000045</v>
      </c>
      <c r="F57">
        <v>5790</v>
      </c>
      <c r="G57">
        <f t="shared" si="2"/>
        <v>5243</v>
      </c>
      <c r="H57">
        <f t="shared" si="3"/>
        <v>24.615023474178351</v>
      </c>
    </row>
    <row r="58" spans="1:8" x14ac:dyDescent="0.2">
      <c r="A58" s="2" t="s">
        <v>123</v>
      </c>
      <c r="B58" s="3">
        <v>0.39236111111111099</v>
      </c>
      <c r="C58" s="3">
        <v>0.54027777777777797</v>
      </c>
      <c r="D58" s="3">
        <f t="shared" si="0"/>
        <v>0.14791666666666697</v>
      </c>
      <c r="E58" s="4">
        <f t="shared" si="1"/>
        <v>213.00000000000045</v>
      </c>
      <c r="F58">
        <v>3933</v>
      </c>
      <c r="G58">
        <f t="shared" si="2"/>
        <v>3386</v>
      </c>
      <c r="H58">
        <f t="shared" si="3"/>
        <v>15.89671361502344</v>
      </c>
    </row>
    <row r="59" spans="1:8" x14ac:dyDescent="0.2">
      <c r="A59" s="2" t="s">
        <v>211</v>
      </c>
      <c r="B59" s="3">
        <v>0.39236111111111099</v>
      </c>
      <c r="C59" s="3">
        <v>0.54097222222222197</v>
      </c>
      <c r="D59" s="3">
        <f t="shared" si="0"/>
        <v>0.14861111111111097</v>
      </c>
      <c r="E59" s="4">
        <f t="shared" si="1"/>
        <v>213.9999999999998</v>
      </c>
      <c r="F59">
        <v>4837</v>
      </c>
      <c r="G59">
        <f t="shared" si="2"/>
        <v>4290</v>
      </c>
      <c r="H59">
        <f t="shared" si="3"/>
        <v>20.046728971962636</v>
      </c>
    </row>
    <row r="60" spans="1:8" x14ac:dyDescent="0.2">
      <c r="A60" s="2" t="s">
        <v>124</v>
      </c>
      <c r="B60" s="3">
        <v>0.39236111111111099</v>
      </c>
      <c r="C60" s="3">
        <v>0.54166666666666696</v>
      </c>
      <c r="D60" s="3">
        <f t="shared" si="0"/>
        <v>0.14930555555555597</v>
      </c>
      <c r="E60" s="4">
        <f t="shared" si="1"/>
        <v>215.0000000000006</v>
      </c>
      <c r="F60">
        <v>4366</v>
      </c>
      <c r="G60">
        <f t="shared" si="2"/>
        <v>3819</v>
      </c>
      <c r="H60">
        <f t="shared" si="3"/>
        <v>17.762790697674369</v>
      </c>
    </row>
    <row r="61" spans="1:8" x14ac:dyDescent="0.2">
      <c r="A61" s="2" t="s">
        <v>125</v>
      </c>
      <c r="B61" s="3">
        <v>0.39236111111111099</v>
      </c>
      <c r="C61" s="3">
        <v>0.54236111111111096</v>
      </c>
      <c r="D61" s="3">
        <f t="shared" si="0"/>
        <v>0.14999999999999997</v>
      </c>
      <c r="E61" s="4">
        <f t="shared" si="1"/>
        <v>215.99999999999994</v>
      </c>
      <c r="F61">
        <v>3694</v>
      </c>
      <c r="G61">
        <f t="shared" si="2"/>
        <v>3147</v>
      </c>
      <c r="H61">
        <f t="shared" si="3"/>
        <v>14.569444444444448</v>
      </c>
    </row>
    <row r="62" spans="1:8" x14ac:dyDescent="0.2">
      <c r="A62" s="2" t="s">
        <v>126</v>
      </c>
      <c r="B62" s="3">
        <v>0.39305555555555555</v>
      </c>
      <c r="C62" s="3">
        <v>0.54236111111111096</v>
      </c>
      <c r="D62" s="3">
        <f t="shared" si="0"/>
        <v>0.14930555555555541</v>
      </c>
      <c r="E62" s="4">
        <f t="shared" si="1"/>
        <v>214.9999999999998</v>
      </c>
      <c r="F62">
        <v>3423</v>
      </c>
      <c r="G62">
        <f t="shared" si="2"/>
        <v>2876</v>
      </c>
      <c r="H62">
        <f t="shared" si="3"/>
        <v>13.376744186046524</v>
      </c>
    </row>
    <row r="63" spans="1:8" x14ac:dyDescent="0.2">
      <c r="A63" s="2" t="s">
        <v>127</v>
      </c>
      <c r="B63" s="3">
        <v>0.39305555555555555</v>
      </c>
      <c r="C63" s="3">
        <v>0.54305555555555596</v>
      </c>
      <c r="D63" s="3">
        <f t="shared" si="0"/>
        <v>0.15000000000000041</v>
      </c>
      <c r="E63" s="4">
        <f t="shared" si="1"/>
        <v>216.0000000000006</v>
      </c>
      <c r="F63">
        <v>2523</v>
      </c>
      <c r="G63">
        <f t="shared" si="2"/>
        <v>1976</v>
      </c>
      <c r="H63">
        <f t="shared" si="3"/>
        <v>9.1481481481481222</v>
      </c>
    </row>
    <row r="64" spans="1:8" x14ac:dyDescent="0.2">
      <c r="A64" s="2" t="s">
        <v>128</v>
      </c>
      <c r="B64" s="3">
        <v>0.39305555555555599</v>
      </c>
      <c r="C64" s="3">
        <v>0.54374999999999996</v>
      </c>
      <c r="D64" s="3">
        <f t="shared" si="0"/>
        <v>0.15069444444444396</v>
      </c>
      <c r="E64" s="4">
        <f t="shared" si="1"/>
        <v>216.99999999999932</v>
      </c>
      <c r="F64">
        <v>4395</v>
      </c>
      <c r="G64">
        <f t="shared" si="2"/>
        <v>3848</v>
      </c>
      <c r="H64">
        <f t="shared" si="3"/>
        <v>17.732718894009274</v>
      </c>
    </row>
    <row r="65" spans="1:8" x14ac:dyDescent="0.2">
      <c r="A65" s="2" t="s">
        <v>129</v>
      </c>
      <c r="B65" s="3">
        <v>0.39305555555555599</v>
      </c>
      <c r="C65" s="3">
        <v>0.54444444444444395</v>
      </c>
      <c r="D65" s="3">
        <f t="shared" si="0"/>
        <v>0.15138888888888796</v>
      </c>
      <c r="E65" s="4">
        <f t="shared" si="1"/>
        <v>217.99999999999866</v>
      </c>
      <c r="F65">
        <v>3491</v>
      </c>
      <c r="G65">
        <f t="shared" si="2"/>
        <v>2944</v>
      </c>
      <c r="H65">
        <f t="shared" si="3"/>
        <v>13.504587155963385</v>
      </c>
    </row>
    <row r="66" spans="1:8" x14ac:dyDescent="0.2">
      <c r="A66" s="2" t="s">
        <v>130</v>
      </c>
      <c r="B66" s="3">
        <v>0.39305555555555599</v>
      </c>
      <c r="C66" s="3">
        <v>0.54444444444444395</v>
      </c>
      <c r="D66" s="3">
        <f t="shared" si="0"/>
        <v>0.15138888888888796</v>
      </c>
      <c r="E66" s="4">
        <f t="shared" si="1"/>
        <v>217.99999999999866</v>
      </c>
      <c r="F66">
        <v>4488</v>
      </c>
      <c r="G66">
        <f t="shared" si="2"/>
        <v>3941</v>
      </c>
      <c r="H66">
        <f t="shared" si="3"/>
        <v>18.077981651376259</v>
      </c>
    </row>
    <row r="67" spans="1:8" x14ac:dyDescent="0.2">
      <c r="A67" s="2" t="s">
        <v>131</v>
      </c>
      <c r="B67" s="3">
        <v>0.39305555555555599</v>
      </c>
      <c r="C67" s="3">
        <v>0.54513888888888895</v>
      </c>
      <c r="D67" s="3">
        <f t="shared" si="0"/>
        <v>0.15208333333333296</v>
      </c>
      <c r="E67" s="4">
        <f t="shared" si="1"/>
        <v>218.99999999999946</v>
      </c>
      <c r="F67">
        <v>3468</v>
      </c>
      <c r="G67">
        <f t="shared" si="2"/>
        <v>2921</v>
      </c>
      <c r="H67">
        <f t="shared" si="3"/>
        <v>13.337899543379029</v>
      </c>
    </row>
    <row r="68" spans="1:8" x14ac:dyDescent="0.2">
      <c r="A68" s="2" t="s">
        <v>132</v>
      </c>
      <c r="B68" s="3">
        <v>0.39305555555555599</v>
      </c>
      <c r="C68" s="3">
        <v>0.54583333333333295</v>
      </c>
      <c r="D68" s="3">
        <f t="shared" ref="D68:D107" si="4">C68-B68</f>
        <v>0.15277777777777696</v>
      </c>
      <c r="E68" s="4">
        <f t="shared" ref="E68:E107" si="5">D68*1440</f>
        <v>219.99999999999881</v>
      </c>
      <c r="F68">
        <v>548</v>
      </c>
      <c r="G68">
        <f t="shared" ref="G68:G107" si="6">F68-547</f>
        <v>1</v>
      </c>
      <c r="H68">
        <f t="shared" ref="H68:H107" si="7">G68/E68</f>
        <v>4.5454545454545704E-3</v>
      </c>
    </row>
    <row r="69" spans="1:8" x14ac:dyDescent="0.2">
      <c r="A69" s="2" t="s">
        <v>133</v>
      </c>
      <c r="B69" s="3">
        <v>0.39305555555555599</v>
      </c>
      <c r="C69" s="3">
        <v>0.54583333333333295</v>
      </c>
      <c r="D69" s="3">
        <f t="shared" si="4"/>
        <v>0.15277777777777696</v>
      </c>
      <c r="E69" s="4">
        <f t="shared" si="5"/>
        <v>219.99999999999881</v>
      </c>
      <c r="F69">
        <v>529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0.39305555555555599</v>
      </c>
      <c r="C70" s="3">
        <v>0.54652777777777795</v>
      </c>
      <c r="D70" s="3">
        <f t="shared" si="4"/>
        <v>0.15347222222222195</v>
      </c>
      <c r="E70" s="4">
        <f t="shared" si="5"/>
        <v>220.9999999999996</v>
      </c>
      <c r="F70">
        <v>521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0.39305555555555599</v>
      </c>
      <c r="C71" s="3">
        <v>0.54722222222222205</v>
      </c>
      <c r="D71" s="3">
        <f t="shared" si="4"/>
        <v>0.15416666666666606</v>
      </c>
      <c r="E71" s="4">
        <f t="shared" si="5"/>
        <v>221.99999999999912</v>
      </c>
      <c r="F71">
        <v>538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0.39305555555555599</v>
      </c>
      <c r="C72" s="3">
        <v>0.54722222222222205</v>
      </c>
      <c r="D72" s="3">
        <f t="shared" si="4"/>
        <v>0.15416666666666606</v>
      </c>
      <c r="E72" s="4">
        <f t="shared" si="5"/>
        <v>221.99999999999912</v>
      </c>
      <c r="F72">
        <v>514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0.39444444444444443</v>
      </c>
      <c r="C73" s="3">
        <v>0.54791666666666672</v>
      </c>
      <c r="D73" s="3">
        <f t="shared" si="4"/>
        <v>0.15347222222222229</v>
      </c>
      <c r="E73" s="4">
        <f t="shared" si="5"/>
        <v>221.00000000000009</v>
      </c>
      <c r="F73">
        <v>553</v>
      </c>
      <c r="G73">
        <f t="shared" si="6"/>
        <v>6</v>
      </c>
      <c r="H73">
        <f t="shared" si="7"/>
        <v>2.7149321266968316E-2</v>
      </c>
    </row>
    <row r="74" spans="1:8" x14ac:dyDescent="0.2">
      <c r="A74" s="2" t="s">
        <v>172</v>
      </c>
      <c r="B74" s="3">
        <v>0.39444444444444443</v>
      </c>
      <c r="C74" s="3">
        <v>0.54861111111111105</v>
      </c>
      <c r="D74" s="3">
        <f t="shared" si="4"/>
        <v>0.15416666666666662</v>
      </c>
      <c r="E74" s="4">
        <f t="shared" si="5"/>
        <v>221.99999999999994</v>
      </c>
      <c r="F74">
        <v>3526</v>
      </c>
      <c r="G74">
        <f t="shared" si="6"/>
        <v>2979</v>
      </c>
      <c r="H74">
        <f t="shared" si="7"/>
        <v>13.418918918918923</v>
      </c>
    </row>
    <row r="75" spans="1:8" x14ac:dyDescent="0.2">
      <c r="A75" s="2" t="s">
        <v>173</v>
      </c>
      <c r="B75" s="3">
        <v>0.39444444444444399</v>
      </c>
      <c r="C75" s="3">
        <v>0.5493055555555556</v>
      </c>
      <c r="D75" s="3">
        <f t="shared" si="4"/>
        <v>0.15486111111111162</v>
      </c>
      <c r="E75" s="4">
        <f t="shared" si="5"/>
        <v>223.00000000000074</v>
      </c>
      <c r="F75">
        <v>4640</v>
      </c>
      <c r="G75">
        <f t="shared" si="6"/>
        <v>4093</v>
      </c>
      <c r="H75">
        <f t="shared" si="7"/>
        <v>18.354260089686036</v>
      </c>
    </row>
    <row r="76" spans="1:8" x14ac:dyDescent="0.2">
      <c r="A76" s="2" t="s">
        <v>174</v>
      </c>
      <c r="B76" s="3">
        <v>0.39444444444444399</v>
      </c>
      <c r="C76" s="3">
        <v>0.5493055555555556</v>
      </c>
      <c r="D76" s="3">
        <f t="shared" si="4"/>
        <v>0.15486111111111162</v>
      </c>
      <c r="E76" s="4">
        <f t="shared" si="5"/>
        <v>223.00000000000074</v>
      </c>
      <c r="F76">
        <v>3924</v>
      </c>
      <c r="G76">
        <f t="shared" si="6"/>
        <v>3377</v>
      </c>
      <c r="H76">
        <f t="shared" si="7"/>
        <v>15.143497757847484</v>
      </c>
    </row>
    <row r="77" spans="1:8" x14ac:dyDescent="0.2">
      <c r="A77" s="2" t="s">
        <v>175</v>
      </c>
      <c r="B77" s="3">
        <v>0.39444444444444399</v>
      </c>
      <c r="C77" s="3">
        <v>0.54999999999999993</v>
      </c>
      <c r="D77" s="3">
        <f t="shared" si="4"/>
        <v>0.15555555555555595</v>
      </c>
      <c r="E77" s="4">
        <f t="shared" si="5"/>
        <v>224.00000000000057</v>
      </c>
      <c r="F77">
        <v>5193</v>
      </c>
      <c r="G77">
        <f t="shared" si="6"/>
        <v>4646</v>
      </c>
      <c r="H77">
        <f t="shared" si="7"/>
        <v>20.741071428571377</v>
      </c>
    </row>
    <row r="78" spans="1:8" x14ac:dyDescent="0.2">
      <c r="A78" s="2" t="s">
        <v>176</v>
      </c>
      <c r="B78" s="3">
        <v>0.39444444444444399</v>
      </c>
      <c r="C78" s="3">
        <v>0.55069444444444449</v>
      </c>
      <c r="D78" s="3">
        <f t="shared" si="4"/>
        <v>0.1562500000000005</v>
      </c>
      <c r="E78" s="4">
        <f t="shared" si="5"/>
        <v>225.00000000000071</v>
      </c>
      <c r="F78">
        <v>4670</v>
      </c>
      <c r="G78">
        <f t="shared" si="6"/>
        <v>4123</v>
      </c>
      <c r="H78">
        <f t="shared" si="7"/>
        <v>18.324444444444385</v>
      </c>
    </row>
    <row r="79" spans="1:8" x14ac:dyDescent="0.2">
      <c r="A79" s="2" t="s">
        <v>177</v>
      </c>
      <c r="B79" s="3">
        <v>0.39444444444444399</v>
      </c>
      <c r="C79" s="3" t="s">
        <v>323</v>
      </c>
      <c r="D79" s="3">
        <f t="shared" si="4"/>
        <v>0.15694444444444483</v>
      </c>
      <c r="E79" s="4">
        <f t="shared" si="5"/>
        <v>226.00000000000057</v>
      </c>
      <c r="F79">
        <v>3655</v>
      </c>
      <c r="G79">
        <f t="shared" si="6"/>
        <v>3108</v>
      </c>
      <c r="H79">
        <f t="shared" si="7"/>
        <v>13.752212389380496</v>
      </c>
    </row>
    <row r="80" spans="1:8" x14ac:dyDescent="0.2">
      <c r="A80" s="2" t="s">
        <v>178</v>
      </c>
      <c r="B80" s="3">
        <v>0.39444444444444399</v>
      </c>
      <c r="C80" s="3" t="s">
        <v>324</v>
      </c>
      <c r="D80" s="3">
        <f t="shared" si="4"/>
        <v>0.15763888888888938</v>
      </c>
      <c r="E80" s="4">
        <f t="shared" si="5"/>
        <v>227.00000000000071</v>
      </c>
      <c r="F80">
        <v>5524</v>
      </c>
      <c r="G80">
        <f t="shared" si="6"/>
        <v>4977</v>
      </c>
      <c r="H80">
        <f t="shared" si="7"/>
        <v>21.925110132158522</v>
      </c>
    </row>
    <row r="81" spans="1:8" x14ac:dyDescent="0.2">
      <c r="A81" s="2" t="s">
        <v>179</v>
      </c>
      <c r="B81" s="3">
        <v>0.39513888888888887</v>
      </c>
      <c r="C81" s="3" t="s">
        <v>325</v>
      </c>
      <c r="D81" s="3">
        <f t="shared" si="4"/>
        <v>0.15763888888888894</v>
      </c>
      <c r="E81" s="4">
        <f t="shared" si="5"/>
        <v>227.00000000000009</v>
      </c>
      <c r="F81">
        <v>3780</v>
      </c>
      <c r="G81">
        <f t="shared" si="6"/>
        <v>3233</v>
      </c>
      <c r="H81">
        <f t="shared" si="7"/>
        <v>14.242290748898673</v>
      </c>
    </row>
    <row r="82" spans="1:8" x14ac:dyDescent="0.2">
      <c r="A82" s="2" t="s">
        <v>180</v>
      </c>
      <c r="B82" s="3">
        <v>0.39513888888888887</v>
      </c>
      <c r="C82" s="3" t="s">
        <v>325</v>
      </c>
      <c r="D82" s="3">
        <f t="shared" si="4"/>
        <v>0.15763888888888894</v>
      </c>
      <c r="E82" s="4">
        <f t="shared" si="5"/>
        <v>227.00000000000009</v>
      </c>
      <c r="F82">
        <v>5477</v>
      </c>
      <c r="G82">
        <f t="shared" si="6"/>
        <v>4930</v>
      </c>
      <c r="H82">
        <f t="shared" si="7"/>
        <v>21.718061674008801</v>
      </c>
    </row>
    <row r="83" spans="1:8" x14ac:dyDescent="0.2">
      <c r="A83" s="2" t="s">
        <v>181</v>
      </c>
      <c r="B83" s="3">
        <v>0.39513888888888898</v>
      </c>
      <c r="C83" s="3" t="s">
        <v>326</v>
      </c>
      <c r="D83" s="3">
        <f t="shared" si="4"/>
        <v>0.15833333333333327</v>
      </c>
      <c r="E83" s="4">
        <f t="shared" si="5"/>
        <v>227.99999999999991</v>
      </c>
      <c r="F83">
        <v>6313</v>
      </c>
      <c r="G83">
        <f t="shared" si="6"/>
        <v>5766</v>
      </c>
      <c r="H83">
        <f t="shared" si="7"/>
        <v>25.289473684210535</v>
      </c>
    </row>
    <row r="84" spans="1:8" x14ac:dyDescent="0.2">
      <c r="A84" s="2" t="s">
        <v>182</v>
      </c>
      <c r="B84" s="3">
        <v>0.39513888888888898</v>
      </c>
      <c r="C84" s="3" t="s">
        <v>327</v>
      </c>
      <c r="D84" s="3">
        <f t="shared" si="4"/>
        <v>0.15902777777777771</v>
      </c>
      <c r="E84" s="4">
        <f t="shared" si="5"/>
        <v>228.99999999999991</v>
      </c>
      <c r="F84">
        <v>643</v>
      </c>
      <c r="G84">
        <f t="shared" si="6"/>
        <v>96</v>
      </c>
      <c r="H84">
        <f t="shared" si="7"/>
        <v>0.41921397379912678</v>
      </c>
    </row>
    <row r="85" spans="1:8" x14ac:dyDescent="0.2">
      <c r="A85" s="2" t="s">
        <v>183</v>
      </c>
      <c r="B85" s="3">
        <v>0.39513888888888898</v>
      </c>
      <c r="C85" s="3" t="s">
        <v>328</v>
      </c>
      <c r="D85" s="3">
        <f t="shared" si="4"/>
        <v>0.15972222222222215</v>
      </c>
      <c r="E85" s="4">
        <f t="shared" si="5"/>
        <v>229.99999999999991</v>
      </c>
      <c r="F85">
        <v>5199</v>
      </c>
      <c r="G85">
        <f t="shared" si="6"/>
        <v>4652</v>
      </c>
      <c r="H85">
        <f t="shared" si="7"/>
        <v>20.226086956521748</v>
      </c>
    </row>
    <row r="86" spans="1:8" x14ac:dyDescent="0.2">
      <c r="A86" s="2" t="s">
        <v>184</v>
      </c>
      <c r="B86" s="3">
        <v>0.39513888888888898</v>
      </c>
      <c r="C86" s="3" t="s">
        <v>328</v>
      </c>
      <c r="D86" s="3">
        <f t="shared" si="4"/>
        <v>0.15972222222222215</v>
      </c>
      <c r="E86" s="4">
        <f t="shared" si="5"/>
        <v>229.99999999999991</v>
      </c>
      <c r="F86">
        <v>7166</v>
      </c>
      <c r="G86">
        <f t="shared" si="6"/>
        <v>6619</v>
      </c>
      <c r="H86">
        <f t="shared" si="7"/>
        <v>28.778260869565226</v>
      </c>
    </row>
    <row r="87" spans="1:8" x14ac:dyDescent="0.2">
      <c r="A87" s="2" t="s">
        <v>185</v>
      </c>
      <c r="B87" s="3">
        <v>0.39513888888888898</v>
      </c>
      <c r="C87" s="3" t="s">
        <v>329</v>
      </c>
      <c r="D87" s="3">
        <f t="shared" si="4"/>
        <v>0.1604166666666666</v>
      </c>
      <c r="E87" s="4">
        <f t="shared" si="5"/>
        <v>230.99999999999989</v>
      </c>
      <c r="F87">
        <v>3274</v>
      </c>
      <c r="G87">
        <f t="shared" si="6"/>
        <v>2727</v>
      </c>
      <c r="H87">
        <f t="shared" si="7"/>
        <v>11.805194805194811</v>
      </c>
    </row>
    <row r="88" spans="1:8" x14ac:dyDescent="0.2">
      <c r="A88" s="2" t="s">
        <v>186</v>
      </c>
      <c r="B88" s="3">
        <v>0.39513888888888898</v>
      </c>
      <c r="C88" s="3" t="s">
        <v>330</v>
      </c>
      <c r="D88" s="3">
        <f t="shared" si="4"/>
        <v>0.16111111111111104</v>
      </c>
      <c r="E88" s="4">
        <f t="shared" si="5"/>
        <v>231.99999999999989</v>
      </c>
      <c r="F88">
        <v>4739</v>
      </c>
      <c r="G88">
        <f t="shared" si="6"/>
        <v>4192</v>
      </c>
      <c r="H88">
        <f t="shared" si="7"/>
        <v>18.068965517241388</v>
      </c>
    </row>
    <row r="89" spans="1:8" x14ac:dyDescent="0.2">
      <c r="A89" s="2" t="s">
        <v>187</v>
      </c>
      <c r="B89" s="3">
        <v>0.39583333333333331</v>
      </c>
      <c r="C89" s="3" t="s">
        <v>330</v>
      </c>
      <c r="D89" s="3">
        <f t="shared" si="4"/>
        <v>0.16041666666666671</v>
      </c>
      <c r="E89" s="4">
        <f t="shared" si="5"/>
        <v>231.00000000000006</v>
      </c>
      <c r="F89">
        <v>5988</v>
      </c>
      <c r="G89">
        <f t="shared" si="6"/>
        <v>5441</v>
      </c>
      <c r="H89">
        <f t="shared" si="7"/>
        <v>23.55411255411255</v>
      </c>
    </row>
    <row r="90" spans="1:8" x14ac:dyDescent="0.2">
      <c r="A90" s="2" t="s">
        <v>188</v>
      </c>
      <c r="B90" s="3">
        <v>0.39583333333333331</v>
      </c>
      <c r="C90" s="3" t="s">
        <v>331</v>
      </c>
      <c r="D90" s="3">
        <f t="shared" si="4"/>
        <v>0.16111111111111115</v>
      </c>
      <c r="E90" s="4">
        <f t="shared" si="5"/>
        <v>232.00000000000006</v>
      </c>
      <c r="F90">
        <v>5706</v>
      </c>
      <c r="G90">
        <f t="shared" si="6"/>
        <v>5159</v>
      </c>
      <c r="H90">
        <f t="shared" si="7"/>
        <v>22.237068965517235</v>
      </c>
    </row>
    <row r="91" spans="1:8" x14ac:dyDescent="0.2">
      <c r="A91" s="2" t="s">
        <v>189</v>
      </c>
      <c r="B91" s="3">
        <v>0.39583333333333298</v>
      </c>
      <c r="C91" s="3" t="s">
        <v>332</v>
      </c>
      <c r="D91" s="3">
        <f t="shared" si="4"/>
        <v>0.16180555555555592</v>
      </c>
      <c r="E91" s="4">
        <f t="shared" si="5"/>
        <v>233.00000000000054</v>
      </c>
      <c r="F91">
        <v>4818</v>
      </c>
      <c r="G91">
        <f t="shared" si="6"/>
        <v>4271</v>
      </c>
      <c r="H91">
        <f t="shared" si="7"/>
        <v>18.330472103004251</v>
      </c>
    </row>
    <row r="92" spans="1:8" x14ac:dyDescent="0.2">
      <c r="A92" s="2" t="s">
        <v>190</v>
      </c>
      <c r="B92" s="3">
        <v>0.39583333333333298</v>
      </c>
      <c r="C92" s="3" t="s">
        <v>473</v>
      </c>
      <c r="D92" s="3">
        <f t="shared" si="4"/>
        <v>0.16250000000000037</v>
      </c>
      <c r="E92" s="4">
        <f t="shared" si="5"/>
        <v>234.00000000000054</v>
      </c>
      <c r="F92">
        <v>4038</v>
      </c>
      <c r="G92">
        <f t="shared" si="6"/>
        <v>3491</v>
      </c>
      <c r="H92">
        <f t="shared" si="7"/>
        <v>14.918803418803384</v>
      </c>
    </row>
    <row r="93" spans="1:8" x14ac:dyDescent="0.2">
      <c r="A93" s="2" t="s">
        <v>191</v>
      </c>
      <c r="B93" s="3">
        <v>0.39583333333333298</v>
      </c>
      <c r="C93" s="3" t="s">
        <v>473</v>
      </c>
      <c r="D93" s="3">
        <f t="shared" si="4"/>
        <v>0.16250000000000037</v>
      </c>
      <c r="E93" s="4">
        <f t="shared" si="5"/>
        <v>234.00000000000054</v>
      </c>
      <c r="F93">
        <v>5156</v>
      </c>
      <c r="G93">
        <f t="shared" si="6"/>
        <v>4609</v>
      </c>
      <c r="H93">
        <f t="shared" si="7"/>
        <v>19.69658119658115</v>
      </c>
    </row>
    <row r="94" spans="1:8" x14ac:dyDescent="0.2">
      <c r="A94" s="2" t="s">
        <v>213</v>
      </c>
      <c r="B94" s="3">
        <v>0.39583333333333298</v>
      </c>
      <c r="C94" s="3" t="s">
        <v>474</v>
      </c>
      <c r="D94" s="3">
        <f t="shared" si="4"/>
        <v>0.16319444444444481</v>
      </c>
      <c r="E94" s="4">
        <f t="shared" si="5"/>
        <v>235.00000000000051</v>
      </c>
      <c r="F94">
        <v>4308</v>
      </c>
      <c r="G94">
        <f t="shared" si="6"/>
        <v>3761</v>
      </c>
      <c r="H94">
        <f t="shared" si="7"/>
        <v>16.0042553191489</v>
      </c>
    </row>
    <row r="95" spans="1:8" x14ac:dyDescent="0.2">
      <c r="A95" s="2" t="s">
        <v>192</v>
      </c>
      <c r="B95" s="3">
        <v>0.39583333333333298</v>
      </c>
      <c r="C95" s="3" t="s">
        <v>475</v>
      </c>
      <c r="D95" s="3">
        <f t="shared" si="4"/>
        <v>0.16388888888888925</v>
      </c>
      <c r="E95" s="4">
        <f t="shared" si="5"/>
        <v>236.00000000000051</v>
      </c>
      <c r="F95">
        <v>6245</v>
      </c>
      <c r="G95">
        <f t="shared" si="6"/>
        <v>5698</v>
      </c>
      <c r="H95">
        <f t="shared" si="7"/>
        <v>24.144067796610116</v>
      </c>
    </row>
    <row r="96" spans="1:8" x14ac:dyDescent="0.2">
      <c r="A96" s="2" t="s">
        <v>193</v>
      </c>
      <c r="B96" s="3">
        <v>0.39444444444444443</v>
      </c>
      <c r="C96" s="3" t="s">
        <v>475</v>
      </c>
      <c r="D96" s="3">
        <f t="shared" si="4"/>
        <v>0.1652777777777778</v>
      </c>
      <c r="E96" s="4">
        <f t="shared" si="5"/>
        <v>238.00000000000003</v>
      </c>
      <c r="F96">
        <v>5323</v>
      </c>
      <c r="G96">
        <f t="shared" si="6"/>
        <v>4776</v>
      </c>
      <c r="H96">
        <f t="shared" si="7"/>
        <v>20.067226890756299</v>
      </c>
    </row>
    <row r="97" spans="1:8" x14ac:dyDescent="0.2">
      <c r="A97" s="2" t="s">
        <v>194</v>
      </c>
      <c r="B97" s="3">
        <v>0.39374999999999999</v>
      </c>
      <c r="C97" s="3" t="s">
        <v>477</v>
      </c>
      <c r="D97" s="3">
        <f t="shared" si="4"/>
        <v>0.16736111111111113</v>
      </c>
      <c r="E97" s="4">
        <f t="shared" si="5"/>
        <v>241.00000000000003</v>
      </c>
      <c r="F97">
        <v>656</v>
      </c>
      <c r="G97">
        <f t="shared" si="6"/>
        <v>109</v>
      </c>
      <c r="H97">
        <f t="shared" si="7"/>
        <v>0.4522821576763485</v>
      </c>
    </row>
    <row r="98" spans="1:8" x14ac:dyDescent="0.2">
      <c r="A98" s="2" t="s">
        <v>195</v>
      </c>
      <c r="B98" s="3">
        <v>0.39374999999999999</v>
      </c>
      <c r="C98" s="3" t="s">
        <v>477</v>
      </c>
      <c r="D98" s="3">
        <f t="shared" si="4"/>
        <v>0.16736111111111113</v>
      </c>
      <c r="E98" s="4">
        <f t="shared" si="5"/>
        <v>241.00000000000003</v>
      </c>
      <c r="F98">
        <v>3838</v>
      </c>
      <c r="G98">
        <f t="shared" si="6"/>
        <v>3291</v>
      </c>
      <c r="H98">
        <f t="shared" si="7"/>
        <v>13.655601659751035</v>
      </c>
    </row>
    <row r="99" spans="1:8" x14ac:dyDescent="0.2">
      <c r="A99" s="2" t="s">
        <v>196</v>
      </c>
      <c r="B99" s="3">
        <v>0.39374999999999999</v>
      </c>
      <c r="C99" s="3" t="s">
        <v>478</v>
      </c>
      <c r="D99" s="3">
        <f t="shared" si="4"/>
        <v>0.16805555555555557</v>
      </c>
      <c r="E99" s="4">
        <f t="shared" si="5"/>
        <v>242.00000000000003</v>
      </c>
      <c r="F99">
        <v>5066</v>
      </c>
      <c r="G99">
        <f t="shared" si="6"/>
        <v>4519</v>
      </c>
      <c r="H99">
        <f t="shared" si="7"/>
        <v>18.673553719008261</v>
      </c>
    </row>
    <row r="100" spans="1:8" x14ac:dyDescent="0.2">
      <c r="A100" s="2" t="s">
        <v>197</v>
      </c>
      <c r="B100" s="3">
        <v>0.39374999999999999</v>
      </c>
      <c r="C100" s="3" t="s">
        <v>423</v>
      </c>
      <c r="D100" s="3">
        <f t="shared" si="4"/>
        <v>0.16875000000000001</v>
      </c>
      <c r="E100" s="4">
        <f t="shared" si="5"/>
        <v>243.00000000000003</v>
      </c>
      <c r="F100">
        <v>5160</v>
      </c>
      <c r="G100">
        <f t="shared" si="6"/>
        <v>4613</v>
      </c>
      <c r="H100">
        <f t="shared" si="7"/>
        <v>18.983539094650205</v>
      </c>
    </row>
    <row r="101" spans="1:8" x14ac:dyDescent="0.2">
      <c r="A101" s="2" t="s">
        <v>198</v>
      </c>
      <c r="B101" s="3">
        <v>0.39374999999999999</v>
      </c>
      <c r="C101" s="3" t="s">
        <v>424</v>
      </c>
      <c r="D101" s="3">
        <f t="shared" si="4"/>
        <v>0.16944444444444445</v>
      </c>
      <c r="E101" s="4">
        <f t="shared" si="5"/>
        <v>244</v>
      </c>
      <c r="F101">
        <v>5125</v>
      </c>
      <c r="G101">
        <f t="shared" si="6"/>
        <v>4578</v>
      </c>
      <c r="H101">
        <f t="shared" si="7"/>
        <v>18.762295081967213</v>
      </c>
    </row>
    <row r="102" spans="1:8" x14ac:dyDescent="0.2">
      <c r="A102" s="2" t="s">
        <v>199</v>
      </c>
      <c r="B102" s="3">
        <v>0.39374999999999999</v>
      </c>
      <c r="C102" s="3" t="s">
        <v>424</v>
      </c>
      <c r="D102" s="3">
        <f t="shared" si="4"/>
        <v>0.16944444444444445</v>
      </c>
      <c r="E102" s="4">
        <f t="shared" si="5"/>
        <v>244</v>
      </c>
      <c r="F102">
        <v>4328</v>
      </c>
      <c r="G102">
        <f t="shared" si="6"/>
        <v>3781</v>
      </c>
      <c r="H102">
        <f t="shared" si="7"/>
        <v>15.495901639344263</v>
      </c>
    </row>
    <row r="103" spans="1:8" x14ac:dyDescent="0.2">
      <c r="A103" s="2" t="s">
        <v>200</v>
      </c>
      <c r="B103" s="3">
        <v>0.39374999999999999</v>
      </c>
      <c r="C103" s="3" t="s">
        <v>425</v>
      </c>
      <c r="D103" s="3">
        <f t="shared" si="4"/>
        <v>0.1701388888888889</v>
      </c>
      <c r="E103" s="4">
        <f t="shared" si="5"/>
        <v>245</v>
      </c>
      <c r="F103">
        <v>638</v>
      </c>
      <c r="G103">
        <f t="shared" si="6"/>
        <v>91</v>
      </c>
      <c r="H103">
        <f t="shared" si="7"/>
        <v>0.37142857142857144</v>
      </c>
    </row>
    <row r="104" spans="1:8" x14ac:dyDescent="0.2">
      <c r="A104" s="2" t="s">
        <v>201</v>
      </c>
      <c r="B104" s="3">
        <v>0.39374999999999999</v>
      </c>
      <c r="C104" s="3" t="s">
        <v>426</v>
      </c>
      <c r="D104" s="3">
        <f t="shared" si="4"/>
        <v>0.17083333333333334</v>
      </c>
      <c r="E104" s="4">
        <f t="shared" si="5"/>
        <v>246</v>
      </c>
      <c r="F104">
        <v>575</v>
      </c>
      <c r="G104">
        <f t="shared" si="6"/>
        <v>28</v>
      </c>
      <c r="H104">
        <f t="shared" si="7"/>
        <v>0.11382113821138211</v>
      </c>
    </row>
    <row r="105" spans="1:8" x14ac:dyDescent="0.2">
      <c r="A105" s="2" t="s">
        <v>202</v>
      </c>
      <c r="B105" s="3">
        <v>0.39374999999999999</v>
      </c>
      <c r="C105" s="3" t="s">
        <v>427</v>
      </c>
      <c r="D105" s="3">
        <f t="shared" si="4"/>
        <v>0.17152777777777778</v>
      </c>
      <c r="E105" s="4">
        <f t="shared" si="5"/>
        <v>247</v>
      </c>
      <c r="F105">
        <v>592</v>
      </c>
      <c r="G105">
        <f t="shared" si="6"/>
        <v>45</v>
      </c>
      <c r="H105">
        <f t="shared" si="7"/>
        <v>0.18218623481781376</v>
      </c>
    </row>
    <row r="106" spans="1:8" x14ac:dyDescent="0.2">
      <c r="A106" s="2" t="s">
        <v>203</v>
      </c>
      <c r="B106" s="3">
        <v>0.39374999999999999</v>
      </c>
      <c r="C106" s="3" t="s">
        <v>427</v>
      </c>
      <c r="D106" s="3">
        <f t="shared" si="4"/>
        <v>0.17152777777777778</v>
      </c>
      <c r="E106" s="4">
        <f t="shared" si="5"/>
        <v>247</v>
      </c>
      <c r="F106">
        <v>603</v>
      </c>
      <c r="G106">
        <f t="shared" si="6"/>
        <v>56</v>
      </c>
      <c r="H106">
        <f t="shared" si="7"/>
        <v>0.22672064777327935</v>
      </c>
    </row>
    <row r="107" spans="1:8" x14ac:dyDescent="0.2">
      <c r="A107" s="2" t="s">
        <v>204</v>
      </c>
      <c r="B107" s="3">
        <v>0.39444444444444443</v>
      </c>
      <c r="C107" s="3" t="s">
        <v>428</v>
      </c>
      <c r="D107" s="3">
        <f t="shared" si="4"/>
        <v>0.17152777777777778</v>
      </c>
      <c r="E107" s="4">
        <f t="shared" si="5"/>
        <v>247</v>
      </c>
      <c r="F107">
        <v>596</v>
      </c>
      <c r="G107">
        <f t="shared" si="6"/>
        <v>49</v>
      </c>
      <c r="H107">
        <f t="shared" si="7"/>
        <v>0.19838056680161945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0BF6-93C3-A149-BA39-234DE2FC4D3E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484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0.3756944444444445</v>
      </c>
      <c r="C3" s="3">
        <v>0.50138888888888888</v>
      </c>
      <c r="D3" s="3">
        <f>C3-B3</f>
        <v>0.12569444444444439</v>
      </c>
      <c r="E3" s="4">
        <f>D3*1440</f>
        <v>180.99999999999991</v>
      </c>
      <c r="F3">
        <v>2345</v>
      </c>
      <c r="G3">
        <f>F3-560</f>
        <v>1785</v>
      </c>
      <c r="H3">
        <f>G3/E3</f>
        <v>9.8618784530386794</v>
      </c>
    </row>
    <row r="4" spans="1:8" x14ac:dyDescent="0.2">
      <c r="A4" s="2" t="s">
        <v>36</v>
      </c>
      <c r="B4" s="3">
        <v>0.3756944444444445</v>
      </c>
      <c r="C4" s="3">
        <v>0.50208333333333333</v>
      </c>
      <c r="D4" s="3">
        <f t="shared" ref="D4:D67" si="0">C4-B4</f>
        <v>0.12638888888888883</v>
      </c>
      <c r="E4" s="4">
        <f t="shared" ref="E4:E67" si="1">D4*1440</f>
        <v>181.99999999999991</v>
      </c>
      <c r="F4">
        <v>2122</v>
      </c>
      <c r="G4">
        <f t="shared" ref="G4:G67" si="2">F4-560</f>
        <v>1562</v>
      </c>
      <c r="H4">
        <f t="shared" ref="H4:H67" si="3">G4/E4</f>
        <v>8.5824175824175857</v>
      </c>
    </row>
    <row r="5" spans="1:8" x14ac:dyDescent="0.2">
      <c r="A5" s="2" t="s">
        <v>37</v>
      </c>
      <c r="B5" s="3">
        <v>0.375694444444444</v>
      </c>
      <c r="C5" s="3">
        <v>0.50277777777777799</v>
      </c>
      <c r="D5" s="3">
        <f t="shared" si="0"/>
        <v>0.12708333333333399</v>
      </c>
      <c r="E5" s="4">
        <f t="shared" si="1"/>
        <v>183.00000000000094</v>
      </c>
      <c r="F5">
        <v>1985</v>
      </c>
      <c r="G5">
        <f t="shared" si="2"/>
        <v>1425</v>
      </c>
      <c r="H5">
        <f t="shared" si="3"/>
        <v>7.7868852459015994</v>
      </c>
    </row>
    <row r="6" spans="1:8" x14ac:dyDescent="0.2">
      <c r="A6" s="2" t="s">
        <v>38</v>
      </c>
      <c r="B6" s="3">
        <v>0.375694444444444</v>
      </c>
      <c r="C6" s="3">
        <v>0.50277777777777799</v>
      </c>
      <c r="D6" s="3">
        <f t="shared" si="0"/>
        <v>0.12708333333333399</v>
      </c>
      <c r="E6" s="4">
        <f t="shared" si="1"/>
        <v>183.00000000000094</v>
      </c>
      <c r="F6">
        <v>2414</v>
      </c>
      <c r="G6">
        <f t="shared" si="2"/>
        <v>1854</v>
      </c>
      <c r="H6">
        <f t="shared" si="3"/>
        <v>10.131147540983555</v>
      </c>
    </row>
    <row r="7" spans="1:8" x14ac:dyDescent="0.2">
      <c r="A7" s="2" t="s">
        <v>39</v>
      </c>
      <c r="B7" s="3">
        <v>0.375694444444444</v>
      </c>
      <c r="C7" s="3">
        <v>0.50347222222222199</v>
      </c>
      <c r="D7" s="3">
        <f t="shared" si="0"/>
        <v>0.12777777777777799</v>
      </c>
      <c r="E7" s="4">
        <f t="shared" si="1"/>
        <v>184.00000000000031</v>
      </c>
      <c r="F7">
        <v>2989</v>
      </c>
      <c r="G7">
        <f t="shared" si="2"/>
        <v>2429</v>
      </c>
      <c r="H7">
        <f t="shared" si="3"/>
        <v>13.201086956521717</v>
      </c>
    </row>
    <row r="8" spans="1:8" x14ac:dyDescent="0.2">
      <c r="A8" s="2" t="s">
        <v>40</v>
      </c>
      <c r="B8" s="3">
        <v>0.375694444444444</v>
      </c>
      <c r="C8" s="3">
        <v>0.50416666666666698</v>
      </c>
      <c r="D8" s="3">
        <f t="shared" si="0"/>
        <v>0.12847222222222299</v>
      </c>
      <c r="E8" s="4">
        <f t="shared" si="1"/>
        <v>185.00000000000111</v>
      </c>
      <c r="F8">
        <v>2529</v>
      </c>
      <c r="G8">
        <f t="shared" si="2"/>
        <v>1969</v>
      </c>
      <c r="H8">
        <f t="shared" si="3"/>
        <v>10.64324324324318</v>
      </c>
    </row>
    <row r="9" spans="1:8" x14ac:dyDescent="0.2">
      <c r="A9" s="2" t="s">
        <v>41</v>
      </c>
      <c r="B9" s="3">
        <v>0.375694444444444</v>
      </c>
      <c r="C9" s="3">
        <v>0.50416666666666698</v>
      </c>
      <c r="D9" s="3">
        <f t="shared" si="0"/>
        <v>0.12847222222222299</v>
      </c>
      <c r="E9" s="4">
        <f t="shared" si="1"/>
        <v>185.00000000000111</v>
      </c>
      <c r="F9">
        <v>1790</v>
      </c>
      <c r="G9">
        <f t="shared" si="2"/>
        <v>1230</v>
      </c>
      <c r="H9">
        <f t="shared" si="3"/>
        <v>6.6486486486486092</v>
      </c>
    </row>
    <row r="10" spans="1:8" x14ac:dyDescent="0.2">
      <c r="A10" s="2" t="s">
        <v>42</v>
      </c>
      <c r="B10" s="3">
        <v>0.375694444444444</v>
      </c>
      <c r="C10" s="3">
        <v>0.50486111111111098</v>
      </c>
      <c r="D10" s="3">
        <f t="shared" si="0"/>
        <v>0.12916666666666698</v>
      </c>
      <c r="E10" s="4">
        <f t="shared" si="1"/>
        <v>186.00000000000045</v>
      </c>
      <c r="F10">
        <v>2672</v>
      </c>
      <c r="G10">
        <f t="shared" si="2"/>
        <v>2112</v>
      </c>
      <c r="H10">
        <f t="shared" si="3"/>
        <v>11.354838709677392</v>
      </c>
    </row>
    <row r="11" spans="1:8" x14ac:dyDescent="0.2">
      <c r="A11" s="2" t="s">
        <v>43</v>
      </c>
      <c r="B11" s="3">
        <v>0.37638888888888888</v>
      </c>
      <c r="C11" s="3">
        <v>0.50555555555555598</v>
      </c>
      <c r="D11" s="3">
        <f t="shared" si="0"/>
        <v>0.1291666666666671</v>
      </c>
      <c r="E11" s="4">
        <f t="shared" si="1"/>
        <v>186.00000000000063</v>
      </c>
      <c r="F11">
        <v>1958</v>
      </c>
      <c r="G11">
        <f t="shared" si="2"/>
        <v>1398</v>
      </c>
      <c r="H11">
        <f t="shared" si="3"/>
        <v>7.5161290322580392</v>
      </c>
    </row>
    <row r="12" spans="1:8" x14ac:dyDescent="0.2">
      <c r="A12" s="2" t="s">
        <v>44</v>
      </c>
      <c r="B12" s="3">
        <v>0.37638888888888888</v>
      </c>
      <c r="C12" s="3">
        <v>0.50555555555555598</v>
      </c>
      <c r="D12" s="3">
        <f t="shared" si="0"/>
        <v>0.1291666666666671</v>
      </c>
      <c r="E12" s="4">
        <f t="shared" si="1"/>
        <v>186.00000000000063</v>
      </c>
      <c r="F12">
        <v>2381</v>
      </c>
      <c r="G12">
        <f t="shared" si="2"/>
        <v>1821</v>
      </c>
      <c r="H12">
        <f t="shared" si="3"/>
        <v>9.7903225806451282</v>
      </c>
    </row>
    <row r="13" spans="1:8" x14ac:dyDescent="0.2">
      <c r="A13" s="2" t="s">
        <v>45</v>
      </c>
      <c r="B13" s="3">
        <v>0.37638888888888899</v>
      </c>
      <c r="C13" s="3">
        <v>0.50624999999999998</v>
      </c>
      <c r="D13" s="3">
        <f t="shared" si="0"/>
        <v>0.12986111111111098</v>
      </c>
      <c r="E13" s="4">
        <f t="shared" si="1"/>
        <v>186.99999999999983</v>
      </c>
      <c r="F13">
        <v>2546</v>
      </c>
      <c r="G13">
        <f t="shared" si="2"/>
        <v>1986</v>
      </c>
      <c r="H13">
        <f t="shared" si="3"/>
        <v>10.620320855614983</v>
      </c>
    </row>
    <row r="14" spans="1:8" x14ac:dyDescent="0.2">
      <c r="A14" s="2" t="s">
        <v>46</v>
      </c>
      <c r="B14" s="3">
        <v>0.37638888888888899</v>
      </c>
      <c r="C14" s="3">
        <v>0.50694444444444398</v>
      </c>
      <c r="D14" s="3">
        <f t="shared" si="0"/>
        <v>0.13055555555555498</v>
      </c>
      <c r="E14" s="4">
        <f t="shared" si="1"/>
        <v>187.99999999999918</v>
      </c>
      <c r="F14">
        <v>2038</v>
      </c>
      <c r="G14">
        <f t="shared" si="2"/>
        <v>1478</v>
      </c>
      <c r="H14">
        <f t="shared" si="3"/>
        <v>7.8617021276596093</v>
      </c>
    </row>
    <row r="15" spans="1:8" x14ac:dyDescent="0.2">
      <c r="A15" s="2" t="s">
        <v>47</v>
      </c>
      <c r="B15" s="3">
        <v>0.37638888888888899</v>
      </c>
      <c r="C15" s="3">
        <v>0.50763888888888897</v>
      </c>
      <c r="D15" s="3">
        <f t="shared" si="0"/>
        <v>0.13124999999999998</v>
      </c>
      <c r="E15" s="4">
        <f t="shared" si="1"/>
        <v>188.99999999999997</v>
      </c>
      <c r="F15">
        <v>2158</v>
      </c>
      <c r="G15">
        <f t="shared" si="2"/>
        <v>1598</v>
      </c>
      <c r="H15">
        <f t="shared" si="3"/>
        <v>8.4550264550264558</v>
      </c>
    </row>
    <row r="16" spans="1:8" x14ac:dyDescent="0.2">
      <c r="A16" s="2" t="s">
        <v>48</v>
      </c>
      <c r="B16" s="3">
        <v>0.37638888888888899</v>
      </c>
      <c r="C16" s="3">
        <v>0.50763888888888897</v>
      </c>
      <c r="D16" s="3">
        <f t="shared" si="0"/>
        <v>0.13124999999999998</v>
      </c>
      <c r="E16" s="4">
        <f t="shared" si="1"/>
        <v>188.99999999999997</v>
      </c>
      <c r="F16">
        <v>2147</v>
      </c>
      <c r="G16">
        <f t="shared" si="2"/>
        <v>1587</v>
      </c>
      <c r="H16">
        <f t="shared" si="3"/>
        <v>8.396825396825399</v>
      </c>
    </row>
    <row r="17" spans="1:8" x14ac:dyDescent="0.2">
      <c r="A17" s="2" t="s">
        <v>49</v>
      </c>
      <c r="B17" s="3">
        <v>0.37638888888888899</v>
      </c>
      <c r="C17" s="3">
        <v>0.50833333333333297</v>
      </c>
      <c r="D17" s="3">
        <f t="shared" si="0"/>
        <v>0.13194444444444398</v>
      </c>
      <c r="E17" s="4">
        <f t="shared" si="1"/>
        <v>189.99999999999932</v>
      </c>
      <c r="F17">
        <v>3289</v>
      </c>
      <c r="G17">
        <f t="shared" si="2"/>
        <v>2729</v>
      </c>
      <c r="H17">
        <f t="shared" si="3"/>
        <v>14.363157894736894</v>
      </c>
    </row>
    <row r="18" spans="1:8" x14ac:dyDescent="0.2">
      <c r="A18" s="2" t="s">
        <v>50</v>
      </c>
      <c r="B18" s="3">
        <v>0.37638888888888899</v>
      </c>
      <c r="C18" s="3">
        <v>0.50902777777777797</v>
      </c>
      <c r="D18" s="3">
        <f t="shared" si="0"/>
        <v>0.13263888888888897</v>
      </c>
      <c r="E18" s="4">
        <f t="shared" si="1"/>
        <v>191.00000000000011</v>
      </c>
      <c r="F18">
        <v>2462</v>
      </c>
      <c r="G18">
        <f t="shared" si="2"/>
        <v>1902</v>
      </c>
      <c r="H18">
        <f t="shared" si="3"/>
        <v>9.9581151832460666</v>
      </c>
    </row>
    <row r="19" spans="1:8" x14ac:dyDescent="0.2">
      <c r="A19" s="2" t="s">
        <v>51</v>
      </c>
      <c r="B19" s="3">
        <v>0.37708333333333338</v>
      </c>
      <c r="C19" s="3">
        <v>0.50972222222222197</v>
      </c>
      <c r="D19" s="3">
        <f t="shared" si="0"/>
        <v>0.13263888888888858</v>
      </c>
      <c r="E19" s="4">
        <f t="shared" si="1"/>
        <v>190.99999999999957</v>
      </c>
      <c r="F19">
        <v>2933</v>
      </c>
      <c r="G19">
        <f t="shared" si="2"/>
        <v>2373</v>
      </c>
      <c r="H19">
        <f t="shared" si="3"/>
        <v>12.424083769633535</v>
      </c>
    </row>
    <row r="20" spans="1:8" x14ac:dyDescent="0.2">
      <c r="A20" s="2" t="s">
        <v>52</v>
      </c>
      <c r="B20" s="3">
        <v>0.37708333333333338</v>
      </c>
      <c r="C20" s="3">
        <v>0.50972222222222197</v>
      </c>
      <c r="D20" s="3">
        <f t="shared" si="0"/>
        <v>0.13263888888888858</v>
      </c>
      <c r="E20" s="4">
        <f t="shared" si="1"/>
        <v>190.99999999999957</v>
      </c>
      <c r="F20">
        <v>2726</v>
      </c>
      <c r="G20">
        <f t="shared" si="2"/>
        <v>2166</v>
      </c>
      <c r="H20">
        <f t="shared" si="3"/>
        <v>11.340314136125679</v>
      </c>
    </row>
    <row r="21" spans="1:8" x14ac:dyDescent="0.2">
      <c r="A21" s="2" t="s">
        <v>53</v>
      </c>
      <c r="B21" s="3">
        <v>0.37708333333333299</v>
      </c>
      <c r="C21" s="3">
        <v>0.51041666666666696</v>
      </c>
      <c r="D21" s="3">
        <f t="shared" si="0"/>
        <v>0.13333333333333397</v>
      </c>
      <c r="E21" s="4">
        <f t="shared" si="1"/>
        <v>192.00000000000091</v>
      </c>
      <c r="F21">
        <v>3112</v>
      </c>
      <c r="G21">
        <f t="shared" si="2"/>
        <v>2552</v>
      </c>
      <c r="H21">
        <f t="shared" si="3"/>
        <v>13.291666666666604</v>
      </c>
    </row>
    <row r="22" spans="1:8" x14ac:dyDescent="0.2">
      <c r="A22" s="2" t="s">
        <v>54</v>
      </c>
      <c r="B22" s="3">
        <v>0.37708333333333299</v>
      </c>
      <c r="C22" s="3">
        <v>0.51111111111111096</v>
      </c>
      <c r="D22" s="3">
        <f t="shared" si="0"/>
        <v>0.13402777777777797</v>
      </c>
      <c r="E22" s="4">
        <f t="shared" si="1"/>
        <v>193.00000000000028</v>
      </c>
      <c r="F22">
        <v>2444</v>
      </c>
      <c r="G22">
        <f t="shared" si="2"/>
        <v>1884</v>
      </c>
      <c r="H22">
        <f t="shared" si="3"/>
        <v>9.7616580310880678</v>
      </c>
    </row>
    <row r="23" spans="1:8" x14ac:dyDescent="0.2">
      <c r="A23" s="2" t="s">
        <v>55</v>
      </c>
      <c r="B23" s="3">
        <v>0.37708333333333299</v>
      </c>
      <c r="C23" s="3">
        <v>0.51111111111111096</v>
      </c>
      <c r="D23" s="3">
        <f t="shared" si="0"/>
        <v>0.13402777777777797</v>
      </c>
      <c r="E23" s="4">
        <f t="shared" si="1"/>
        <v>193.00000000000028</v>
      </c>
      <c r="F23">
        <v>2849</v>
      </c>
      <c r="G23">
        <f t="shared" si="2"/>
        <v>2289</v>
      </c>
      <c r="H23">
        <f t="shared" si="3"/>
        <v>11.860103626942987</v>
      </c>
    </row>
    <row r="24" spans="1:8" x14ac:dyDescent="0.2">
      <c r="A24" s="2" t="s">
        <v>209</v>
      </c>
      <c r="B24" s="3">
        <v>0.37708333333333299</v>
      </c>
      <c r="C24" s="3">
        <v>0.51180555555555596</v>
      </c>
      <c r="D24" s="3">
        <f t="shared" si="0"/>
        <v>0.13472222222222296</v>
      </c>
      <c r="E24" s="4">
        <f t="shared" si="1"/>
        <v>194.00000000000108</v>
      </c>
      <c r="F24">
        <v>1830</v>
      </c>
      <c r="G24">
        <f t="shared" si="2"/>
        <v>1270</v>
      </c>
      <c r="H24">
        <f t="shared" si="3"/>
        <v>6.546391752577283</v>
      </c>
    </row>
    <row r="25" spans="1:8" x14ac:dyDescent="0.2">
      <c r="A25" s="2" t="s">
        <v>56</v>
      </c>
      <c r="B25" s="3">
        <v>0.37708333333333299</v>
      </c>
      <c r="C25" s="3">
        <v>0.51249999999999996</v>
      </c>
      <c r="D25" s="3">
        <f t="shared" si="0"/>
        <v>0.13541666666666696</v>
      </c>
      <c r="E25" s="4">
        <f t="shared" si="1"/>
        <v>195.00000000000043</v>
      </c>
      <c r="F25">
        <v>2070</v>
      </c>
      <c r="G25">
        <f t="shared" si="2"/>
        <v>1510</v>
      </c>
      <c r="H25">
        <f t="shared" si="3"/>
        <v>7.7435897435897267</v>
      </c>
    </row>
    <row r="26" spans="1:8" x14ac:dyDescent="0.2">
      <c r="A26" s="2" t="s">
        <v>57</v>
      </c>
      <c r="B26" s="3">
        <v>0.37708333333333338</v>
      </c>
      <c r="C26" s="3">
        <v>0.51319444444444395</v>
      </c>
      <c r="D26" s="3">
        <f t="shared" si="0"/>
        <v>0.13611111111111057</v>
      </c>
      <c r="E26" s="4">
        <f t="shared" si="1"/>
        <v>195.99999999999923</v>
      </c>
      <c r="F26">
        <v>2181</v>
      </c>
      <c r="G26">
        <f t="shared" si="2"/>
        <v>1621</v>
      </c>
      <c r="H26">
        <f t="shared" si="3"/>
        <v>8.2704081632653388</v>
      </c>
    </row>
    <row r="27" spans="1:8" x14ac:dyDescent="0.2">
      <c r="A27" s="2" t="s">
        <v>58</v>
      </c>
      <c r="B27" s="3">
        <v>0.37777777777777777</v>
      </c>
      <c r="C27" s="3">
        <v>0.51319444444444395</v>
      </c>
      <c r="D27" s="3">
        <f t="shared" si="0"/>
        <v>0.13541666666666619</v>
      </c>
      <c r="E27" s="4">
        <f t="shared" si="1"/>
        <v>194.99999999999932</v>
      </c>
      <c r="F27">
        <v>1867</v>
      </c>
      <c r="G27">
        <f t="shared" si="2"/>
        <v>1307</v>
      </c>
      <c r="H27">
        <f t="shared" si="3"/>
        <v>6.7025641025641258</v>
      </c>
    </row>
    <row r="28" spans="1:8" x14ac:dyDescent="0.2">
      <c r="A28" s="2" t="s">
        <v>59</v>
      </c>
      <c r="B28" s="3">
        <v>0.37777777777777777</v>
      </c>
      <c r="C28" s="3">
        <v>0.51388888888888895</v>
      </c>
      <c r="D28" s="3">
        <f t="shared" si="0"/>
        <v>0.13611111111111118</v>
      </c>
      <c r="E28" s="4">
        <f t="shared" si="1"/>
        <v>196.00000000000011</v>
      </c>
      <c r="F28">
        <v>2091</v>
      </c>
      <c r="G28">
        <f t="shared" si="2"/>
        <v>1531</v>
      </c>
      <c r="H28">
        <f t="shared" si="3"/>
        <v>7.8112244897959142</v>
      </c>
    </row>
    <row r="29" spans="1:8" x14ac:dyDescent="0.2">
      <c r="A29" s="2" t="s">
        <v>60</v>
      </c>
      <c r="B29" s="3">
        <v>0.37777777777777777</v>
      </c>
      <c r="C29" s="3">
        <v>0.51458333333333295</v>
      </c>
      <c r="D29" s="3">
        <f t="shared" si="0"/>
        <v>0.13680555555555518</v>
      </c>
      <c r="E29" s="4">
        <f t="shared" si="1"/>
        <v>196.99999999999946</v>
      </c>
      <c r="F29">
        <v>2252</v>
      </c>
      <c r="G29">
        <f t="shared" si="2"/>
        <v>1692</v>
      </c>
      <c r="H29">
        <f t="shared" si="3"/>
        <v>8.5888324873096682</v>
      </c>
    </row>
    <row r="30" spans="1:8" x14ac:dyDescent="0.2">
      <c r="A30" s="2" t="s">
        <v>61</v>
      </c>
      <c r="B30" s="3">
        <v>0.37777777777777777</v>
      </c>
      <c r="C30" s="3">
        <v>0.51527777777777795</v>
      </c>
      <c r="D30" s="3">
        <f t="shared" si="0"/>
        <v>0.13750000000000018</v>
      </c>
      <c r="E30" s="4">
        <f t="shared" si="1"/>
        <v>198.00000000000026</v>
      </c>
      <c r="F30">
        <v>2248</v>
      </c>
      <c r="G30">
        <f t="shared" si="2"/>
        <v>1688</v>
      </c>
      <c r="H30">
        <f t="shared" si="3"/>
        <v>8.5252525252525135</v>
      </c>
    </row>
    <row r="31" spans="1:8" x14ac:dyDescent="0.2">
      <c r="A31" s="2" t="s">
        <v>62</v>
      </c>
      <c r="B31" s="3">
        <v>0.37777777777777777</v>
      </c>
      <c r="C31" s="3">
        <v>0.51527777777777795</v>
      </c>
      <c r="D31" s="3">
        <f t="shared" si="0"/>
        <v>0.13750000000000018</v>
      </c>
      <c r="E31" s="4">
        <f t="shared" si="1"/>
        <v>198.00000000000026</v>
      </c>
      <c r="F31">
        <v>2478</v>
      </c>
      <c r="G31">
        <f t="shared" si="2"/>
        <v>1918</v>
      </c>
      <c r="H31">
        <f t="shared" si="3"/>
        <v>9.6868686868686744</v>
      </c>
    </row>
    <row r="32" spans="1:8" x14ac:dyDescent="0.2">
      <c r="A32" s="2" t="s">
        <v>63</v>
      </c>
      <c r="B32" s="3">
        <v>0.37777777777777777</v>
      </c>
      <c r="C32" s="3">
        <v>0.51597222222222205</v>
      </c>
      <c r="D32" s="3">
        <f t="shared" si="0"/>
        <v>0.13819444444444429</v>
      </c>
      <c r="E32" s="4">
        <f t="shared" si="1"/>
        <v>198.99999999999977</v>
      </c>
      <c r="F32">
        <v>2924</v>
      </c>
      <c r="G32">
        <f t="shared" si="2"/>
        <v>2364</v>
      </c>
      <c r="H32">
        <f t="shared" si="3"/>
        <v>11.879396984924636</v>
      </c>
    </row>
    <row r="33" spans="1:8" x14ac:dyDescent="0.2">
      <c r="A33" s="2" t="s">
        <v>64</v>
      </c>
      <c r="B33" s="3">
        <v>0.37777777777777777</v>
      </c>
      <c r="C33" s="3">
        <v>0.51666666666666705</v>
      </c>
      <c r="D33" s="3">
        <f t="shared" si="0"/>
        <v>0.13888888888888928</v>
      </c>
      <c r="E33" s="4">
        <f t="shared" si="1"/>
        <v>200.00000000000057</v>
      </c>
      <c r="F33">
        <v>538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0.37777777777777777</v>
      </c>
      <c r="C34" s="3">
        <v>0.51666666666666705</v>
      </c>
      <c r="D34" s="3">
        <f t="shared" si="0"/>
        <v>0.13888888888888928</v>
      </c>
      <c r="E34" s="4">
        <f t="shared" si="1"/>
        <v>200.00000000000057</v>
      </c>
      <c r="F34">
        <v>524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0.37777777777777777</v>
      </c>
      <c r="C35" s="3">
        <v>0.51736111111111105</v>
      </c>
      <c r="D35" s="3">
        <f t="shared" si="0"/>
        <v>0.13958333333333328</v>
      </c>
      <c r="E35" s="4">
        <f t="shared" si="1"/>
        <v>200.99999999999991</v>
      </c>
      <c r="F35">
        <v>513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0.37777777777777777</v>
      </c>
      <c r="C36" s="3">
        <v>0.51805555555555505</v>
      </c>
      <c r="D36" s="3">
        <f t="shared" si="0"/>
        <v>0.14027777777777728</v>
      </c>
      <c r="E36" s="4">
        <f t="shared" si="1"/>
        <v>201.99999999999929</v>
      </c>
      <c r="F36">
        <v>525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0.37777777777777777</v>
      </c>
      <c r="C37" s="3">
        <v>0.51875000000000004</v>
      </c>
      <c r="D37" s="3">
        <f t="shared" si="0"/>
        <v>0.14097222222222228</v>
      </c>
      <c r="E37" s="4">
        <f t="shared" si="1"/>
        <v>203.00000000000009</v>
      </c>
      <c r="F37">
        <v>511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0.37847222222222227</v>
      </c>
      <c r="C38" s="3">
        <v>0.51944444444444449</v>
      </c>
      <c r="D38" s="3">
        <f t="shared" si="0"/>
        <v>0.14097222222222222</v>
      </c>
      <c r="E38" s="4">
        <f t="shared" si="1"/>
        <v>203</v>
      </c>
      <c r="F38">
        <v>6545</v>
      </c>
      <c r="G38">
        <f t="shared" si="2"/>
        <v>5985</v>
      </c>
      <c r="H38">
        <f t="shared" si="3"/>
        <v>29.482758620689655</v>
      </c>
    </row>
    <row r="39" spans="1:8" x14ac:dyDescent="0.2">
      <c r="A39" s="2" t="s">
        <v>104</v>
      </c>
      <c r="B39" s="3">
        <v>0.37847222222222227</v>
      </c>
      <c r="C39" s="3">
        <v>0.52013888888888882</v>
      </c>
      <c r="D39" s="3">
        <f t="shared" si="0"/>
        <v>0.14166666666666655</v>
      </c>
      <c r="E39" s="4">
        <f t="shared" si="1"/>
        <v>203.99999999999983</v>
      </c>
      <c r="F39">
        <v>5745</v>
      </c>
      <c r="G39">
        <f t="shared" si="2"/>
        <v>5185</v>
      </c>
      <c r="H39">
        <f t="shared" si="3"/>
        <v>25.416666666666689</v>
      </c>
    </row>
    <row r="40" spans="1:8" x14ac:dyDescent="0.2">
      <c r="A40" s="2" t="s">
        <v>105</v>
      </c>
      <c r="B40" s="3">
        <v>0.37847222222222199</v>
      </c>
      <c r="C40" s="3">
        <v>0.52222222222222203</v>
      </c>
      <c r="D40" s="3">
        <f t="shared" si="0"/>
        <v>0.14375000000000004</v>
      </c>
      <c r="E40" s="4">
        <f t="shared" si="1"/>
        <v>207.00000000000006</v>
      </c>
      <c r="F40">
        <v>2808</v>
      </c>
      <c r="G40">
        <f t="shared" si="2"/>
        <v>2248</v>
      </c>
      <c r="H40">
        <f t="shared" si="3"/>
        <v>10.859903381642509</v>
      </c>
    </row>
    <row r="41" spans="1:8" x14ac:dyDescent="0.2">
      <c r="A41" s="2" t="s">
        <v>106</v>
      </c>
      <c r="B41" s="3">
        <v>0.37847222222222199</v>
      </c>
      <c r="C41" s="3">
        <v>0.52291666666666603</v>
      </c>
      <c r="D41" s="3">
        <f t="shared" si="0"/>
        <v>0.14444444444444404</v>
      </c>
      <c r="E41" s="4">
        <f t="shared" si="1"/>
        <v>207.99999999999943</v>
      </c>
      <c r="F41">
        <v>5084</v>
      </c>
      <c r="G41">
        <f t="shared" si="2"/>
        <v>4524</v>
      </c>
      <c r="H41">
        <f t="shared" si="3"/>
        <v>21.75000000000006</v>
      </c>
    </row>
    <row r="42" spans="1:8" x14ac:dyDescent="0.2">
      <c r="A42" s="2" t="s">
        <v>107</v>
      </c>
      <c r="B42" s="3">
        <v>0.37847222222222199</v>
      </c>
      <c r="C42" s="3">
        <v>0.52361111111111003</v>
      </c>
      <c r="D42" s="3">
        <f t="shared" si="0"/>
        <v>0.14513888888888804</v>
      </c>
      <c r="E42" s="4">
        <f t="shared" si="1"/>
        <v>208.99999999999878</v>
      </c>
      <c r="F42">
        <v>4572</v>
      </c>
      <c r="G42">
        <f t="shared" si="2"/>
        <v>4012</v>
      </c>
      <c r="H42">
        <f t="shared" si="3"/>
        <v>19.19617224880394</v>
      </c>
    </row>
    <row r="43" spans="1:8" x14ac:dyDescent="0.2">
      <c r="A43" s="2" t="s">
        <v>108</v>
      </c>
      <c r="B43" s="3">
        <v>0.37847222222222199</v>
      </c>
      <c r="C43" s="3">
        <v>0.52361111111111003</v>
      </c>
      <c r="D43" s="3">
        <f t="shared" si="0"/>
        <v>0.14513888888888804</v>
      </c>
      <c r="E43" s="4">
        <f t="shared" si="1"/>
        <v>208.99999999999878</v>
      </c>
      <c r="F43">
        <v>5180</v>
      </c>
      <c r="G43">
        <f t="shared" si="2"/>
        <v>4620</v>
      </c>
      <c r="H43">
        <f t="shared" si="3"/>
        <v>22.105263157894868</v>
      </c>
    </row>
    <row r="44" spans="1:8" x14ac:dyDescent="0.2">
      <c r="A44" s="2" t="s">
        <v>109</v>
      </c>
      <c r="B44" s="3">
        <v>0.37847222222222199</v>
      </c>
      <c r="C44" s="3">
        <v>0.52430555555555503</v>
      </c>
      <c r="D44" s="3">
        <f t="shared" si="0"/>
        <v>0.14583333333333304</v>
      </c>
      <c r="E44" s="4">
        <f t="shared" si="1"/>
        <v>209.99999999999957</v>
      </c>
      <c r="F44">
        <v>4578</v>
      </c>
      <c r="G44">
        <f t="shared" si="2"/>
        <v>4018</v>
      </c>
      <c r="H44">
        <f t="shared" si="3"/>
        <v>19.133333333333372</v>
      </c>
    </row>
    <row r="45" spans="1:8" x14ac:dyDescent="0.2">
      <c r="A45" s="2" t="s">
        <v>110</v>
      </c>
      <c r="B45" s="3">
        <v>0.37847222222222199</v>
      </c>
      <c r="C45" s="3">
        <v>0.52499999999999902</v>
      </c>
      <c r="D45" s="3">
        <f t="shared" si="0"/>
        <v>0.14652777777777704</v>
      </c>
      <c r="E45" s="4">
        <f t="shared" si="1"/>
        <v>210.99999999999892</v>
      </c>
      <c r="F45">
        <v>3984</v>
      </c>
      <c r="G45">
        <f t="shared" si="2"/>
        <v>3424</v>
      </c>
      <c r="H45">
        <f t="shared" si="3"/>
        <v>16.22748815165885</v>
      </c>
    </row>
    <row r="46" spans="1:8" x14ac:dyDescent="0.2">
      <c r="A46" s="2" t="s">
        <v>111</v>
      </c>
      <c r="B46" s="3">
        <v>0.37916666666666665</v>
      </c>
      <c r="C46" s="3">
        <v>0.52569444444444302</v>
      </c>
      <c r="D46" s="3">
        <f t="shared" si="0"/>
        <v>0.14652777777777637</v>
      </c>
      <c r="E46" s="4">
        <f t="shared" si="1"/>
        <v>210.99999999999798</v>
      </c>
      <c r="F46">
        <v>4064</v>
      </c>
      <c r="G46">
        <f t="shared" si="2"/>
        <v>3504</v>
      </c>
      <c r="H46">
        <f t="shared" si="3"/>
        <v>16.606635071090206</v>
      </c>
    </row>
    <row r="47" spans="1:8" x14ac:dyDescent="0.2">
      <c r="A47" s="2" t="s">
        <v>112</v>
      </c>
      <c r="B47" s="3">
        <v>0.37916666666666665</v>
      </c>
      <c r="C47" s="3">
        <v>0.52569444444444302</v>
      </c>
      <c r="D47" s="3">
        <f t="shared" si="0"/>
        <v>0.14652777777777637</v>
      </c>
      <c r="E47" s="4">
        <f t="shared" si="1"/>
        <v>210.99999999999798</v>
      </c>
      <c r="F47">
        <v>4935</v>
      </c>
      <c r="G47">
        <f t="shared" si="2"/>
        <v>4375</v>
      </c>
      <c r="H47">
        <f t="shared" si="3"/>
        <v>20.734597156398301</v>
      </c>
    </row>
    <row r="48" spans="1:8" x14ac:dyDescent="0.2">
      <c r="A48" s="2" t="s">
        <v>113</v>
      </c>
      <c r="B48" s="3">
        <v>0.37916666666666698</v>
      </c>
      <c r="C48" s="3">
        <v>0.52638888888888802</v>
      </c>
      <c r="D48" s="3">
        <f t="shared" si="0"/>
        <v>0.14722222222222103</v>
      </c>
      <c r="E48" s="4">
        <f t="shared" si="1"/>
        <v>211.99999999999829</v>
      </c>
      <c r="F48">
        <v>4808</v>
      </c>
      <c r="G48">
        <f t="shared" si="2"/>
        <v>4248</v>
      </c>
      <c r="H48">
        <f t="shared" si="3"/>
        <v>20.037735849056766</v>
      </c>
    </row>
    <row r="49" spans="1:8" x14ac:dyDescent="0.2">
      <c r="A49" s="2" t="s">
        <v>114</v>
      </c>
      <c r="B49" s="3">
        <v>0.37916666666666698</v>
      </c>
      <c r="C49" s="3">
        <v>0.52708333333333202</v>
      </c>
      <c r="D49" s="3">
        <f t="shared" si="0"/>
        <v>0.14791666666666503</v>
      </c>
      <c r="E49" s="4">
        <f t="shared" si="1"/>
        <v>212.99999999999764</v>
      </c>
      <c r="F49">
        <v>3983</v>
      </c>
      <c r="G49">
        <f t="shared" si="2"/>
        <v>3423</v>
      </c>
      <c r="H49">
        <f t="shared" si="3"/>
        <v>16.070422535211446</v>
      </c>
    </row>
    <row r="50" spans="1:8" x14ac:dyDescent="0.2">
      <c r="A50" s="2" t="s">
        <v>115</v>
      </c>
      <c r="B50" s="3">
        <v>0.37916666666666698</v>
      </c>
      <c r="C50" s="3">
        <v>0.52777777777777601</v>
      </c>
      <c r="D50" s="3">
        <f t="shared" si="0"/>
        <v>0.14861111111110903</v>
      </c>
      <c r="E50" s="4">
        <f t="shared" si="1"/>
        <v>213.99999999999699</v>
      </c>
      <c r="F50">
        <v>2763</v>
      </c>
      <c r="G50">
        <f t="shared" si="2"/>
        <v>2203</v>
      </c>
      <c r="H50">
        <f t="shared" si="3"/>
        <v>10.29439252336463</v>
      </c>
    </row>
    <row r="51" spans="1:8" x14ac:dyDescent="0.2">
      <c r="A51" s="2" t="s">
        <v>116</v>
      </c>
      <c r="B51" s="3">
        <v>0.37916666666666698</v>
      </c>
      <c r="C51" s="3">
        <v>0.52847222222222101</v>
      </c>
      <c r="D51" s="3">
        <f t="shared" si="0"/>
        <v>0.14930555555555403</v>
      </c>
      <c r="E51" s="4">
        <f t="shared" si="1"/>
        <v>214.99999999999778</v>
      </c>
      <c r="F51">
        <v>3514</v>
      </c>
      <c r="G51">
        <f t="shared" si="2"/>
        <v>2954</v>
      </c>
      <c r="H51">
        <f t="shared" si="3"/>
        <v>13.739534883721072</v>
      </c>
    </row>
    <row r="52" spans="1:8" x14ac:dyDescent="0.2">
      <c r="A52" s="2" t="s">
        <v>117</v>
      </c>
      <c r="B52" s="3">
        <v>0.37916666666666698</v>
      </c>
      <c r="C52" s="3">
        <v>0.52847222222222101</v>
      </c>
      <c r="D52" s="3">
        <f t="shared" si="0"/>
        <v>0.14930555555555403</v>
      </c>
      <c r="E52" s="4">
        <f t="shared" si="1"/>
        <v>214.99999999999778</v>
      </c>
      <c r="F52">
        <v>5081</v>
      </c>
      <c r="G52">
        <f t="shared" si="2"/>
        <v>4521</v>
      </c>
      <c r="H52">
        <f t="shared" si="3"/>
        <v>21.027906976744404</v>
      </c>
    </row>
    <row r="53" spans="1:8" x14ac:dyDescent="0.2">
      <c r="A53" s="2" t="s">
        <v>118</v>
      </c>
      <c r="B53" s="3">
        <v>0.37916666666666698</v>
      </c>
      <c r="C53" s="3">
        <v>0.52916666666666501</v>
      </c>
      <c r="D53" s="3">
        <f t="shared" si="0"/>
        <v>0.14999999999999802</v>
      </c>
      <c r="E53" s="4">
        <f t="shared" si="1"/>
        <v>215.99999999999716</v>
      </c>
      <c r="F53">
        <v>4918</v>
      </c>
      <c r="G53">
        <f t="shared" si="2"/>
        <v>4358</v>
      </c>
      <c r="H53">
        <f t="shared" si="3"/>
        <v>20.17592592592619</v>
      </c>
    </row>
    <row r="54" spans="1:8" x14ac:dyDescent="0.2">
      <c r="A54" s="2" t="s">
        <v>119</v>
      </c>
      <c r="B54" s="3">
        <v>0.37986111111111115</v>
      </c>
      <c r="C54" s="3">
        <v>0.52986111111110901</v>
      </c>
      <c r="D54" s="3">
        <f t="shared" si="0"/>
        <v>0.14999999999999786</v>
      </c>
      <c r="E54" s="4">
        <f t="shared" si="1"/>
        <v>215.9999999999969</v>
      </c>
      <c r="F54">
        <v>3502</v>
      </c>
      <c r="G54">
        <f t="shared" si="2"/>
        <v>2942</v>
      </c>
      <c r="H54">
        <f t="shared" si="3"/>
        <v>13.620370370370566</v>
      </c>
    </row>
    <row r="55" spans="1:8" x14ac:dyDescent="0.2">
      <c r="A55" s="2" t="s">
        <v>120</v>
      </c>
      <c r="B55" s="3">
        <v>0.37986111111111115</v>
      </c>
      <c r="C55" s="3">
        <v>0.530555555555554</v>
      </c>
      <c r="D55" s="3">
        <f t="shared" si="0"/>
        <v>0.15069444444444285</v>
      </c>
      <c r="E55" s="4">
        <f t="shared" si="1"/>
        <v>216.9999999999977</v>
      </c>
      <c r="F55">
        <v>7355</v>
      </c>
      <c r="G55">
        <f t="shared" si="2"/>
        <v>6795</v>
      </c>
      <c r="H55">
        <f t="shared" si="3"/>
        <v>31.313364055299871</v>
      </c>
    </row>
    <row r="56" spans="1:8" x14ac:dyDescent="0.2">
      <c r="A56" s="2" t="s">
        <v>121</v>
      </c>
      <c r="B56" s="3">
        <v>0.37986111111111098</v>
      </c>
      <c r="C56" s="3">
        <v>0.531249999999998</v>
      </c>
      <c r="D56" s="3">
        <f t="shared" si="0"/>
        <v>0.15138888888888702</v>
      </c>
      <c r="E56" s="4">
        <f t="shared" si="1"/>
        <v>217.9999999999973</v>
      </c>
      <c r="F56">
        <v>6585</v>
      </c>
      <c r="G56">
        <f t="shared" si="2"/>
        <v>6025</v>
      </c>
      <c r="H56">
        <f t="shared" si="3"/>
        <v>27.637614678899425</v>
      </c>
    </row>
    <row r="57" spans="1:8" x14ac:dyDescent="0.2">
      <c r="A57" s="2" t="s">
        <v>122</v>
      </c>
      <c r="B57" s="3">
        <v>0.37986111111111098</v>
      </c>
      <c r="C57" s="3">
        <v>0.531944444444442</v>
      </c>
      <c r="D57" s="3">
        <f t="shared" si="0"/>
        <v>0.15208333333333102</v>
      </c>
      <c r="E57" s="4">
        <f t="shared" si="1"/>
        <v>218.99999999999667</v>
      </c>
      <c r="F57">
        <v>5994</v>
      </c>
      <c r="G57">
        <f t="shared" si="2"/>
        <v>5434</v>
      </c>
      <c r="H57">
        <f t="shared" si="3"/>
        <v>24.81278538812823</v>
      </c>
    </row>
    <row r="58" spans="1:8" x14ac:dyDescent="0.2">
      <c r="A58" s="2" t="s">
        <v>123</v>
      </c>
      <c r="B58" s="3">
        <v>0.37986111111111098</v>
      </c>
      <c r="C58" s="3">
        <v>0.531944444444442</v>
      </c>
      <c r="D58" s="3">
        <f t="shared" si="0"/>
        <v>0.15208333333333102</v>
      </c>
      <c r="E58" s="4">
        <f t="shared" si="1"/>
        <v>218.99999999999667</v>
      </c>
      <c r="F58">
        <v>4295</v>
      </c>
      <c r="G58">
        <f t="shared" si="2"/>
        <v>3735</v>
      </c>
      <c r="H58">
        <f t="shared" si="3"/>
        <v>17.054794520548203</v>
      </c>
    </row>
    <row r="59" spans="1:8" x14ac:dyDescent="0.2">
      <c r="A59" s="2" t="s">
        <v>211</v>
      </c>
      <c r="B59" s="3">
        <v>0.37986111111111098</v>
      </c>
      <c r="C59" s="3">
        <v>0.532638888888887</v>
      </c>
      <c r="D59" s="3">
        <f t="shared" si="0"/>
        <v>0.15277777777777601</v>
      </c>
      <c r="E59" s="4">
        <f t="shared" si="1"/>
        <v>219.99999999999747</v>
      </c>
      <c r="F59">
        <v>4955</v>
      </c>
      <c r="G59">
        <f t="shared" si="2"/>
        <v>4395</v>
      </c>
      <c r="H59">
        <f t="shared" si="3"/>
        <v>19.977272727272958</v>
      </c>
    </row>
    <row r="60" spans="1:8" x14ac:dyDescent="0.2">
      <c r="A60" s="2" t="s">
        <v>124</v>
      </c>
      <c r="B60" s="3">
        <v>0.37986111111111098</v>
      </c>
      <c r="C60" s="3">
        <v>0.53333333333333099</v>
      </c>
      <c r="D60" s="3">
        <f t="shared" si="0"/>
        <v>0.15347222222222001</v>
      </c>
      <c r="E60" s="4">
        <f t="shared" si="1"/>
        <v>220.99999999999682</v>
      </c>
      <c r="F60">
        <v>4518</v>
      </c>
      <c r="G60">
        <f t="shared" si="2"/>
        <v>3958</v>
      </c>
      <c r="H60">
        <f t="shared" si="3"/>
        <v>17.909502262443699</v>
      </c>
    </row>
    <row r="61" spans="1:8" x14ac:dyDescent="0.2">
      <c r="A61" s="2" t="s">
        <v>125</v>
      </c>
      <c r="B61" s="3">
        <v>0.37986111111111098</v>
      </c>
      <c r="C61" s="3">
        <v>0.53402777777777499</v>
      </c>
      <c r="D61" s="3">
        <f t="shared" si="0"/>
        <v>0.15416666666666401</v>
      </c>
      <c r="E61" s="4">
        <f t="shared" si="1"/>
        <v>221.99999999999616</v>
      </c>
      <c r="F61">
        <v>4322</v>
      </c>
      <c r="G61">
        <f t="shared" si="2"/>
        <v>3762</v>
      </c>
      <c r="H61">
        <f t="shared" si="3"/>
        <v>16.945945945946239</v>
      </c>
    </row>
    <row r="62" spans="1:8" x14ac:dyDescent="0.2">
      <c r="A62" s="2" t="s">
        <v>126</v>
      </c>
      <c r="B62" s="3">
        <v>0.38055555555555554</v>
      </c>
      <c r="C62" s="3">
        <v>0.53472222222221999</v>
      </c>
      <c r="D62" s="3">
        <f t="shared" si="0"/>
        <v>0.15416666666666445</v>
      </c>
      <c r="E62" s="4">
        <f t="shared" si="1"/>
        <v>221.99999999999682</v>
      </c>
      <c r="F62">
        <v>3676</v>
      </c>
      <c r="G62">
        <f t="shared" si="2"/>
        <v>3116</v>
      </c>
      <c r="H62">
        <f t="shared" si="3"/>
        <v>14.036036036036238</v>
      </c>
    </row>
    <row r="63" spans="1:8" x14ac:dyDescent="0.2">
      <c r="A63" s="2" t="s">
        <v>127</v>
      </c>
      <c r="B63" s="3">
        <v>0.38055555555555554</v>
      </c>
      <c r="C63" s="3">
        <v>0.53472222222221999</v>
      </c>
      <c r="D63" s="3">
        <f t="shared" si="0"/>
        <v>0.15416666666666445</v>
      </c>
      <c r="E63" s="4">
        <f t="shared" si="1"/>
        <v>221.99999999999682</v>
      </c>
      <c r="F63">
        <v>2795</v>
      </c>
      <c r="G63">
        <f t="shared" si="2"/>
        <v>2235</v>
      </c>
      <c r="H63">
        <f t="shared" si="3"/>
        <v>10.067567567567712</v>
      </c>
    </row>
    <row r="64" spans="1:8" x14ac:dyDescent="0.2">
      <c r="A64" s="2" t="s">
        <v>128</v>
      </c>
      <c r="B64" s="3">
        <v>0.38055555555555554</v>
      </c>
      <c r="C64" s="3">
        <v>0.53541666666666399</v>
      </c>
      <c r="D64" s="3">
        <f t="shared" si="0"/>
        <v>0.15486111111110845</v>
      </c>
      <c r="E64" s="4">
        <f t="shared" si="1"/>
        <v>222.99999999999616</v>
      </c>
      <c r="F64">
        <v>4661</v>
      </c>
      <c r="G64">
        <f t="shared" si="2"/>
        <v>4101</v>
      </c>
      <c r="H64">
        <f t="shared" si="3"/>
        <v>18.390134529148298</v>
      </c>
    </row>
    <row r="65" spans="1:8" x14ac:dyDescent="0.2">
      <c r="A65" s="2" t="s">
        <v>129</v>
      </c>
      <c r="B65" s="3">
        <v>0.38055555555555554</v>
      </c>
      <c r="C65" s="3">
        <v>0.53611111111110799</v>
      </c>
      <c r="D65" s="3">
        <f t="shared" si="0"/>
        <v>0.15555555555555245</v>
      </c>
      <c r="E65" s="4">
        <f t="shared" si="1"/>
        <v>223.99999999999554</v>
      </c>
      <c r="F65">
        <v>4225</v>
      </c>
      <c r="G65">
        <f t="shared" si="2"/>
        <v>3665</v>
      </c>
      <c r="H65">
        <f t="shared" si="3"/>
        <v>16.361607142857469</v>
      </c>
    </row>
    <row r="66" spans="1:8" x14ac:dyDescent="0.2">
      <c r="A66" s="2" t="s">
        <v>130</v>
      </c>
      <c r="B66" s="3">
        <v>0.38055555555555554</v>
      </c>
      <c r="C66" s="3">
        <v>0.53680555555555298</v>
      </c>
      <c r="D66" s="3">
        <f t="shared" si="0"/>
        <v>0.15624999999999745</v>
      </c>
      <c r="E66" s="4">
        <f t="shared" si="1"/>
        <v>224.99999999999633</v>
      </c>
      <c r="F66">
        <v>5565</v>
      </c>
      <c r="G66">
        <f t="shared" si="2"/>
        <v>5005</v>
      </c>
      <c r="H66">
        <f t="shared" si="3"/>
        <v>22.244444444444806</v>
      </c>
    </row>
    <row r="67" spans="1:8" x14ac:dyDescent="0.2">
      <c r="A67" s="2" t="s">
        <v>131</v>
      </c>
      <c r="B67" s="3">
        <v>0.38055555555555554</v>
      </c>
      <c r="C67" s="3">
        <v>0.53749999999999698</v>
      </c>
      <c r="D67" s="3">
        <f t="shared" si="0"/>
        <v>0.15694444444444144</v>
      </c>
      <c r="E67" s="4">
        <f t="shared" si="1"/>
        <v>225.99999999999568</v>
      </c>
      <c r="F67">
        <v>3268</v>
      </c>
      <c r="G67">
        <f t="shared" si="2"/>
        <v>2708</v>
      </c>
      <c r="H67">
        <f t="shared" si="3"/>
        <v>11.982300884955981</v>
      </c>
    </row>
    <row r="68" spans="1:8" x14ac:dyDescent="0.2">
      <c r="A68" s="2" t="s">
        <v>132</v>
      </c>
      <c r="B68" s="3">
        <v>0.38055555555555554</v>
      </c>
      <c r="C68" s="3">
        <v>0.53819444444444098</v>
      </c>
      <c r="D68" s="3">
        <f t="shared" ref="D68:D107" si="4">C68-B68</f>
        <v>0.15763888888888544</v>
      </c>
      <c r="E68" s="4">
        <f t="shared" ref="E68:E107" si="5">D68*1440</f>
        <v>226.99999999999503</v>
      </c>
      <c r="F68">
        <v>583</v>
      </c>
      <c r="G68">
        <f t="shared" ref="G68:G107" si="6">F68-560</f>
        <v>23</v>
      </c>
      <c r="H68">
        <f t="shared" ref="H68:H107" si="7">G68/E68</f>
        <v>0.10132158590308592</v>
      </c>
    </row>
    <row r="69" spans="1:8" x14ac:dyDescent="0.2">
      <c r="A69" s="2" t="s">
        <v>133</v>
      </c>
      <c r="B69" s="3">
        <v>0.38055555555555554</v>
      </c>
      <c r="C69" s="3">
        <v>0.53819444444444098</v>
      </c>
      <c r="D69" s="3">
        <f t="shared" si="4"/>
        <v>0.15763888888888544</v>
      </c>
      <c r="E69" s="4">
        <f t="shared" si="5"/>
        <v>226.99999999999503</v>
      </c>
      <c r="F69">
        <v>532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0.38055555555555554</v>
      </c>
      <c r="C70" s="3">
        <v>0.53888888888888598</v>
      </c>
      <c r="D70" s="3">
        <f t="shared" si="4"/>
        <v>0.15833333333333044</v>
      </c>
      <c r="E70" s="4">
        <f t="shared" si="5"/>
        <v>227.99999999999582</v>
      </c>
      <c r="F70">
        <v>539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0.38055555555555554</v>
      </c>
      <c r="C71" s="3">
        <v>0.53958333333332997</v>
      </c>
      <c r="D71" s="3">
        <f t="shared" si="4"/>
        <v>0.15902777777777444</v>
      </c>
      <c r="E71" s="4">
        <f t="shared" si="5"/>
        <v>228.9999999999952</v>
      </c>
      <c r="F71">
        <v>549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0.38055555555555554</v>
      </c>
      <c r="C72" s="3">
        <v>0.54027777777777397</v>
      </c>
      <c r="D72" s="3">
        <f t="shared" si="4"/>
        <v>0.15972222222221844</v>
      </c>
      <c r="E72" s="4">
        <f t="shared" si="5"/>
        <v>229.99999999999454</v>
      </c>
      <c r="F72">
        <v>529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0.38263888888888892</v>
      </c>
      <c r="C73" s="3">
        <v>0.54027777777777397</v>
      </c>
      <c r="D73" s="3">
        <f t="shared" si="4"/>
        <v>0.15763888888888505</v>
      </c>
      <c r="E73" s="4">
        <f t="shared" si="5"/>
        <v>226.99999999999449</v>
      </c>
      <c r="F73">
        <v>566</v>
      </c>
      <c r="G73">
        <f t="shared" si="6"/>
        <v>6</v>
      </c>
      <c r="H73">
        <f t="shared" si="7"/>
        <v>2.6431718061674651E-2</v>
      </c>
    </row>
    <row r="74" spans="1:8" x14ac:dyDescent="0.2">
      <c r="A74" s="2" t="s">
        <v>172</v>
      </c>
      <c r="B74" s="3">
        <v>0.38263888888888892</v>
      </c>
      <c r="C74" s="3">
        <v>0.54097222222222219</v>
      </c>
      <c r="D74" s="3">
        <f t="shared" si="4"/>
        <v>0.15833333333333327</v>
      </c>
      <c r="E74" s="4">
        <f t="shared" si="5"/>
        <v>227.99999999999991</v>
      </c>
      <c r="F74">
        <v>4319</v>
      </c>
      <c r="G74">
        <f t="shared" si="6"/>
        <v>3759</v>
      </c>
      <c r="H74">
        <f t="shared" si="7"/>
        <v>16.486842105263165</v>
      </c>
    </row>
    <row r="75" spans="1:8" x14ac:dyDescent="0.2">
      <c r="A75" s="2" t="s">
        <v>173</v>
      </c>
      <c r="B75" s="3">
        <v>0.38263888888888892</v>
      </c>
      <c r="C75" s="3">
        <v>0.54166666666666663</v>
      </c>
      <c r="D75" s="3">
        <f t="shared" si="4"/>
        <v>0.15902777777777771</v>
      </c>
      <c r="E75" s="4">
        <f t="shared" si="5"/>
        <v>228.99999999999991</v>
      </c>
      <c r="F75">
        <v>5119</v>
      </c>
      <c r="G75">
        <f t="shared" si="6"/>
        <v>4559</v>
      </c>
      <c r="H75">
        <f t="shared" si="7"/>
        <v>19.908296943231448</v>
      </c>
    </row>
    <row r="76" spans="1:8" x14ac:dyDescent="0.2">
      <c r="A76" s="2" t="s">
        <v>174</v>
      </c>
      <c r="B76" s="3">
        <v>0.38263888888888897</v>
      </c>
      <c r="C76" s="3">
        <v>0.54236111111111096</v>
      </c>
      <c r="D76" s="3">
        <f t="shared" si="4"/>
        <v>0.15972222222222199</v>
      </c>
      <c r="E76" s="4">
        <f t="shared" si="5"/>
        <v>229.99999999999966</v>
      </c>
      <c r="F76">
        <v>4343</v>
      </c>
      <c r="G76">
        <f t="shared" si="6"/>
        <v>3783</v>
      </c>
      <c r="H76">
        <f t="shared" si="7"/>
        <v>16.447826086956546</v>
      </c>
    </row>
    <row r="77" spans="1:8" x14ac:dyDescent="0.2">
      <c r="A77" s="2" t="s">
        <v>175</v>
      </c>
      <c r="B77" s="3">
        <v>0.38263888888888897</v>
      </c>
      <c r="C77" s="3">
        <v>0.54236111111111096</v>
      </c>
      <c r="D77" s="3">
        <f t="shared" si="4"/>
        <v>0.15972222222222199</v>
      </c>
      <c r="E77" s="4">
        <f t="shared" si="5"/>
        <v>229.99999999999966</v>
      </c>
      <c r="F77">
        <v>5851</v>
      </c>
      <c r="G77">
        <f t="shared" si="6"/>
        <v>5291</v>
      </c>
      <c r="H77">
        <f t="shared" si="7"/>
        <v>23.004347826086992</v>
      </c>
    </row>
    <row r="78" spans="1:8" x14ac:dyDescent="0.2">
      <c r="A78" s="2" t="s">
        <v>176</v>
      </c>
      <c r="B78" s="3">
        <v>0.38263888888888897</v>
      </c>
      <c r="C78" s="3">
        <v>0.54305555555555596</v>
      </c>
      <c r="D78" s="3">
        <f t="shared" si="4"/>
        <v>0.16041666666666698</v>
      </c>
      <c r="E78" s="4">
        <f t="shared" si="5"/>
        <v>231.00000000000045</v>
      </c>
      <c r="F78">
        <v>4450</v>
      </c>
      <c r="G78">
        <f t="shared" si="6"/>
        <v>3890</v>
      </c>
      <c r="H78">
        <f t="shared" si="7"/>
        <v>16.839826839826806</v>
      </c>
    </row>
    <row r="79" spans="1:8" x14ac:dyDescent="0.2">
      <c r="A79" s="2" t="s">
        <v>177</v>
      </c>
      <c r="B79" s="3">
        <v>0.38263888888888897</v>
      </c>
      <c r="C79" s="3">
        <v>0.54374999999999996</v>
      </c>
      <c r="D79" s="3">
        <f t="shared" si="4"/>
        <v>0.16111111111111098</v>
      </c>
      <c r="E79" s="4">
        <f t="shared" si="5"/>
        <v>231.99999999999983</v>
      </c>
      <c r="F79">
        <v>4722</v>
      </c>
      <c r="G79">
        <f t="shared" si="6"/>
        <v>4162</v>
      </c>
      <c r="H79">
        <f t="shared" si="7"/>
        <v>17.939655172413808</v>
      </c>
    </row>
    <row r="80" spans="1:8" x14ac:dyDescent="0.2">
      <c r="A80" s="2" t="s">
        <v>178</v>
      </c>
      <c r="B80" s="3">
        <v>0.38263888888888897</v>
      </c>
      <c r="C80" s="3">
        <v>0.54374999999999996</v>
      </c>
      <c r="D80" s="3">
        <f t="shared" si="4"/>
        <v>0.16111111111111098</v>
      </c>
      <c r="E80" s="4">
        <f t="shared" si="5"/>
        <v>231.99999999999983</v>
      </c>
      <c r="F80">
        <v>6142</v>
      </c>
      <c r="G80">
        <f t="shared" si="6"/>
        <v>5582</v>
      </c>
      <c r="H80">
        <f t="shared" si="7"/>
        <v>24.060344827586224</v>
      </c>
    </row>
    <row r="81" spans="1:8" x14ac:dyDescent="0.2">
      <c r="A81" s="2" t="s">
        <v>179</v>
      </c>
      <c r="B81" s="3">
        <v>0.3833333333333333</v>
      </c>
      <c r="C81" s="3">
        <v>0.54444444444444395</v>
      </c>
      <c r="D81" s="3">
        <f t="shared" si="4"/>
        <v>0.16111111111111065</v>
      </c>
      <c r="E81" s="4">
        <f t="shared" si="5"/>
        <v>231.99999999999935</v>
      </c>
      <c r="F81">
        <v>3716</v>
      </c>
      <c r="G81">
        <f t="shared" si="6"/>
        <v>3156</v>
      </c>
      <c r="H81">
        <f t="shared" si="7"/>
        <v>13.603448275862107</v>
      </c>
    </row>
    <row r="82" spans="1:8" x14ac:dyDescent="0.2">
      <c r="A82" s="2" t="s">
        <v>180</v>
      </c>
      <c r="B82" s="3">
        <v>0.3833333333333333</v>
      </c>
      <c r="C82" s="3">
        <v>0.54513888888888895</v>
      </c>
      <c r="D82" s="3">
        <f t="shared" si="4"/>
        <v>0.16180555555555565</v>
      </c>
      <c r="E82" s="4">
        <f t="shared" si="5"/>
        <v>233.00000000000014</v>
      </c>
      <c r="F82">
        <v>6301</v>
      </c>
      <c r="G82">
        <f t="shared" si="6"/>
        <v>5741</v>
      </c>
      <c r="H82">
        <f t="shared" si="7"/>
        <v>24.639484978540757</v>
      </c>
    </row>
    <row r="83" spans="1:8" x14ac:dyDescent="0.2">
      <c r="A83" s="2" t="s">
        <v>181</v>
      </c>
      <c r="B83" s="3">
        <v>0.38333333333333303</v>
      </c>
      <c r="C83" s="3">
        <v>0.54583333333333295</v>
      </c>
      <c r="D83" s="3">
        <f t="shared" si="4"/>
        <v>0.16249999999999992</v>
      </c>
      <c r="E83" s="4">
        <f t="shared" si="5"/>
        <v>233.99999999999989</v>
      </c>
      <c r="F83">
        <v>7707</v>
      </c>
      <c r="G83">
        <f t="shared" si="6"/>
        <v>7147</v>
      </c>
      <c r="H83">
        <f t="shared" si="7"/>
        <v>30.542735042735057</v>
      </c>
    </row>
    <row r="84" spans="1:8" x14ac:dyDescent="0.2">
      <c r="A84" s="2" t="s">
        <v>182</v>
      </c>
      <c r="B84" s="3">
        <v>0.38333333333333303</v>
      </c>
      <c r="C84" s="3">
        <v>0.54583333333333295</v>
      </c>
      <c r="D84" s="3">
        <f t="shared" si="4"/>
        <v>0.16249999999999992</v>
      </c>
      <c r="E84" s="4">
        <f t="shared" si="5"/>
        <v>233.99999999999989</v>
      </c>
      <c r="F84">
        <v>677</v>
      </c>
      <c r="G84">
        <f t="shared" si="6"/>
        <v>117</v>
      </c>
      <c r="H84">
        <f t="shared" si="7"/>
        <v>0.50000000000000022</v>
      </c>
    </row>
    <row r="85" spans="1:8" x14ac:dyDescent="0.2">
      <c r="A85" s="2" t="s">
        <v>183</v>
      </c>
      <c r="B85" s="3">
        <v>0.38333333333333303</v>
      </c>
      <c r="C85" s="3">
        <v>0.54652777777777795</v>
      </c>
      <c r="D85" s="3">
        <f t="shared" si="4"/>
        <v>0.16319444444444492</v>
      </c>
      <c r="E85" s="4">
        <f t="shared" si="5"/>
        <v>235.00000000000068</v>
      </c>
      <c r="F85">
        <v>6410</v>
      </c>
      <c r="G85">
        <f t="shared" si="6"/>
        <v>5850</v>
      </c>
      <c r="H85">
        <f t="shared" si="7"/>
        <v>24.893617021276523</v>
      </c>
    </row>
    <row r="86" spans="1:8" x14ac:dyDescent="0.2">
      <c r="A86" s="2" t="s">
        <v>184</v>
      </c>
      <c r="B86" s="3">
        <v>0.38333333333333303</v>
      </c>
      <c r="C86" s="3">
        <v>0.54722222222222205</v>
      </c>
      <c r="D86" s="3">
        <f t="shared" si="4"/>
        <v>0.16388888888888903</v>
      </c>
      <c r="E86" s="4">
        <f t="shared" si="5"/>
        <v>236.0000000000002</v>
      </c>
      <c r="F86">
        <v>8111</v>
      </c>
      <c r="G86">
        <f t="shared" si="6"/>
        <v>7551</v>
      </c>
      <c r="H86">
        <f t="shared" si="7"/>
        <v>31.99576271186438</v>
      </c>
    </row>
    <row r="87" spans="1:8" x14ac:dyDescent="0.2">
      <c r="A87" s="2" t="s">
        <v>185</v>
      </c>
      <c r="B87" s="3">
        <v>0.38333333333333303</v>
      </c>
      <c r="C87" s="3">
        <v>0.54791666666666705</v>
      </c>
      <c r="D87" s="3">
        <f t="shared" si="4"/>
        <v>0.16458333333333403</v>
      </c>
      <c r="E87" s="4">
        <f t="shared" si="5"/>
        <v>237.00000000000099</v>
      </c>
      <c r="F87">
        <v>3602</v>
      </c>
      <c r="G87">
        <f t="shared" si="6"/>
        <v>3042</v>
      </c>
      <c r="H87">
        <f t="shared" si="7"/>
        <v>12.835443037974629</v>
      </c>
    </row>
    <row r="88" spans="1:8" x14ac:dyDescent="0.2">
      <c r="A88" s="2" t="s">
        <v>186</v>
      </c>
      <c r="B88" s="3">
        <v>0.38333333333333303</v>
      </c>
      <c r="C88" s="3">
        <v>0.54791666666666705</v>
      </c>
      <c r="D88" s="3">
        <f t="shared" si="4"/>
        <v>0.16458333333333403</v>
      </c>
      <c r="E88" s="4">
        <f t="shared" si="5"/>
        <v>237.00000000000099</v>
      </c>
      <c r="F88">
        <v>5573</v>
      </c>
      <c r="G88">
        <f t="shared" si="6"/>
        <v>5013</v>
      </c>
      <c r="H88">
        <f t="shared" si="7"/>
        <v>21.151898734177127</v>
      </c>
    </row>
    <row r="89" spans="1:8" x14ac:dyDescent="0.2">
      <c r="A89" s="2" t="s">
        <v>187</v>
      </c>
      <c r="B89" s="3">
        <v>0.3840277777777778</v>
      </c>
      <c r="C89" s="3">
        <v>0.54861111111111105</v>
      </c>
      <c r="D89" s="3">
        <f t="shared" si="4"/>
        <v>0.16458333333333325</v>
      </c>
      <c r="E89" s="4">
        <f t="shared" si="5"/>
        <v>236.99999999999989</v>
      </c>
      <c r="F89">
        <v>7370</v>
      </c>
      <c r="G89">
        <f t="shared" si="6"/>
        <v>6810</v>
      </c>
      <c r="H89">
        <f t="shared" si="7"/>
        <v>28.734177215189888</v>
      </c>
    </row>
    <row r="90" spans="1:8" x14ac:dyDescent="0.2">
      <c r="A90" s="2" t="s">
        <v>188</v>
      </c>
      <c r="B90" s="3">
        <v>0.3840277777777778</v>
      </c>
      <c r="C90" s="3">
        <v>0.54930555555555505</v>
      </c>
      <c r="D90" s="3">
        <f t="shared" si="4"/>
        <v>0.16527777777777725</v>
      </c>
      <c r="E90" s="4">
        <f t="shared" si="5"/>
        <v>237.99999999999923</v>
      </c>
      <c r="F90">
        <v>7078</v>
      </c>
      <c r="G90">
        <f t="shared" si="6"/>
        <v>6518</v>
      </c>
      <c r="H90">
        <f t="shared" si="7"/>
        <v>27.386554621848827</v>
      </c>
    </row>
    <row r="91" spans="1:8" x14ac:dyDescent="0.2">
      <c r="A91" s="2" t="s">
        <v>189</v>
      </c>
      <c r="B91" s="3">
        <v>0.38402777777777802</v>
      </c>
      <c r="C91" s="3">
        <v>0.54930555555555505</v>
      </c>
      <c r="D91" s="3">
        <f t="shared" si="4"/>
        <v>0.16527777777777702</v>
      </c>
      <c r="E91" s="4">
        <f t="shared" si="5"/>
        <v>237.99999999999892</v>
      </c>
      <c r="F91">
        <v>4799</v>
      </c>
      <c r="G91">
        <f t="shared" si="6"/>
        <v>4239</v>
      </c>
      <c r="H91">
        <f t="shared" si="7"/>
        <v>17.81092436974798</v>
      </c>
    </row>
    <row r="92" spans="1:8" x14ac:dyDescent="0.2">
      <c r="A92" s="2" t="s">
        <v>190</v>
      </c>
      <c r="B92" s="3">
        <v>0.38402777777777802</v>
      </c>
      <c r="C92" s="3">
        <v>0.55000000000000004</v>
      </c>
      <c r="D92" s="3">
        <f t="shared" si="4"/>
        <v>0.16597222222222202</v>
      </c>
      <c r="E92" s="4">
        <f t="shared" si="5"/>
        <v>238.99999999999972</v>
      </c>
      <c r="F92">
        <v>5377</v>
      </c>
      <c r="G92">
        <f t="shared" si="6"/>
        <v>4817</v>
      </c>
      <c r="H92">
        <f t="shared" si="7"/>
        <v>20.154811715481195</v>
      </c>
    </row>
    <row r="93" spans="1:8" x14ac:dyDescent="0.2">
      <c r="A93" s="2" t="s">
        <v>191</v>
      </c>
      <c r="B93" s="3">
        <v>0.38402777777777802</v>
      </c>
      <c r="C93" s="3">
        <v>0.55069444444444404</v>
      </c>
      <c r="D93" s="3">
        <f t="shared" si="4"/>
        <v>0.16666666666666602</v>
      </c>
      <c r="E93" s="4">
        <f t="shared" si="5"/>
        <v>239.99999999999906</v>
      </c>
      <c r="F93">
        <v>5501</v>
      </c>
      <c r="G93">
        <f t="shared" si="6"/>
        <v>4941</v>
      </c>
      <c r="H93">
        <f t="shared" si="7"/>
        <v>20.58750000000008</v>
      </c>
    </row>
    <row r="94" spans="1:8" x14ac:dyDescent="0.2">
      <c r="A94" s="2" t="s">
        <v>213</v>
      </c>
      <c r="B94" s="3">
        <v>0.38402777777777802</v>
      </c>
      <c r="C94" s="3">
        <v>0.55138888888888904</v>
      </c>
      <c r="D94" s="3">
        <f t="shared" si="4"/>
        <v>0.16736111111111102</v>
      </c>
      <c r="E94" s="4">
        <f t="shared" si="5"/>
        <v>240.99999999999986</v>
      </c>
      <c r="F94">
        <v>5549</v>
      </c>
      <c r="G94">
        <f t="shared" si="6"/>
        <v>4989</v>
      </c>
      <c r="H94">
        <f t="shared" si="7"/>
        <v>20.70124481327802</v>
      </c>
    </row>
    <row r="95" spans="1:8" x14ac:dyDescent="0.2">
      <c r="A95" s="2" t="s">
        <v>192</v>
      </c>
      <c r="B95" s="3">
        <v>0.38402777777777802</v>
      </c>
      <c r="C95" s="3">
        <v>0.55138888888888904</v>
      </c>
      <c r="D95" s="3">
        <f t="shared" si="4"/>
        <v>0.16736111111111102</v>
      </c>
      <c r="E95" s="4">
        <f t="shared" si="5"/>
        <v>240.99999999999986</v>
      </c>
      <c r="F95">
        <v>6561</v>
      </c>
      <c r="G95">
        <f t="shared" si="6"/>
        <v>6001</v>
      </c>
      <c r="H95">
        <f t="shared" si="7"/>
        <v>24.900414937759351</v>
      </c>
    </row>
    <row r="96" spans="1:8" x14ac:dyDescent="0.2">
      <c r="A96" s="2" t="s">
        <v>193</v>
      </c>
      <c r="B96" s="3">
        <v>0.38472222222222219</v>
      </c>
      <c r="C96" s="3">
        <v>0.55208333333333304</v>
      </c>
      <c r="D96" s="3">
        <f t="shared" si="4"/>
        <v>0.16736111111111085</v>
      </c>
      <c r="E96" s="4">
        <f t="shared" si="5"/>
        <v>240.99999999999963</v>
      </c>
      <c r="F96">
        <v>6797</v>
      </c>
      <c r="G96">
        <f t="shared" si="6"/>
        <v>6237</v>
      </c>
      <c r="H96">
        <f t="shared" si="7"/>
        <v>25.879668049792571</v>
      </c>
    </row>
    <row r="97" spans="1:8" x14ac:dyDescent="0.2">
      <c r="A97" s="2" t="s">
        <v>194</v>
      </c>
      <c r="B97" s="3">
        <v>0.38194444444444442</v>
      </c>
      <c r="C97" s="3">
        <v>0.55277777777777803</v>
      </c>
      <c r="D97" s="3">
        <f t="shared" si="4"/>
        <v>0.17083333333333361</v>
      </c>
      <c r="E97" s="4">
        <f t="shared" si="5"/>
        <v>246.0000000000004</v>
      </c>
      <c r="F97">
        <v>648</v>
      </c>
      <c r="G97">
        <f t="shared" si="6"/>
        <v>88</v>
      </c>
      <c r="H97">
        <f t="shared" si="7"/>
        <v>0.35772357723577181</v>
      </c>
    </row>
    <row r="98" spans="1:8" x14ac:dyDescent="0.2">
      <c r="A98" s="2" t="s">
        <v>195</v>
      </c>
      <c r="B98" s="3">
        <v>0.38194444444444442</v>
      </c>
      <c r="C98" s="3">
        <v>0.55347222222222203</v>
      </c>
      <c r="D98" s="3">
        <f t="shared" si="4"/>
        <v>0.17152777777777761</v>
      </c>
      <c r="E98" s="4">
        <f t="shared" si="5"/>
        <v>246.99999999999977</v>
      </c>
      <c r="F98">
        <v>4247</v>
      </c>
      <c r="G98">
        <f t="shared" si="6"/>
        <v>3687</v>
      </c>
      <c r="H98">
        <f t="shared" si="7"/>
        <v>14.927125506072889</v>
      </c>
    </row>
    <row r="99" spans="1:8" x14ac:dyDescent="0.2">
      <c r="A99" s="2" t="s">
        <v>196</v>
      </c>
      <c r="B99" s="3">
        <v>0.38194444444444442</v>
      </c>
      <c r="C99" s="3">
        <v>0.55347222222222203</v>
      </c>
      <c r="D99" s="3">
        <f t="shared" si="4"/>
        <v>0.17152777777777761</v>
      </c>
      <c r="E99" s="4">
        <f t="shared" si="5"/>
        <v>246.99999999999977</v>
      </c>
      <c r="F99">
        <v>4511</v>
      </c>
      <c r="G99">
        <f t="shared" si="6"/>
        <v>3951</v>
      </c>
      <c r="H99">
        <f t="shared" si="7"/>
        <v>15.995951417004063</v>
      </c>
    </row>
    <row r="100" spans="1:8" x14ac:dyDescent="0.2">
      <c r="A100" s="2" t="s">
        <v>197</v>
      </c>
      <c r="B100" s="3">
        <v>0.38194444444444442</v>
      </c>
      <c r="C100" s="3">
        <v>0.55416666666666703</v>
      </c>
      <c r="D100" s="3">
        <f t="shared" si="4"/>
        <v>0.17222222222222261</v>
      </c>
      <c r="E100" s="4">
        <f t="shared" si="5"/>
        <v>248.00000000000057</v>
      </c>
      <c r="F100">
        <v>6043</v>
      </c>
      <c r="G100">
        <f t="shared" si="6"/>
        <v>5483</v>
      </c>
      <c r="H100">
        <f t="shared" si="7"/>
        <v>22.108870967741886</v>
      </c>
    </row>
    <row r="101" spans="1:8" x14ac:dyDescent="0.2">
      <c r="A101" s="2" t="s">
        <v>198</v>
      </c>
      <c r="B101" s="3">
        <v>0.38194444444444442</v>
      </c>
      <c r="C101" s="3">
        <v>0.55486111111111103</v>
      </c>
      <c r="D101" s="3">
        <f t="shared" si="4"/>
        <v>0.17291666666666661</v>
      </c>
      <c r="E101" s="4">
        <f t="shared" si="5"/>
        <v>248.99999999999991</v>
      </c>
      <c r="F101">
        <v>5082</v>
      </c>
      <c r="G101">
        <f t="shared" si="6"/>
        <v>4522</v>
      </c>
      <c r="H101">
        <f t="shared" si="7"/>
        <v>18.16064257028113</v>
      </c>
    </row>
    <row r="102" spans="1:8" x14ac:dyDescent="0.2">
      <c r="A102" s="2" t="s">
        <v>199</v>
      </c>
      <c r="B102" s="3">
        <v>0.38194444444444442</v>
      </c>
      <c r="C102" s="3">
        <v>0.55555555555555503</v>
      </c>
      <c r="D102" s="3">
        <f t="shared" si="4"/>
        <v>0.17361111111111061</v>
      </c>
      <c r="E102" s="4">
        <f t="shared" si="5"/>
        <v>249.99999999999926</v>
      </c>
      <c r="F102">
        <v>5329</v>
      </c>
      <c r="G102">
        <f t="shared" si="6"/>
        <v>4769</v>
      </c>
      <c r="H102">
        <f t="shared" si="7"/>
        <v>19.076000000000057</v>
      </c>
    </row>
    <row r="103" spans="1:8" x14ac:dyDescent="0.2">
      <c r="A103" s="2" t="s">
        <v>200</v>
      </c>
      <c r="B103" s="3">
        <v>0.38194444444444442</v>
      </c>
      <c r="C103" s="3">
        <v>0.55625000000000002</v>
      </c>
      <c r="D103" s="3">
        <f t="shared" si="4"/>
        <v>0.1743055555555556</v>
      </c>
      <c r="E103" s="4">
        <f t="shared" si="5"/>
        <v>251.00000000000006</v>
      </c>
      <c r="F103">
        <v>644</v>
      </c>
      <c r="G103">
        <f t="shared" si="6"/>
        <v>84</v>
      </c>
      <c r="H103">
        <f t="shared" si="7"/>
        <v>0.33466135458167323</v>
      </c>
    </row>
    <row r="104" spans="1:8" x14ac:dyDescent="0.2">
      <c r="A104" s="2" t="s">
        <v>201</v>
      </c>
      <c r="B104" s="3">
        <v>0.38194444444444442</v>
      </c>
      <c r="C104" s="3">
        <v>0.55625000000000002</v>
      </c>
      <c r="D104" s="3">
        <f t="shared" si="4"/>
        <v>0.1743055555555556</v>
      </c>
      <c r="E104" s="4">
        <f t="shared" si="5"/>
        <v>251.00000000000006</v>
      </c>
      <c r="F104">
        <v>601</v>
      </c>
      <c r="G104">
        <f t="shared" si="6"/>
        <v>41</v>
      </c>
      <c r="H104">
        <f t="shared" si="7"/>
        <v>0.1633466135458167</v>
      </c>
    </row>
    <row r="105" spans="1:8" x14ac:dyDescent="0.2">
      <c r="A105" s="2" t="s">
        <v>202</v>
      </c>
      <c r="B105" s="3">
        <v>0.38194444444444442</v>
      </c>
      <c r="C105" s="3">
        <v>0.55694444444444402</v>
      </c>
      <c r="D105" s="3">
        <f t="shared" si="4"/>
        <v>0.1749999999999996</v>
      </c>
      <c r="E105" s="4">
        <f t="shared" si="5"/>
        <v>251.99999999999943</v>
      </c>
      <c r="F105">
        <v>605</v>
      </c>
      <c r="G105">
        <f t="shared" si="6"/>
        <v>45</v>
      </c>
      <c r="H105">
        <f t="shared" si="7"/>
        <v>0.17857142857142896</v>
      </c>
    </row>
    <row r="106" spans="1:8" x14ac:dyDescent="0.2">
      <c r="A106" s="2" t="s">
        <v>203</v>
      </c>
      <c r="B106" s="3">
        <v>0.38194444444444442</v>
      </c>
      <c r="C106" s="3">
        <v>0.55763888888888902</v>
      </c>
      <c r="D106" s="3">
        <f t="shared" si="4"/>
        <v>0.1756944444444446</v>
      </c>
      <c r="E106" s="4">
        <f t="shared" si="5"/>
        <v>253.00000000000023</v>
      </c>
      <c r="F106">
        <v>618</v>
      </c>
      <c r="G106">
        <f t="shared" si="6"/>
        <v>58</v>
      </c>
      <c r="H106">
        <f t="shared" si="7"/>
        <v>0.2292490118577073</v>
      </c>
    </row>
    <row r="107" spans="1:8" x14ac:dyDescent="0.2">
      <c r="A107" s="2" t="s">
        <v>204</v>
      </c>
      <c r="B107" s="3">
        <v>0.38194444444444442</v>
      </c>
      <c r="C107" s="3">
        <v>0.55763888888888902</v>
      </c>
      <c r="D107" s="3">
        <f t="shared" si="4"/>
        <v>0.1756944444444446</v>
      </c>
      <c r="E107" s="4">
        <f t="shared" si="5"/>
        <v>253.00000000000023</v>
      </c>
      <c r="F107">
        <v>594</v>
      </c>
      <c r="G107">
        <f t="shared" si="6"/>
        <v>34</v>
      </c>
      <c r="H107">
        <f t="shared" si="7"/>
        <v>0.13438735177865602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5157-628B-5A40-B627-D077CECD864C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485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0.37152777777777773</v>
      </c>
      <c r="C3" s="3">
        <v>0.49652777777777773</v>
      </c>
      <c r="D3" s="3">
        <f>C3-B3</f>
        <v>0.125</v>
      </c>
      <c r="E3" s="4">
        <f>D3*1440</f>
        <v>180</v>
      </c>
      <c r="F3">
        <v>2521</v>
      </c>
      <c r="G3">
        <f>F3-599</f>
        <v>1922</v>
      </c>
      <c r="H3">
        <f>G3/E3</f>
        <v>10.677777777777777</v>
      </c>
    </row>
    <row r="4" spans="1:8" x14ac:dyDescent="0.2">
      <c r="A4" s="2" t="s">
        <v>36</v>
      </c>
      <c r="B4" s="3">
        <v>0.37152777777777773</v>
      </c>
      <c r="C4" s="3">
        <v>0.49722222222222223</v>
      </c>
      <c r="D4" s="3">
        <f t="shared" ref="D4:D67" si="0">C4-B4</f>
        <v>0.1256944444444445</v>
      </c>
      <c r="E4" s="4">
        <f t="shared" ref="E4:E67" si="1">D4*1440</f>
        <v>181.00000000000009</v>
      </c>
      <c r="F4">
        <v>2533</v>
      </c>
      <c r="G4">
        <f t="shared" ref="G4:G67" si="2">F4-599</f>
        <v>1934</v>
      </c>
      <c r="H4">
        <f t="shared" ref="H4:H67" si="3">G4/E4</f>
        <v>10.685082872928172</v>
      </c>
    </row>
    <row r="5" spans="1:8" x14ac:dyDescent="0.2">
      <c r="A5" s="2" t="s">
        <v>37</v>
      </c>
      <c r="B5" s="3">
        <v>0.37152777777777801</v>
      </c>
      <c r="C5" s="3">
        <v>0.49722222222222223</v>
      </c>
      <c r="D5" s="3">
        <f t="shared" si="0"/>
        <v>0.12569444444444422</v>
      </c>
      <c r="E5" s="4">
        <f t="shared" si="1"/>
        <v>180.99999999999969</v>
      </c>
      <c r="F5">
        <v>2123</v>
      </c>
      <c r="G5">
        <f t="shared" si="2"/>
        <v>1524</v>
      </c>
      <c r="H5">
        <f t="shared" si="3"/>
        <v>8.4198895027624463</v>
      </c>
    </row>
    <row r="6" spans="1:8" x14ac:dyDescent="0.2">
      <c r="A6" s="2" t="s">
        <v>38</v>
      </c>
      <c r="B6" s="3">
        <v>0.37152777777777801</v>
      </c>
      <c r="C6" s="3">
        <v>0.49791666666666701</v>
      </c>
      <c r="D6" s="3">
        <f t="shared" si="0"/>
        <v>0.12638888888888899</v>
      </c>
      <c r="E6" s="4">
        <f t="shared" si="1"/>
        <v>182.00000000000014</v>
      </c>
      <c r="F6">
        <v>2667</v>
      </c>
      <c r="G6">
        <f t="shared" si="2"/>
        <v>2068</v>
      </c>
      <c r="H6">
        <f t="shared" si="3"/>
        <v>11.362637362637354</v>
      </c>
    </row>
    <row r="7" spans="1:8" x14ac:dyDescent="0.2">
      <c r="A7" s="2" t="s">
        <v>39</v>
      </c>
      <c r="B7" s="3">
        <v>0.37152777777777801</v>
      </c>
      <c r="C7" s="3">
        <v>0.49861111111111101</v>
      </c>
      <c r="D7" s="3">
        <f t="shared" si="0"/>
        <v>0.12708333333333299</v>
      </c>
      <c r="E7" s="4">
        <f t="shared" si="1"/>
        <v>182.99999999999952</v>
      </c>
      <c r="F7">
        <v>3187</v>
      </c>
      <c r="G7">
        <f t="shared" si="2"/>
        <v>2588</v>
      </c>
      <c r="H7">
        <f t="shared" si="3"/>
        <v>14.142076502732278</v>
      </c>
    </row>
    <row r="8" spans="1:8" x14ac:dyDescent="0.2">
      <c r="A8" s="2" t="s">
        <v>40</v>
      </c>
      <c r="B8" s="3">
        <v>0.37152777777777801</v>
      </c>
      <c r="C8" s="3">
        <v>0.499305555555556</v>
      </c>
      <c r="D8" s="3">
        <f t="shared" si="0"/>
        <v>0.12777777777777799</v>
      </c>
      <c r="E8" s="4">
        <f t="shared" si="1"/>
        <v>184.00000000000031</v>
      </c>
      <c r="F8">
        <v>2884</v>
      </c>
      <c r="G8">
        <f t="shared" si="2"/>
        <v>2285</v>
      </c>
      <c r="H8">
        <f t="shared" si="3"/>
        <v>12.418478260869545</v>
      </c>
    </row>
    <row r="9" spans="1:8" x14ac:dyDescent="0.2">
      <c r="A9" s="2" t="s">
        <v>41</v>
      </c>
      <c r="B9" s="3">
        <v>0.37152777777777801</v>
      </c>
      <c r="C9" s="3">
        <v>0.499305555555556</v>
      </c>
      <c r="D9" s="3">
        <f t="shared" si="0"/>
        <v>0.12777777777777799</v>
      </c>
      <c r="E9" s="4">
        <f t="shared" si="1"/>
        <v>184.00000000000031</v>
      </c>
      <c r="F9">
        <v>1960</v>
      </c>
      <c r="G9">
        <f t="shared" si="2"/>
        <v>1361</v>
      </c>
      <c r="H9">
        <f t="shared" si="3"/>
        <v>7.3967391304347698</v>
      </c>
    </row>
    <row r="10" spans="1:8" x14ac:dyDescent="0.2">
      <c r="A10" s="2" t="s">
        <v>42</v>
      </c>
      <c r="B10" s="3">
        <v>0.37152777777777801</v>
      </c>
      <c r="C10" s="3">
        <v>0.5</v>
      </c>
      <c r="D10" s="3">
        <f t="shared" si="0"/>
        <v>0.12847222222222199</v>
      </c>
      <c r="E10" s="4">
        <f t="shared" si="1"/>
        <v>184.99999999999966</v>
      </c>
      <c r="F10">
        <v>2845</v>
      </c>
      <c r="G10">
        <f t="shared" si="2"/>
        <v>2246</v>
      </c>
      <c r="H10">
        <f t="shared" si="3"/>
        <v>12.140540540540563</v>
      </c>
    </row>
    <row r="11" spans="1:8" x14ac:dyDescent="0.2">
      <c r="A11" s="2" t="s">
        <v>43</v>
      </c>
      <c r="B11" s="3">
        <v>0.37222222222222223</v>
      </c>
      <c r="C11" s="3">
        <v>0.500694444444445</v>
      </c>
      <c r="D11" s="3">
        <f t="shared" si="0"/>
        <v>0.12847222222222276</v>
      </c>
      <c r="E11" s="4">
        <f t="shared" si="1"/>
        <v>185.0000000000008</v>
      </c>
      <c r="F11">
        <v>2152</v>
      </c>
      <c r="G11">
        <f t="shared" si="2"/>
        <v>1553</v>
      </c>
      <c r="H11">
        <f t="shared" si="3"/>
        <v>8.3945945945945581</v>
      </c>
    </row>
    <row r="12" spans="1:8" x14ac:dyDescent="0.2">
      <c r="A12" s="2" t="s">
        <v>44</v>
      </c>
      <c r="B12" s="3">
        <v>0.37222222222222223</v>
      </c>
      <c r="C12" s="3">
        <v>0.500694444444445</v>
      </c>
      <c r="D12" s="3">
        <f t="shared" si="0"/>
        <v>0.12847222222222276</v>
      </c>
      <c r="E12" s="4">
        <f t="shared" si="1"/>
        <v>185.0000000000008</v>
      </c>
      <c r="F12">
        <v>3027</v>
      </c>
      <c r="G12">
        <f t="shared" si="2"/>
        <v>2428</v>
      </c>
      <c r="H12">
        <f t="shared" si="3"/>
        <v>13.124324324324268</v>
      </c>
    </row>
    <row r="13" spans="1:8" x14ac:dyDescent="0.2">
      <c r="A13" s="2" t="s">
        <v>45</v>
      </c>
      <c r="B13" s="3">
        <v>0.37222222222222201</v>
      </c>
      <c r="C13" s="3">
        <v>0.50138888888888899</v>
      </c>
      <c r="D13" s="3">
        <f t="shared" si="0"/>
        <v>0.12916666666666698</v>
      </c>
      <c r="E13" s="4">
        <f t="shared" si="1"/>
        <v>186.00000000000045</v>
      </c>
      <c r="F13">
        <v>2670</v>
      </c>
      <c r="G13">
        <f t="shared" si="2"/>
        <v>2071</v>
      </c>
      <c r="H13">
        <f t="shared" si="3"/>
        <v>11.13440860215051</v>
      </c>
    </row>
    <row r="14" spans="1:8" x14ac:dyDescent="0.2">
      <c r="A14" s="2" t="s">
        <v>46</v>
      </c>
      <c r="B14" s="3">
        <v>0.37222222222222201</v>
      </c>
      <c r="C14" s="3">
        <v>0.50208333333333399</v>
      </c>
      <c r="D14" s="3">
        <f t="shared" si="0"/>
        <v>0.12986111111111198</v>
      </c>
      <c r="E14" s="4">
        <f t="shared" si="1"/>
        <v>187.00000000000125</v>
      </c>
      <c r="F14">
        <v>2404</v>
      </c>
      <c r="G14">
        <f t="shared" si="2"/>
        <v>1805</v>
      </c>
      <c r="H14">
        <f t="shared" si="3"/>
        <v>9.6524064171122355</v>
      </c>
    </row>
    <row r="15" spans="1:8" x14ac:dyDescent="0.2">
      <c r="A15" s="2" t="s">
        <v>47</v>
      </c>
      <c r="B15" s="3">
        <v>0.37222222222222201</v>
      </c>
      <c r="C15" s="3">
        <v>0.50277777777777799</v>
      </c>
      <c r="D15" s="3">
        <f t="shared" si="0"/>
        <v>0.13055555555555598</v>
      </c>
      <c r="E15" s="4">
        <f t="shared" si="1"/>
        <v>188.00000000000063</v>
      </c>
      <c r="F15">
        <v>2095</v>
      </c>
      <c r="G15">
        <f t="shared" si="2"/>
        <v>1496</v>
      </c>
      <c r="H15">
        <f t="shared" si="3"/>
        <v>7.9574468085106123</v>
      </c>
    </row>
    <row r="16" spans="1:8" x14ac:dyDescent="0.2">
      <c r="A16" s="2" t="s">
        <v>48</v>
      </c>
      <c r="B16" s="3">
        <v>0.37222222222222201</v>
      </c>
      <c r="C16" s="3">
        <v>0.50277777777777799</v>
      </c>
      <c r="D16" s="3">
        <f t="shared" si="0"/>
        <v>0.13055555555555598</v>
      </c>
      <c r="E16" s="4">
        <f t="shared" si="1"/>
        <v>188.00000000000063</v>
      </c>
      <c r="F16">
        <v>2143</v>
      </c>
      <c r="G16">
        <f t="shared" si="2"/>
        <v>1544</v>
      </c>
      <c r="H16">
        <f t="shared" si="3"/>
        <v>8.2127659574467806</v>
      </c>
    </row>
    <row r="17" spans="1:8" x14ac:dyDescent="0.2">
      <c r="A17" s="2" t="s">
        <v>49</v>
      </c>
      <c r="B17" s="3">
        <v>0.37222222222222201</v>
      </c>
      <c r="C17" s="3">
        <v>0.50347222222222299</v>
      </c>
      <c r="D17" s="3">
        <f t="shared" si="0"/>
        <v>0.13125000000000098</v>
      </c>
      <c r="E17" s="4">
        <f t="shared" si="1"/>
        <v>189.00000000000142</v>
      </c>
      <c r="F17">
        <v>3740</v>
      </c>
      <c r="G17">
        <f t="shared" si="2"/>
        <v>3141</v>
      </c>
      <c r="H17">
        <f t="shared" si="3"/>
        <v>16.619047619047493</v>
      </c>
    </row>
    <row r="18" spans="1:8" x14ac:dyDescent="0.2">
      <c r="A18" s="2" t="s">
        <v>50</v>
      </c>
      <c r="B18" s="3">
        <v>0.37222222222222201</v>
      </c>
      <c r="C18" s="3">
        <v>0.50416666666666698</v>
      </c>
      <c r="D18" s="3">
        <f t="shared" si="0"/>
        <v>0.13194444444444497</v>
      </c>
      <c r="E18" s="4">
        <f t="shared" si="1"/>
        <v>190.00000000000077</v>
      </c>
      <c r="F18">
        <v>2579</v>
      </c>
      <c r="G18">
        <f t="shared" si="2"/>
        <v>1980</v>
      </c>
      <c r="H18">
        <f t="shared" si="3"/>
        <v>10.421052631578906</v>
      </c>
    </row>
    <row r="19" spans="1:8" x14ac:dyDescent="0.2">
      <c r="A19" s="2" t="s">
        <v>51</v>
      </c>
      <c r="B19" s="3">
        <v>0.37291666666666662</v>
      </c>
      <c r="C19" s="3">
        <v>0.50486111111111198</v>
      </c>
      <c r="D19" s="3">
        <f t="shared" si="0"/>
        <v>0.13194444444444536</v>
      </c>
      <c r="E19" s="4">
        <f t="shared" si="1"/>
        <v>190.00000000000134</v>
      </c>
      <c r="F19">
        <v>3556</v>
      </c>
      <c r="G19">
        <f t="shared" si="2"/>
        <v>2957</v>
      </c>
      <c r="H19">
        <f t="shared" si="3"/>
        <v>15.563157894736733</v>
      </c>
    </row>
    <row r="20" spans="1:8" x14ac:dyDescent="0.2">
      <c r="A20" s="2" t="s">
        <v>52</v>
      </c>
      <c r="B20" s="3">
        <v>0.37291666666666662</v>
      </c>
      <c r="C20" s="3">
        <v>0.50486111111111198</v>
      </c>
      <c r="D20" s="3">
        <f t="shared" si="0"/>
        <v>0.13194444444444536</v>
      </c>
      <c r="E20" s="4">
        <f t="shared" si="1"/>
        <v>190.00000000000134</v>
      </c>
      <c r="F20">
        <v>2619</v>
      </c>
      <c r="G20">
        <f t="shared" si="2"/>
        <v>2020</v>
      </c>
      <c r="H20">
        <f t="shared" si="3"/>
        <v>10.631578947368347</v>
      </c>
    </row>
    <row r="21" spans="1:8" x14ac:dyDescent="0.2">
      <c r="A21" s="2" t="s">
        <v>53</v>
      </c>
      <c r="B21" s="3">
        <v>0.37291666666666701</v>
      </c>
      <c r="C21" s="3">
        <v>0.50555555555555598</v>
      </c>
      <c r="D21" s="3">
        <f t="shared" si="0"/>
        <v>0.13263888888888897</v>
      </c>
      <c r="E21" s="4">
        <f t="shared" si="1"/>
        <v>191.00000000000011</v>
      </c>
      <c r="F21">
        <v>3354</v>
      </c>
      <c r="G21">
        <f t="shared" si="2"/>
        <v>2755</v>
      </c>
      <c r="H21">
        <f t="shared" si="3"/>
        <v>14.4240837696335</v>
      </c>
    </row>
    <row r="22" spans="1:8" x14ac:dyDescent="0.2">
      <c r="A22" s="2" t="s">
        <v>54</v>
      </c>
      <c r="B22" s="3">
        <v>0.37291666666666701</v>
      </c>
      <c r="C22" s="3">
        <v>0.50625000000000098</v>
      </c>
      <c r="D22" s="3">
        <f t="shared" si="0"/>
        <v>0.13333333333333397</v>
      </c>
      <c r="E22" s="4">
        <f t="shared" si="1"/>
        <v>192.00000000000091</v>
      </c>
      <c r="F22">
        <v>2605</v>
      </c>
      <c r="G22">
        <f t="shared" si="2"/>
        <v>2006</v>
      </c>
      <c r="H22">
        <f t="shared" si="3"/>
        <v>10.447916666666616</v>
      </c>
    </row>
    <row r="23" spans="1:8" x14ac:dyDescent="0.2">
      <c r="A23" s="2" t="s">
        <v>55</v>
      </c>
      <c r="B23" s="3">
        <v>0.37291666666666701</v>
      </c>
      <c r="C23" s="3">
        <v>0.50694444444444497</v>
      </c>
      <c r="D23" s="3">
        <f t="shared" si="0"/>
        <v>0.13402777777777797</v>
      </c>
      <c r="E23" s="4">
        <f t="shared" si="1"/>
        <v>193.00000000000028</v>
      </c>
      <c r="F23">
        <v>3053</v>
      </c>
      <c r="G23">
        <f t="shared" si="2"/>
        <v>2454</v>
      </c>
      <c r="H23">
        <f t="shared" si="3"/>
        <v>12.715025906735733</v>
      </c>
    </row>
    <row r="24" spans="1:8" x14ac:dyDescent="0.2">
      <c r="A24" s="2" t="s">
        <v>209</v>
      </c>
      <c r="B24" s="3">
        <v>0.37291666666666701</v>
      </c>
      <c r="C24" s="3">
        <v>0.50694444444444497</v>
      </c>
      <c r="D24" s="3">
        <f t="shared" si="0"/>
        <v>0.13402777777777797</v>
      </c>
      <c r="E24" s="4">
        <f t="shared" si="1"/>
        <v>193.00000000000028</v>
      </c>
      <c r="F24">
        <v>2149</v>
      </c>
      <c r="G24">
        <f t="shared" si="2"/>
        <v>1550</v>
      </c>
      <c r="H24">
        <f t="shared" si="3"/>
        <v>8.0310880829015421</v>
      </c>
    </row>
    <row r="25" spans="1:8" x14ac:dyDescent="0.2">
      <c r="A25" s="2" t="s">
        <v>56</v>
      </c>
      <c r="B25" s="3">
        <v>0.37291666666666701</v>
      </c>
      <c r="C25" s="3">
        <v>0.50763888888888997</v>
      </c>
      <c r="D25" s="3">
        <f t="shared" si="0"/>
        <v>0.13472222222222296</v>
      </c>
      <c r="E25" s="4">
        <f t="shared" si="1"/>
        <v>194.00000000000108</v>
      </c>
      <c r="F25">
        <v>2096</v>
      </c>
      <c r="G25">
        <f t="shared" si="2"/>
        <v>1497</v>
      </c>
      <c r="H25">
        <f t="shared" si="3"/>
        <v>7.7164948453607813</v>
      </c>
    </row>
    <row r="26" spans="1:8" x14ac:dyDescent="0.2">
      <c r="A26" s="2" t="s">
        <v>57</v>
      </c>
      <c r="B26" s="3">
        <v>0.37291666666666701</v>
      </c>
      <c r="C26" s="3">
        <v>0.50833333333333397</v>
      </c>
      <c r="D26" s="3">
        <f t="shared" si="0"/>
        <v>0.13541666666666696</v>
      </c>
      <c r="E26" s="4">
        <f t="shared" si="1"/>
        <v>195.00000000000043</v>
      </c>
      <c r="F26">
        <v>2136</v>
      </c>
      <c r="G26">
        <f t="shared" si="2"/>
        <v>1537</v>
      </c>
      <c r="H26">
        <f t="shared" si="3"/>
        <v>7.8820512820512647</v>
      </c>
    </row>
    <row r="27" spans="1:8" x14ac:dyDescent="0.2">
      <c r="A27" s="2" t="s">
        <v>58</v>
      </c>
      <c r="B27" s="3">
        <v>0.37361111111111112</v>
      </c>
      <c r="C27" s="3">
        <v>0.50833333333333397</v>
      </c>
      <c r="D27" s="3">
        <f t="shared" si="0"/>
        <v>0.13472222222222285</v>
      </c>
      <c r="E27" s="4">
        <f t="shared" si="1"/>
        <v>194.00000000000091</v>
      </c>
      <c r="F27">
        <v>1818</v>
      </c>
      <c r="G27">
        <f t="shared" si="2"/>
        <v>1219</v>
      </c>
      <c r="H27">
        <f t="shared" si="3"/>
        <v>6.2835051546391458</v>
      </c>
    </row>
    <row r="28" spans="1:8" x14ac:dyDescent="0.2">
      <c r="A28" s="2" t="s">
        <v>59</v>
      </c>
      <c r="B28" s="3">
        <v>0.37361111111111112</v>
      </c>
      <c r="C28" s="3">
        <v>0.50902777777777897</v>
      </c>
      <c r="D28" s="3">
        <f t="shared" si="0"/>
        <v>0.13541666666666785</v>
      </c>
      <c r="E28" s="4">
        <f t="shared" si="1"/>
        <v>195.00000000000171</v>
      </c>
      <c r="F28">
        <v>2334</v>
      </c>
      <c r="G28">
        <f t="shared" si="2"/>
        <v>1735</v>
      </c>
      <c r="H28">
        <f t="shared" si="3"/>
        <v>8.8974358974358196</v>
      </c>
    </row>
    <row r="29" spans="1:8" x14ac:dyDescent="0.2">
      <c r="A29" s="2" t="s">
        <v>60</v>
      </c>
      <c r="B29" s="3">
        <v>0.37361111111111112</v>
      </c>
      <c r="C29" s="3">
        <v>0.50972222222222296</v>
      </c>
      <c r="D29" s="3">
        <f t="shared" si="0"/>
        <v>0.13611111111111185</v>
      </c>
      <c r="E29" s="4">
        <f t="shared" si="1"/>
        <v>196.00000000000105</v>
      </c>
      <c r="F29">
        <v>2343</v>
      </c>
      <c r="G29">
        <f t="shared" si="2"/>
        <v>1744</v>
      </c>
      <c r="H29">
        <f t="shared" si="3"/>
        <v>8.8979591836734215</v>
      </c>
    </row>
    <row r="30" spans="1:8" x14ac:dyDescent="0.2">
      <c r="A30" s="2" t="s">
        <v>61</v>
      </c>
      <c r="B30" s="3">
        <v>0.37361111111111112</v>
      </c>
      <c r="C30" s="3">
        <v>0.51041666666666796</v>
      </c>
      <c r="D30" s="3">
        <f t="shared" si="0"/>
        <v>0.13680555555555685</v>
      </c>
      <c r="E30" s="4">
        <f t="shared" si="1"/>
        <v>197.00000000000185</v>
      </c>
      <c r="F30">
        <v>2509</v>
      </c>
      <c r="G30">
        <f t="shared" si="2"/>
        <v>1910</v>
      </c>
      <c r="H30">
        <f t="shared" si="3"/>
        <v>9.6954314720811272</v>
      </c>
    </row>
    <row r="31" spans="1:8" x14ac:dyDescent="0.2">
      <c r="A31" s="2" t="s">
        <v>62</v>
      </c>
      <c r="B31" s="3">
        <v>0.37361111111111112</v>
      </c>
      <c r="C31" s="3">
        <v>0.51041666666666796</v>
      </c>
      <c r="D31" s="3">
        <f t="shared" si="0"/>
        <v>0.13680555555555685</v>
      </c>
      <c r="E31" s="4">
        <f t="shared" si="1"/>
        <v>197.00000000000185</v>
      </c>
      <c r="F31">
        <v>2425</v>
      </c>
      <c r="G31">
        <f t="shared" si="2"/>
        <v>1826</v>
      </c>
      <c r="H31">
        <f t="shared" si="3"/>
        <v>9.2690355329948364</v>
      </c>
    </row>
    <row r="32" spans="1:8" x14ac:dyDescent="0.2">
      <c r="A32" s="2" t="s">
        <v>63</v>
      </c>
      <c r="B32" s="3">
        <v>0.37361111111111112</v>
      </c>
      <c r="C32" s="3">
        <v>0.51111111111111196</v>
      </c>
      <c r="D32" s="3">
        <f t="shared" si="0"/>
        <v>0.13750000000000084</v>
      </c>
      <c r="E32" s="4">
        <f t="shared" si="1"/>
        <v>198.00000000000122</v>
      </c>
      <c r="F32">
        <v>3052</v>
      </c>
      <c r="G32">
        <f t="shared" si="2"/>
        <v>2453</v>
      </c>
      <c r="H32">
        <f t="shared" si="3"/>
        <v>12.388888888888813</v>
      </c>
    </row>
    <row r="33" spans="1:8" x14ac:dyDescent="0.2">
      <c r="A33" s="2" t="s">
        <v>64</v>
      </c>
      <c r="B33" s="3">
        <v>0.37361111111111112</v>
      </c>
      <c r="C33" s="3">
        <v>0.51180555555555696</v>
      </c>
      <c r="D33" s="3">
        <f t="shared" si="0"/>
        <v>0.13819444444444584</v>
      </c>
      <c r="E33" s="4">
        <f t="shared" si="1"/>
        <v>199.00000000000202</v>
      </c>
      <c r="F33">
        <v>592</v>
      </c>
      <c r="G33">
        <v>0</v>
      </c>
      <c r="H33">
        <f t="shared" si="3"/>
        <v>0</v>
      </c>
    </row>
    <row r="34" spans="1:8" x14ac:dyDescent="0.2">
      <c r="A34" s="2" t="s">
        <v>65</v>
      </c>
      <c r="B34" s="3">
        <v>0.37361111111111112</v>
      </c>
      <c r="C34" s="3">
        <v>0.51250000000000095</v>
      </c>
      <c r="D34" s="3">
        <f t="shared" si="0"/>
        <v>0.13888888888888984</v>
      </c>
      <c r="E34" s="4">
        <f t="shared" si="1"/>
        <v>200.00000000000136</v>
      </c>
      <c r="F34">
        <v>563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0.37361111111111112</v>
      </c>
      <c r="C35" s="3">
        <v>0.51250000000000095</v>
      </c>
      <c r="D35" s="3">
        <f t="shared" si="0"/>
        <v>0.13888888888888984</v>
      </c>
      <c r="E35" s="4">
        <f t="shared" si="1"/>
        <v>200.00000000000136</v>
      </c>
      <c r="F35">
        <v>570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0.37361111111111112</v>
      </c>
      <c r="C36" s="3">
        <v>0.51319444444444595</v>
      </c>
      <c r="D36" s="3">
        <f t="shared" si="0"/>
        <v>0.13958333333333484</v>
      </c>
      <c r="E36" s="4">
        <f t="shared" si="1"/>
        <v>201.00000000000216</v>
      </c>
      <c r="F36">
        <v>572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0.3743055555555555</v>
      </c>
      <c r="C37" s="3">
        <v>0.51388888888888995</v>
      </c>
      <c r="D37" s="3">
        <f t="shared" si="0"/>
        <v>0.13958333333333445</v>
      </c>
      <c r="E37" s="4">
        <f t="shared" si="1"/>
        <v>201.00000000000159</v>
      </c>
      <c r="F37">
        <v>557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>
        <v>0.3743055555555555</v>
      </c>
      <c r="C38" s="3">
        <v>0.51527777777777783</v>
      </c>
      <c r="D38" s="3">
        <f t="shared" si="0"/>
        <v>0.14097222222222233</v>
      </c>
      <c r="E38" s="4">
        <f t="shared" si="1"/>
        <v>203.00000000000017</v>
      </c>
      <c r="F38">
        <v>5847</v>
      </c>
      <c r="G38">
        <f t="shared" si="2"/>
        <v>5248</v>
      </c>
      <c r="H38">
        <f t="shared" si="3"/>
        <v>25.852216748768452</v>
      </c>
    </row>
    <row r="39" spans="1:8" x14ac:dyDescent="0.2">
      <c r="A39" s="2" t="s">
        <v>104</v>
      </c>
      <c r="B39" s="3">
        <v>0.3743055555555555</v>
      </c>
      <c r="C39" s="3">
        <v>0.51527777777777783</v>
      </c>
      <c r="D39" s="3">
        <f t="shared" si="0"/>
        <v>0.14097222222222233</v>
      </c>
      <c r="E39" s="4">
        <f t="shared" si="1"/>
        <v>203.00000000000017</v>
      </c>
      <c r="F39">
        <v>6079</v>
      </c>
      <c r="G39">
        <f t="shared" si="2"/>
        <v>5480</v>
      </c>
      <c r="H39">
        <f t="shared" si="3"/>
        <v>26.995073891625594</v>
      </c>
    </row>
    <row r="40" spans="1:8" x14ac:dyDescent="0.2">
      <c r="A40" s="2" t="s">
        <v>105</v>
      </c>
      <c r="B40" s="3">
        <v>0.374305555555556</v>
      </c>
      <c r="C40" s="3">
        <v>0.51597222222222217</v>
      </c>
      <c r="D40" s="3">
        <f t="shared" si="0"/>
        <v>0.14166666666666616</v>
      </c>
      <c r="E40" s="4">
        <f t="shared" si="1"/>
        <v>203.99999999999926</v>
      </c>
      <c r="F40">
        <v>2825</v>
      </c>
      <c r="G40">
        <f t="shared" si="2"/>
        <v>2226</v>
      </c>
      <c r="H40">
        <f t="shared" si="3"/>
        <v>10.911764705882392</v>
      </c>
    </row>
    <row r="41" spans="1:8" x14ac:dyDescent="0.2">
      <c r="A41" s="2" t="s">
        <v>106</v>
      </c>
      <c r="B41" s="3">
        <v>0.374305555555556</v>
      </c>
      <c r="C41" s="3">
        <v>0.51666666666666605</v>
      </c>
      <c r="D41" s="3">
        <f t="shared" si="0"/>
        <v>0.14236111111111005</v>
      </c>
      <c r="E41" s="4">
        <f t="shared" si="1"/>
        <v>204.99999999999847</v>
      </c>
      <c r="F41">
        <v>5329</v>
      </c>
      <c r="G41">
        <f t="shared" si="2"/>
        <v>4730</v>
      </c>
      <c r="H41">
        <f t="shared" si="3"/>
        <v>23.073170731707489</v>
      </c>
    </row>
    <row r="42" spans="1:8" x14ac:dyDescent="0.2">
      <c r="A42" s="2" t="s">
        <v>107</v>
      </c>
      <c r="B42" s="3">
        <v>0.374305555555556</v>
      </c>
      <c r="C42" s="3">
        <v>0.51666666666666605</v>
      </c>
      <c r="D42" s="3">
        <f t="shared" si="0"/>
        <v>0.14236111111111005</v>
      </c>
      <c r="E42" s="4">
        <f t="shared" si="1"/>
        <v>204.99999999999847</v>
      </c>
      <c r="F42">
        <v>4923</v>
      </c>
      <c r="G42">
        <f t="shared" si="2"/>
        <v>4324</v>
      </c>
      <c r="H42">
        <f t="shared" si="3"/>
        <v>21.092682926829426</v>
      </c>
    </row>
    <row r="43" spans="1:8" x14ac:dyDescent="0.2">
      <c r="A43" s="2" t="s">
        <v>108</v>
      </c>
      <c r="B43" s="3">
        <v>0.374305555555556</v>
      </c>
      <c r="C43" s="3">
        <v>0.51736111111111105</v>
      </c>
      <c r="D43" s="3">
        <f t="shared" si="0"/>
        <v>0.14305555555555505</v>
      </c>
      <c r="E43" s="4">
        <f t="shared" si="1"/>
        <v>205.99999999999926</v>
      </c>
      <c r="F43">
        <v>5935</v>
      </c>
      <c r="G43">
        <f t="shared" si="2"/>
        <v>5336</v>
      </c>
      <c r="H43">
        <f t="shared" si="3"/>
        <v>25.902912621359317</v>
      </c>
    </row>
    <row r="44" spans="1:8" x14ac:dyDescent="0.2">
      <c r="A44" s="2" t="s">
        <v>109</v>
      </c>
      <c r="B44" s="3">
        <v>0.374305555555556</v>
      </c>
      <c r="C44" s="3">
        <v>0.51805555555555505</v>
      </c>
      <c r="D44" s="3">
        <f t="shared" si="0"/>
        <v>0.14374999999999905</v>
      </c>
      <c r="E44" s="4">
        <f t="shared" si="1"/>
        <v>206.99999999999864</v>
      </c>
      <c r="F44">
        <v>4765</v>
      </c>
      <c r="G44">
        <f t="shared" si="2"/>
        <v>4166</v>
      </c>
      <c r="H44">
        <f t="shared" si="3"/>
        <v>20.125603864734433</v>
      </c>
    </row>
    <row r="45" spans="1:8" x14ac:dyDescent="0.2">
      <c r="A45" s="2" t="s">
        <v>110</v>
      </c>
      <c r="B45" s="3">
        <v>0.374305555555556</v>
      </c>
      <c r="C45" s="3">
        <v>0.51874999999999905</v>
      </c>
      <c r="D45" s="3">
        <f t="shared" si="0"/>
        <v>0.14444444444444304</v>
      </c>
      <c r="E45" s="4">
        <f t="shared" si="1"/>
        <v>207.99999999999798</v>
      </c>
      <c r="F45">
        <v>4355</v>
      </c>
      <c r="G45">
        <f t="shared" si="2"/>
        <v>3756</v>
      </c>
      <c r="H45">
        <f t="shared" si="3"/>
        <v>18.057692307692484</v>
      </c>
    </row>
    <row r="46" spans="1:8" x14ac:dyDescent="0.2">
      <c r="A46" s="2" t="s">
        <v>111</v>
      </c>
      <c r="B46" s="3">
        <v>0.375</v>
      </c>
      <c r="C46" s="3">
        <v>0.51874999999999905</v>
      </c>
      <c r="D46" s="3">
        <f t="shared" si="0"/>
        <v>0.14374999999999905</v>
      </c>
      <c r="E46" s="4">
        <f t="shared" si="1"/>
        <v>206.99999999999864</v>
      </c>
      <c r="F46">
        <v>4410</v>
      </c>
      <c r="G46">
        <f t="shared" si="2"/>
        <v>3811</v>
      </c>
      <c r="H46">
        <f t="shared" si="3"/>
        <v>18.410628019323791</v>
      </c>
    </row>
    <row r="47" spans="1:8" x14ac:dyDescent="0.2">
      <c r="A47" s="2" t="s">
        <v>112</v>
      </c>
      <c r="B47" s="3">
        <v>0.375</v>
      </c>
      <c r="C47" s="3">
        <v>0.51944444444444404</v>
      </c>
      <c r="D47" s="3">
        <f t="shared" si="0"/>
        <v>0.14444444444444404</v>
      </c>
      <c r="E47" s="4">
        <f t="shared" si="1"/>
        <v>207.99999999999943</v>
      </c>
      <c r="F47">
        <v>5177</v>
      </c>
      <c r="G47">
        <f t="shared" si="2"/>
        <v>4578</v>
      </c>
      <c r="H47">
        <f t="shared" si="3"/>
        <v>22.009615384615444</v>
      </c>
    </row>
    <row r="48" spans="1:8" x14ac:dyDescent="0.2">
      <c r="A48" s="2" t="s">
        <v>113</v>
      </c>
      <c r="B48" s="3">
        <v>0.375</v>
      </c>
      <c r="C48" s="3">
        <v>0.52013888888888804</v>
      </c>
      <c r="D48" s="3">
        <f t="shared" si="0"/>
        <v>0.14513888888888804</v>
      </c>
      <c r="E48" s="4">
        <f t="shared" si="1"/>
        <v>208.99999999999878</v>
      </c>
      <c r="F48">
        <v>5207</v>
      </c>
      <c r="G48">
        <f t="shared" si="2"/>
        <v>4608</v>
      </c>
      <c r="H48">
        <f t="shared" si="3"/>
        <v>22.047846889952282</v>
      </c>
    </row>
    <row r="49" spans="1:8" x14ac:dyDescent="0.2">
      <c r="A49" s="2" t="s">
        <v>114</v>
      </c>
      <c r="B49" s="3">
        <v>0.375</v>
      </c>
      <c r="C49" s="3">
        <v>0.52013888888888804</v>
      </c>
      <c r="D49" s="3">
        <f t="shared" si="0"/>
        <v>0.14513888888888804</v>
      </c>
      <c r="E49" s="4">
        <f t="shared" si="1"/>
        <v>208.99999999999878</v>
      </c>
      <c r="F49">
        <v>4466</v>
      </c>
      <c r="G49">
        <f t="shared" si="2"/>
        <v>3867</v>
      </c>
      <c r="H49">
        <f t="shared" si="3"/>
        <v>18.502392344497714</v>
      </c>
    </row>
    <row r="50" spans="1:8" x14ac:dyDescent="0.2">
      <c r="A50" s="2" t="s">
        <v>115</v>
      </c>
      <c r="B50" s="3">
        <v>0.375</v>
      </c>
      <c r="C50" s="3">
        <v>0.52083333333333204</v>
      </c>
      <c r="D50" s="3">
        <f t="shared" si="0"/>
        <v>0.14583333333333204</v>
      </c>
      <c r="E50" s="4">
        <f t="shared" si="1"/>
        <v>209.99999999999812</v>
      </c>
      <c r="F50">
        <v>2994</v>
      </c>
      <c r="G50">
        <f t="shared" si="2"/>
        <v>2395</v>
      </c>
      <c r="H50">
        <f t="shared" si="3"/>
        <v>11.404761904762006</v>
      </c>
    </row>
    <row r="51" spans="1:8" x14ac:dyDescent="0.2">
      <c r="A51" s="2" t="s">
        <v>116</v>
      </c>
      <c r="B51" s="3">
        <v>0.375</v>
      </c>
      <c r="C51" s="3">
        <v>0.52152777777777704</v>
      </c>
      <c r="D51" s="3">
        <f t="shared" si="0"/>
        <v>0.14652777777777704</v>
      </c>
      <c r="E51" s="4">
        <f t="shared" si="1"/>
        <v>210.99999999999892</v>
      </c>
      <c r="F51">
        <v>4016</v>
      </c>
      <c r="G51">
        <f t="shared" si="2"/>
        <v>3417</v>
      </c>
      <c r="H51">
        <f t="shared" si="3"/>
        <v>16.194312796208614</v>
      </c>
    </row>
    <row r="52" spans="1:8" x14ac:dyDescent="0.2">
      <c r="A52" s="2" t="s">
        <v>117</v>
      </c>
      <c r="B52" s="3">
        <v>0.375</v>
      </c>
      <c r="C52" s="3">
        <v>0.52222222222222103</v>
      </c>
      <c r="D52" s="3">
        <f t="shared" si="0"/>
        <v>0.14722222222222103</v>
      </c>
      <c r="E52" s="4">
        <f t="shared" si="1"/>
        <v>211.99999999999829</v>
      </c>
      <c r="F52">
        <v>5044</v>
      </c>
      <c r="G52">
        <f t="shared" si="2"/>
        <v>4445</v>
      </c>
      <c r="H52">
        <f t="shared" si="3"/>
        <v>20.966981132075642</v>
      </c>
    </row>
    <row r="53" spans="1:8" x14ac:dyDescent="0.2">
      <c r="A53" s="2" t="s">
        <v>118</v>
      </c>
      <c r="B53" s="3">
        <v>0.375</v>
      </c>
      <c r="C53" s="3">
        <v>0.52222222222222103</v>
      </c>
      <c r="D53" s="3">
        <f t="shared" si="0"/>
        <v>0.14722222222222103</v>
      </c>
      <c r="E53" s="4">
        <f t="shared" si="1"/>
        <v>211.99999999999829</v>
      </c>
      <c r="F53">
        <v>5869</v>
      </c>
      <c r="G53">
        <f t="shared" si="2"/>
        <v>5270</v>
      </c>
      <c r="H53">
        <f t="shared" si="3"/>
        <v>24.858490566037936</v>
      </c>
    </row>
    <row r="54" spans="1:8" x14ac:dyDescent="0.2">
      <c r="A54" s="2" t="s">
        <v>119</v>
      </c>
      <c r="B54" s="3">
        <v>0.3756944444444445</v>
      </c>
      <c r="C54" s="3">
        <v>0.52291666666666503</v>
      </c>
      <c r="D54" s="3">
        <f t="shared" si="0"/>
        <v>0.14722222222222053</v>
      </c>
      <c r="E54" s="4">
        <f t="shared" si="1"/>
        <v>211.99999999999756</v>
      </c>
      <c r="F54">
        <v>4196</v>
      </c>
      <c r="G54">
        <f t="shared" si="2"/>
        <v>3597</v>
      </c>
      <c r="H54">
        <f t="shared" si="3"/>
        <v>16.966981132075666</v>
      </c>
    </row>
    <row r="55" spans="1:8" x14ac:dyDescent="0.2">
      <c r="A55" s="2" t="s">
        <v>120</v>
      </c>
      <c r="B55" s="3">
        <v>0.3756944444444445</v>
      </c>
      <c r="C55" s="3">
        <v>0.52361111111111003</v>
      </c>
      <c r="D55" s="3">
        <f t="shared" si="0"/>
        <v>0.14791666666666553</v>
      </c>
      <c r="E55" s="4">
        <f t="shared" si="1"/>
        <v>212.99999999999835</v>
      </c>
      <c r="F55">
        <v>7320</v>
      </c>
      <c r="G55">
        <f t="shared" si="2"/>
        <v>6721</v>
      </c>
      <c r="H55">
        <f t="shared" si="3"/>
        <v>31.553990610328881</v>
      </c>
    </row>
    <row r="56" spans="1:8" x14ac:dyDescent="0.2">
      <c r="A56" s="2" t="s">
        <v>121</v>
      </c>
      <c r="B56" s="3">
        <v>0.375694444444444</v>
      </c>
      <c r="C56" s="3">
        <v>0.52430555555555403</v>
      </c>
      <c r="D56" s="3">
        <f t="shared" si="0"/>
        <v>0.14861111111111003</v>
      </c>
      <c r="E56" s="4">
        <f t="shared" si="1"/>
        <v>213.99999999999844</v>
      </c>
      <c r="F56">
        <v>6328</v>
      </c>
      <c r="G56">
        <f t="shared" si="2"/>
        <v>5729</v>
      </c>
      <c r="H56">
        <f t="shared" si="3"/>
        <v>26.771028037383374</v>
      </c>
    </row>
    <row r="57" spans="1:8" x14ac:dyDescent="0.2">
      <c r="A57" s="2" t="s">
        <v>122</v>
      </c>
      <c r="B57" s="3">
        <v>0.375694444444444</v>
      </c>
      <c r="C57" s="3">
        <v>0.52430555555555403</v>
      </c>
      <c r="D57" s="3">
        <f t="shared" si="0"/>
        <v>0.14861111111111003</v>
      </c>
      <c r="E57" s="4">
        <f t="shared" si="1"/>
        <v>213.99999999999844</v>
      </c>
      <c r="F57">
        <v>6573</v>
      </c>
      <c r="G57">
        <f t="shared" si="2"/>
        <v>5974</v>
      </c>
      <c r="H57">
        <f t="shared" si="3"/>
        <v>27.915887850467495</v>
      </c>
    </row>
    <row r="58" spans="1:8" x14ac:dyDescent="0.2">
      <c r="A58" s="2" t="s">
        <v>123</v>
      </c>
      <c r="B58" s="3">
        <v>0.375694444444444</v>
      </c>
      <c r="C58" s="3">
        <v>0.52499999999999802</v>
      </c>
      <c r="D58" s="3">
        <f t="shared" si="0"/>
        <v>0.14930555555555403</v>
      </c>
      <c r="E58" s="4">
        <f t="shared" si="1"/>
        <v>214.99999999999778</v>
      </c>
      <c r="F58">
        <v>4443</v>
      </c>
      <c r="G58">
        <f t="shared" si="2"/>
        <v>3844</v>
      </c>
      <c r="H58">
        <f t="shared" si="3"/>
        <v>17.879069767442044</v>
      </c>
    </row>
    <row r="59" spans="1:8" x14ac:dyDescent="0.2">
      <c r="A59" s="2" t="s">
        <v>211</v>
      </c>
      <c r="B59" s="3">
        <v>0.375694444444444</v>
      </c>
      <c r="C59" s="3">
        <v>0.52569444444444302</v>
      </c>
      <c r="D59" s="3">
        <f t="shared" si="0"/>
        <v>0.14999999999999902</v>
      </c>
      <c r="E59" s="4">
        <f t="shared" si="1"/>
        <v>215.99999999999858</v>
      </c>
      <c r="F59">
        <v>6127</v>
      </c>
      <c r="G59">
        <f t="shared" si="2"/>
        <v>5528</v>
      </c>
      <c r="H59">
        <f t="shared" si="3"/>
        <v>25.592592592592762</v>
      </c>
    </row>
    <row r="60" spans="1:8" x14ac:dyDescent="0.2">
      <c r="A60" s="2" t="s">
        <v>124</v>
      </c>
      <c r="B60" s="3">
        <v>0.375694444444444</v>
      </c>
      <c r="C60" s="3">
        <v>0.52569444444444302</v>
      </c>
      <c r="D60" s="3">
        <f t="shared" si="0"/>
        <v>0.14999999999999902</v>
      </c>
      <c r="E60" s="4">
        <f t="shared" si="1"/>
        <v>215.99999999999858</v>
      </c>
      <c r="F60">
        <v>4436</v>
      </c>
      <c r="G60">
        <f t="shared" si="2"/>
        <v>3837</v>
      </c>
      <c r="H60">
        <f t="shared" si="3"/>
        <v>17.763888888889007</v>
      </c>
    </row>
    <row r="61" spans="1:8" x14ac:dyDescent="0.2">
      <c r="A61" s="2" t="s">
        <v>125</v>
      </c>
      <c r="B61" s="3">
        <v>0.375694444444444</v>
      </c>
      <c r="C61" s="3">
        <v>0.52638888888888702</v>
      </c>
      <c r="D61" s="3">
        <f t="shared" si="0"/>
        <v>0.15069444444444302</v>
      </c>
      <c r="E61" s="4">
        <f t="shared" si="1"/>
        <v>216.99999999999795</v>
      </c>
      <c r="F61">
        <v>5529</v>
      </c>
      <c r="G61">
        <f t="shared" si="2"/>
        <v>4930</v>
      </c>
      <c r="H61">
        <f t="shared" si="3"/>
        <v>22.718894009216804</v>
      </c>
    </row>
    <row r="62" spans="1:8" x14ac:dyDescent="0.2">
      <c r="A62" s="2" t="s">
        <v>126</v>
      </c>
      <c r="B62" s="3">
        <v>0.37638888888888888</v>
      </c>
      <c r="C62" s="3">
        <v>0.52708333333333102</v>
      </c>
      <c r="D62" s="3">
        <f t="shared" si="0"/>
        <v>0.15069444444444213</v>
      </c>
      <c r="E62" s="4">
        <f t="shared" si="1"/>
        <v>216.99999999999667</v>
      </c>
      <c r="F62">
        <v>3359</v>
      </c>
      <c r="G62">
        <f t="shared" si="2"/>
        <v>2760</v>
      </c>
      <c r="H62">
        <f t="shared" si="3"/>
        <v>12.718894009216784</v>
      </c>
    </row>
    <row r="63" spans="1:8" x14ac:dyDescent="0.2">
      <c r="A63" s="2" t="s">
        <v>127</v>
      </c>
      <c r="B63" s="3">
        <v>0.37638888888888888</v>
      </c>
      <c r="C63" s="3">
        <v>0.52777777777777601</v>
      </c>
      <c r="D63" s="3">
        <f t="shared" si="0"/>
        <v>0.15138888888888713</v>
      </c>
      <c r="E63" s="4">
        <f t="shared" si="1"/>
        <v>217.99999999999747</v>
      </c>
      <c r="F63">
        <v>2974</v>
      </c>
      <c r="G63">
        <f t="shared" si="2"/>
        <v>2375</v>
      </c>
      <c r="H63">
        <f t="shared" si="3"/>
        <v>10.894495412844163</v>
      </c>
    </row>
    <row r="64" spans="1:8" x14ac:dyDescent="0.2">
      <c r="A64" s="2" t="s">
        <v>128</v>
      </c>
      <c r="B64" s="3">
        <v>0.37638888888888888</v>
      </c>
      <c r="C64" s="3">
        <v>0.52847222222222001</v>
      </c>
      <c r="D64" s="3">
        <f t="shared" si="0"/>
        <v>0.15208333333333113</v>
      </c>
      <c r="E64" s="4">
        <f t="shared" si="1"/>
        <v>218.99999999999682</v>
      </c>
      <c r="F64">
        <v>4674</v>
      </c>
      <c r="G64">
        <f t="shared" si="2"/>
        <v>4075</v>
      </c>
      <c r="H64">
        <f t="shared" si="3"/>
        <v>18.607305936073331</v>
      </c>
    </row>
    <row r="65" spans="1:8" x14ac:dyDescent="0.2">
      <c r="A65" s="2" t="s">
        <v>129</v>
      </c>
      <c r="B65" s="3">
        <v>0.37638888888888888</v>
      </c>
      <c r="C65" s="3">
        <v>0.52916666666666401</v>
      </c>
      <c r="D65" s="3">
        <f t="shared" si="0"/>
        <v>0.15277777777777513</v>
      </c>
      <c r="E65" s="4">
        <f t="shared" si="1"/>
        <v>219.99999999999619</v>
      </c>
      <c r="F65">
        <v>5346</v>
      </c>
      <c r="G65">
        <f t="shared" si="2"/>
        <v>4747</v>
      </c>
      <c r="H65">
        <f t="shared" si="3"/>
        <v>21.577272727273101</v>
      </c>
    </row>
    <row r="66" spans="1:8" x14ac:dyDescent="0.2">
      <c r="A66" s="2" t="s">
        <v>130</v>
      </c>
      <c r="B66" s="3">
        <v>0.37638888888888888</v>
      </c>
      <c r="C66" s="3">
        <v>0.52916666666666401</v>
      </c>
      <c r="D66" s="3">
        <f t="shared" si="0"/>
        <v>0.15277777777777513</v>
      </c>
      <c r="E66" s="4">
        <f t="shared" si="1"/>
        <v>219.99999999999619</v>
      </c>
      <c r="F66">
        <v>5347</v>
      </c>
      <c r="G66">
        <f t="shared" si="2"/>
        <v>4748</v>
      </c>
      <c r="H66">
        <f t="shared" si="3"/>
        <v>21.581818181818555</v>
      </c>
    </row>
    <row r="67" spans="1:8" x14ac:dyDescent="0.2">
      <c r="A67" s="2" t="s">
        <v>131</v>
      </c>
      <c r="B67" s="3">
        <v>0.37638888888888888</v>
      </c>
      <c r="C67" s="3">
        <v>0.52986111111110901</v>
      </c>
      <c r="D67" s="3">
        <f t="shared" si="0"/>
        <v>0.15347222222222012</v>
      </c>
      <c r="E67" s="4">
        <f t="shared" si="1"/>
        <v>220.99999999999699</v>
      </c>
      <c r="F67">
        <v>3794</v>
      </c>
      <c r="G67">
        <f t="shared" si="2"/>
        <v>3195</v>
      </c>
      <c r="H67">
        <f t="shared" si="3"/>
        <v>14.457013574660831</v>
      </c>
    </row>
    <row r="68" spans="1:8" x14ac:dyDescent="0.2">
      <c r="A68" s="2" t="s">
        <v>132</v>
      </c>
      <c r="B68" s="3">
        <v>0.37638888888888888</v>
      </c>
      <c r="C68" s="3">
        <v>0.531249999999997</v>
      </c>
      <c r="D68" s="3">
        <f t="shared" ref="D68:D107" si="4">C68-B68</f>
        <v>0.15486111111110812</v>
      </c>
      <c r="E68" s="4">
        <f t="shared" ref="E68:E107" si="5">D68*1440</f>
        <v>222.99999999999568</v>
      </c>
      <c r="F68">
        <v>604</v>
      </c>
      <c r="G68">
        <f t="shared" ref="G68:G107" si="6">F68-599</f>
        <v>5</v>
      </c>
      <c r="H68">
        <f t="shared" ref="H68:H107" si="7">G68/E68</f>
        <v>2.2421524663677566E-2</v>
      </c>
    </row>
    <row r="69" spans="1:8" x14ac:dyDescent="0.2">
      <c r="A69" s="2" t="s">
        <v>133</v>
      </c>
      <c r="B69" s="3">
        <v>0.37638888888888888</v>
      </c>
      <c r="C69" s="3">
        <v>0.531944444444442</v>
      </c>
      <c r="D69" s="3">
        <f t="shared" si="4"/>
        <v>0.15555555555555312</v>
      </c>
      <c r="E69" s="4">
        <f t="shared" si="5"/>
        <v>223.99999999999648</v>
      </c>
      <c r="F69">
        <v>570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0.37638888888888888</v>
      </c>
      <c r="C70" s="3">
        <v>0.532638888888886</v>
      </c>
      <c r="D70" s="3">
        <f t="shared" si="4"/>
        <v>0.15624999999999711</v>
      </c>
      <c r="E70" s="4">
        <f t="shared" si="5"/>
        <v>224.99999999999585</v>
      </c>
      <c r="F70">
        <v>578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0.37638888888888888</v>
      </c>
      <c r="C71" s="3">
        <v>0.532638888888886</v>
      </c>
      <c r="D71" s="3">
        <f t="shared" si="4"/>
        <v>0.15624999999999711</v>
      </c>
      <c r="E71" s="4">
        <f t="shared" si="5"/>
        <v>224.99999999999585</v>
      </c>
      <c r="F71">
        <v>572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0.37638888888888888</v>
      </c>
      <c r="C72" s="3">
        <v>0.53333333333333</v>
      </c>
      <c r="D72" s="3">
        <f t="shared" si="4"/>
        <v>0.15694444444444111</v>
      </c>
      <c r="E72" s="4">
        <f t="shared" si="5"/>
        <v>225.9999999999952</v>
      </c>
      <c r="F72">
        <v>576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0.37708333333333338</v>
      </c>
      <c r="C73" s="3">
        <v>0.53402777777777777</v>
      </c>
      <c r="D73" s="3">
        <f t="shared" si="4"/>
        <v>0.15694444444444439</v>
      </c>
      <c r="E73" s="4">
        <f t="shared" si="5"/>
        <v>225.99999999999991</v>
      </c>
      <c r="F73">
        <v>608</v>
      </c>
      <c r="G73">
        <f t="shared" si="6"/>
        <v>9</v>
      </c>
      <c r="H73">
        <f t="shared" si="7"/>
        <v>3.9823008849557535E-2</v>
      </c>
    </row>
    <row r="74" spans="1:8" x14ac:dyDescent="0.2">
      <c r="A74" s="2" t="s">
        <v>172</v>
      </c>
      <c r="B74" s="3">
        <v>0.37708333333333338</v>
      </c>
      <c r="C74" s="3">
        <v>0.53472222222222221</v>
      </c>
      <c r="D74" s="3">
        <f t="shared" si="4"/>
        <v>0.15763888888888883</v>
      </c>
      <c r="E74" s="4">
        <f t="shared" si="5"/>
        <v>226.99999999999991</v>
      </c>
      <c r="F74">
        <v>4737</v>
      </c>
      <c r="G74">
        <f t="shared" si="6"/>
        <v>4138</v>
      </c>
      <c r="H74">
        <f t="shared" si="7"/>
        <v>18.229074889867849</v>
      </c>
    </row>
    <row r="75" spans="1:8" x14ac:dyDescent="0.2">
      <c r="A75" s="2" t="s">
        <v>173</v>
      </c>
      <c r="B75" s="3">
        <v>0.37708333333333299</v>
      </c>
      <c r="C75" s="3">
        <v>0.53472222222222221</v>
      </c>
      <c r="D75" s="3">
        <f t="shared" si="4"/>
        <v>0.15763888888888922</v>
      </c>
      <c r="E75" s="4">
        <f t="shared" si="5"/>
        <v>227.00000000000048</v>
      </c>
      <c r="F75">
        <v>4667</v>
      </c>
      <c r="G75">
        <f t="shared" si="6"/>
        <v>4068</v>
      </c>
      <c r="H75">
        <f t="shared" si="7"/>
        <v>17.920704845814939</v>
      </c>
    </row>
    <row r="76" spans="1:8" x14ac:dyDescent="0.2">
      <c r="A76" s="2" t="s">
        <v>174</v>
      </c>
      <c r="B76" s="3">
        <v>0.37708333333333299</v>
      </c>
      <c r="C76" s="3">
        <v>0.53541666666666665</v>
      </c>
      <c r="D76" s="3">
        <f t="shared" si="4"/>
        <v>0.15833333333333366</v>
      </c>
      <c r="E76" s="4">
        <f t="shared" si="5"/>
        <v>228.00000000000045</v>
      </c>
      <c r="F76">
        <v>5114</v>
      </c>
      <c r="G76">
        <f t="shared" si="6"/>
        <v>4515</v>
      </c>
      <c r="H76">
        <f t="shared" si="7"/>
        <v>19.802631578947327</v>
      </c>
    </row>
    <row r="77" spans="1:8" x14ac:dyDescent="0.2">
      <c r="A77" s="2" t="s">
        <v>175</v>
      </c>
      <c r="B77" s="3">
        <v>0.37708333333333299</v>
      </c>
      <c r="C77" s="3">
        <v>0.53611111111111098</v>
      </c>
      <c r="D77" s="3">
        <f t="shared" si="4"/>
        <v>0.15902777777777799</v>
      </c>
      <c r="E77" s="4">
        <f t="shared" si="5"/>
        <v>229.00000000000031</v>
      </c>
      <c r="F77">
        <v>6177</v>
      </c>
      <c r="G77">
        <f t="shared" si="6"/>
        <v>5578</v>
      </c>
      <c r="H77">
        <f t="shared" si="7"/>
        <v>24.358078602620054</v>
      </c>
    </row>
    <row r="78" spans="1:8" x14ac:dyDescent="0.2">
      <c r="A78" s="2" t="s">
        <v>176</v>
      </c>
      <c r="B78" s="3">
        <v>0.37708333333333299</v>
      </c>
      <c r="C78" s="3">
        <v>0.53680555555555598</v>
      </c>
      <c r="D78" s="3">
        <f t="shared" si="4"/>
        <v>0.15972222222222299</v>
      </c>
      <c r="E78" s="4">
        <f t="shared" si="5"/>
        <v>230.00000000000111</v>
      </c>
      <c r="F78">
        <v>5612</v>
      </c>
      <c r="G78">
        <f t="shared" si="6"/>
        <v>5013</v>
      </c>
      <c r="H78">
        <f t="shared" si="7"/>
        <v>21.795652173912938</v>
      </c>
    </row>
    <row r="79" spans="1:8" x14ac:dyDescent="0.2">
      <c r="A79" s="2" t="s">
        <v>177</v>
      </c>
      <c r="B79" s="3">
        <v>0.37708333333333299</v>
      </c>
      <c r="C79" s="3">
        <v>0.53680555555555598</v>
      </c>
      <c r="D79" s="3">
        <f t="shared" si="4"/>
        <v>0.15972222222222299</v>
      </c>
      <c r="E79" s="4">
        <f t="shared" si="5"/>
        <v>230.00000000000111</v>
      </c>
      <c r="F79">
        <v>4901</v>
      </c>
      <c r="G79">
        <f t="shared" si="6"/>
        <v>4302</v>
      </c>
      <c r="H79">
        <f t="shared" si="7"/>
        <v>18.704347826086867</v>
      </c>
    </row>
    <row r="80" spans="1:8" x14ac:dyDescent="0.2">
      <c r="A80" s="2" t="s">
        <v>178</v>
      </c>
      <c r="B80" s="3">
        <v>0.37708333333333299</v>
      </c>
      <c r="C80" s="3">
        <v>0.53749999999999998</v>
      </c>
      <c r="D80" s="3">
        <f t="shared" si="4"/>
        <v>0.16041666666666698</v>
      </c>
      <c r="E80" s="4">
        <f t="shared" si="5"/>
        <v>231.00000000000045</v>
      </c>
      <c r="F80">
        <v>8163</v>
      </c>
      <c r="G80">
        <f t="shared" si="6"/>
        <v>7564</v>
      </c>
      <c r="H80">
        <f t="shared" si="7"/>
        <v>32.744588744588683</v>
      </c>
    </row>
    <row r="81" spans="1:8" x14ac:dyDescent="0.2">
      <c r="A81" s="2" t="s">
        <v>179</v>
      </c>
      <c r="B81" s="3">
        <v>0.37777777777777777</v>
      </c>
      <c r="C81" s="3">
        <v>0.53819444444444398</v>
      </c>
      <c r="D81" s="3">
        <f t="shared" si="4"/>
        <v>0.16041666666666621</v>
      </c>
      <c r="E81" s="4">
        <f t="shared" si="5"/>
        <v>230.99999999999935</v>
      </c>
      <c r="F81">
        <v>4330</v>
      </c>
      <c r="G81">
        <f t="shared" si="6"/>
        <v>3731</v>
      </c>
      <c r="H81">
        <f t="shared" si="7"/>
        <v>16.151515151515198</v>
      </c>
    </row>
    <row r="82" spans="1:8" x14ac:dyDescent="0.2">
      <c r="A82" s="2" t="s">
        <v>180</v>
      </c>
      <c r="B82" s="3">
        <v>0.37777777777777777</v>
      </c>
      <c r="C82" s="3">
        <v>0.53888888888888897</v>
      </c>
      <c r="D82" s="3">
        <f t="shared" si="4"/>
        <v>0.1611111111111112</v>
      </c>
      <c r="E82" s="4">
        <f t="shared" si="5"/>
        <v>232.00000000000014</v>
      </c>
      <c r="F82">
        <v>6150</v>
      </c>
      <c r="G82">
        <f t="shared" si="6"/>
        <v>5551</v>
      </c>
      <c r="H82">
        <f t="shared" si="7"/>
        <v>23.926724137931021</v>
      </c>
    </row>
    <row r="83" spans="1:8" x14ac:dyDescent="0.2">
      <c r="A83" s="2" t="s">
        <v>181</v>
      </c>
      <c r="B83" s="3">
        <v>0.37777777777777799</v>
      </c>
      <c r="C83" s="3">
        <v>0.53888888888888897</v>
      </c>
      <c r="D83" s="3">
        <f t="shared" si="4"/>
        <v>0.16111111111111098</v>
      </c>
      <c r="E83" s="4">
        <f t="shared" si="5"/>
        <v>231.99999999999983</v>
      </c>
      <c r="F83">
        <v>8154</v>
      </c>
      <c r="G83">
        <f t="shared" si="6"/>
        <v>7555</v>
      </c>
      <c r="H83">
        <f t="shared" si="7"/>
        <v>32.564655172413815</v>
      </c>
    </row>
    <row r="84" spans="1:8" x14ac:dyDescent="0.2">
      <c r="A84" s="2" t="s">
        <v>182</v>
      </c>
      <c r="B84" s="3">
        <v>0.37777777777777799</v>
      </c>
      <c r="C84" s="3">
        <v>0.53958333333333297</v>
      </c>
      <c r="D84" s="3">
        <f t="shared" si="4"/>
        <v>0.16180555555555498</v>
      </c>
      <c r="E84" s="4">
        <f t="shared" si="5"/>
        <v>232.99999999999918</v>
      </c>
      <c r="F84">
        <v>730</v>
      </c>
      <c r="G84">
        <f t="shared" si="6"/>
        <v>131</v>
      </c>
      <c r="H84">
        <f t="shared" si="7"/>
        <v>0.5622317596566544</v>
      </c>
    </row>
    <row r="85" spans="1:8" x14ac:dyDescent="0.2">
      <c r="A85" s="2" t="s">
        <v>183</v>
      </c>
      <c r="B85" s="3">
        <v>0.37777777777777799</v>
      </c>
      <c r="C85" s="3">
        <v>0.54027777777777797</v>
      </c>
      <c r="D85" s="3">
        <f t="shared" si="4"/>
        <v>0.16249999999999998</v>
      </c>
      <c r="E85" s="4">
        <f t="shared" si="5"/>
        <v>233.99999999999997</v>
      </c>
      <c r="F85">
        <v>7737</v>
      </c>
      <c r="G85">
        <f t="shared" si="6"/>
        <v>7138</v>
      </c>
      <c r="H85">
        <f t="shared" si="7"/>
        <v>30.50427350427351</v>
      </c>
    </row>
    <row r="86" spans="1:8" x14ac:dyDescent="0.2">
      <c r="A86" s="2" t="s">
        <v>184</v>
      </c>
      <c r="B86" s="3">
        <v>0.37777777777777799</v>
      </c>
      <c r="C86" s="3">
        <v>0.54097222222222197</v>
      </c>
      <c r="D86" s="3">
        <f t="shared" si="4"/>
        <v>0.16319444444444398</v>
      </c>
      <c r="E86" s="4">
        <f t="shared" si="5"/>
        <v>234.99999999999932</v>
      </c>
      <c r="F86">
        <v>8863</v>
      </c>
      <c r="G86">
        <f t="shared" si="6"/>
        <v>8264</v>
      </c>
      <c r="H86">
        <f t="shared" si="7"/>
        <v>35.165957446808612</v>
      </c>
    </row>
    <row r="87" spans="1:8" x14ac:dyDescent="0.2">
      <c r="A87" s="2" t="s">
        <v>185</v>
      </c>
      <c r="B87" s="3">
        <v>0.37777777777777799</v>
      </c>
      <c r="C87" s="3">
        <v>0.54097222222222197</v>
      </c>
      <c r="D87" s="3">
        <f t="shared" si="4"/>
        <v>0.16319444444444398</v>
      </c>
      <c r="E87" s="4">
        <f t="shared" si="5"/>
        <v>234.99999999999932</v>
      </c>
      <c r="F87">
        <v>3754</v>
      </c>
      <c r="G87">
        <f t="shared" si="6"/>
        <v>3155</v>
      </c>
      <c r="H87">
        <f t="shared" si="7"/>
        <v>13.425531914893655</v>
      </c>
    </row>
    <row r="88" spans="1:8" x14ac:dyDescent="0.2">
      <c r="A88" s="2" t="s">
        <v>186</v>
      </c>
      <c r="B88" s="3">
        <v>0.37777777777777799</v>
      </c>
      <c r="C88" s="3">
        <v>0.54166666666666696</v>
      </c>
      <c r="D88" s="3">
        <f t="shared" si="4"/>
        <v>0.16388888888888897</v>
      </c>
      <c r="E88" s="4">
        <f t="shared" si="5"/>
        <v>236.00000000000011</v>
      </c>
      <c r="F88">
        <v>6830</v>
      </c>
      <c r="G88">
        <f t="shared" si="6"/>
        <v>6231</v>
      </c>
      <c r="H88">
        <f t="shared" si="7"/>
        <v>26.402542372881342</v>
      </c>
    </row>
    <row r="89" spans="1:8" x14ac:dyDescent="0.2">
      <c r="A89" s="2" t="s">
        <v>187</v>
      </c>
      <c r="B89" s="3">
        <v>0.37847222222222227</v>
      </c>
      <c r="C89" s="3">
        <v>0.54236111111111096</v>
      </c>
      <c r="D89" s="3">
        <f t="shared" si="4"/>
        <v>0.1638888888888887</v>
      </c>
      <c r="E89" s="4">
        <f t="shared" si="5"/>
        <v>235.99999999999972</v>
      </c>
      <c r="F89">
        <v>7735</v>
      </c>
      <c r="G89">
        <f t="shared" si="6"/>
        <v>7136</v>
      </c>
      <c r="H89">
        <f t="shared" si="7"/>
        <v>30.237288135593257</v>
      </c>
    </row>
    <row r="90" spans="1:8" x14ac:dyDescent="0.2">
      <c r="A90" s="2" t="s">
        <v>188</v>
      </c>
      <c r="B90" s="3">
        <v>0.37847222222222227</v>
      </c>
      <c r="C90" s="3">
        <v>0.54305555555555596</v>
      </c>
      <c r="D90" s="3">
        <f t="shared" si="4"/>
        <v>0.16458333333333369</v>
      </c>
      <c r="E90" s="4">
        <f t="shared" si="5"/>
        <v>237.00000000000051</v>
      </c>
      <c r="F90">
        <v>7784</v>
      </c>
      <c r="G90">
        <f t="shared" si="6"/>
        <v>7185</v>
      </c>
      <c r="H90">
        <f t="shared" si="7"/>
        <v>30.316455696202468</v>
      </c>
    </row>
    <row r="91" spans="1:8" x14ac:dyDescent="0.2">
      <c r="A91" s="2" t="s">
        <v>189</v>
      </c>
      <c r="B91" s="3">
        <v>0.37847222222222199</v>
      </c>
      <c r="C91" s="3">
        <v>0.54305555555555596</v>
      </c>
      <c r="D91" s="3">
        <f t="shared" si="4"/>
        <v>0.16458333333333397</v>
      </c>
      <c r="E91" s="4">
        <f t="shared" si="5"/>
        <v>237.00000000000091</v>
      </c>
      <c r="F91">
        <v>5753</v>
      </c>
      <c r="G91">
        <f t="shared" si="6"/>
        <v>5154</v>
      </c>
      <c r="H91">
        <f t="shared" si="7"/>
        <v>21.746835443037892</v>
      </c>
    </row>
    <row r="92" spans="1:8" x14ac:dyDescent="0.2">
      <c r="A92" s="2" t="s">
        <v>190</v>
      </c>
      <c r="B92" s="3">
        <v>0.37847222222222199</v>
      </c>
      <c r="C92" s="3">
        <v>0.54374999999999996</v>
      </c>
      <c r="D92" s="3">
        <f t="shared" si="4"/>
        <v>0.16527777777777797</v>
      </c>
      <c r="E92" s="4">
        <f t="shared" si="5"/>
        <v>238.00000000000028</v>
      </c>
      <c r="F92">
        <v>5469</v>
      </c>
      <c r="G92">
        <f t="shared" si="6"/>
        <v>4870</v>
      </c>
      <c r="H92">
        <f t="shared" si="7"/>
        <v>20.462184873949557</v>
      </c>
    </row>
    <row r="93" spans="1:8" x14ac:dyDescent="0.2">
      <c r="A93" s="2" t="s">
        <v>191</v>
      </c>
      <c r="B93" s="3">
        <v>0.37847222222222199</v>
      </c>
      <c r="C93" s="3">
        <v>0.54444444444444395</v>
      </c>
      <c r="D93" s="3">
        <f t="shared" si="4"/>
        <v>0.16597222222222197</v>
      </c>
      <c r="E93" s="4">
        <f t="shared" si="5"/>
        <v>238.99999999999963</v>
      </c>
      <c r="F93">
        <v>7355</v>
      </c>
      <c r="G93">
        <f t="shared" si="6"/>
        <v>6756</v>
      </c>
      <c r="H93">
        <f t="shared" si="7"/>
        <v>28.267782426778286</v>
      </c>
    </row>
    <row r="94" spans="1:8" x14ac:dyDescent="0.2">
      <c r="A94" s="2" t="s">
        <v>213</v>
      </c>
      <c r="B94" s="3">
        <v>0.37847222222222199</v>
      </c>
      <c r="C94" s="3">
        <v>0.54513888888888895</v>
      </c>
      <c r="D94" s="3">
        <f t="shared" si="4"/>
        <v>0.16666666666666696</v>
      </c>
      <c r="E94" s="4">
        <f t="shared" si="5"/>
        <v>240.00000000000043</v>
      </c>
      <c r="F94">
        <v>6186</v>
      </c>
      <c r="G94">
        <f t="shared" si="6"/>
        <v>5587</v>
      </c>
      <c r="H94">
        <f t="shared" si="7"/>
        <v>23.279166666666626</v>
      </c>
    </row>
    <row r="95" spans="1:8" x14ac:dyDescent="0.2">
      <c r="A95" s="2" t="s">
        <v>192</v>
      </c>
      <c r="B95" s="3">
        <v>0.37847222222222199</v>
      </c>
      <c r="C95" s="3">
        <v>0.54513888888888895</v>
      </c>
      <c r="D95" s="3">
        <f t="shared" si="4"/>
        <v>0.16666666666666696</v>
      </c>
      <c r="E95" s="4">
        <f t="shared" si="5"/>
        <v>240.00000000000043</v>
      </c>
      <c r="F95">
        <v>8085</v>
      </c>
      <c r="G95">
        <f t="shared" si="6"/>
        <v>7486</v>
      </c>
      <c r="H95">
        <f t="shared" si="7"/>
        <v>31.19166666666661</v>
      </c>
    </row>
    <row r="96" spans="1:8" x14ac:dyDescent="0.2">
      <c r="A96" s="2" t="s">
        <v>193</v>
      </c>
      <c r="B96" s="3">
        <v>0.37847222222222199</v>
      </c>
      <c r="C96" s="3">
        <v>0.54583333333333295</v>
      </c>
      <c r="D96" s="3">
        <f t="shared" si="4"/>
        <v>0.16736111111111096</v>
      </c>
      <c r="E96" s="4">
        <f t="shared" si="5"/>
        <v>240.99999999999977</v>
      </c>
      <c r="F96">
        <v>6870</v>
      </c>
      <c r="G96">
        <f t="shared" si="6"/>
        <v>6271</v>
      </c>
      <c r="H96">
        <f t="shared" si="7"/>
        <v>26.02074688796683</v>
      </c>
    </row>
    <row r="97" spans="1:8" x14ac:dyDescent="0.2">
      <c r="A97" s="2" t="s">
        <v>194</v>
      </c>
      <c r="B97" s="3">
        <v>0.37916666666666665</v>
      </c>
      <c r="C97" s="3">
        <v>0.54652777777777795</v>
      </c>
      <c r="D97" s="3">
        <f t="shared" si="4"/>
        <v>0.16736111111111129</v>
      </c>
      <c r="E97" s="4">
        <f t="shared" si="5"/>
        <v>241.00000000000026</v>
      </c>
      <c r="F97">
        <v>714</v>
      </c>
      <c r="G97">
        <f t="shared" si="6"/>
        <v>115</v>
      </c>
      <c r="H97">
        <f t="shared" si="7"/>
        <v>0.47717842323651399</v>
      </c>
    </row>
    <row r="98" spans="1:8" x14ac:dyDescent="0.2">
      <c r="A98" s="2" t="s">
        <v>195</v>
      </c>
      <c r="B98" s="3">
        <v>0.37916666666666665</v>
      </c>
      <c r="C98" s="3">
        <v>0.54722222222222205</v>
      </c>
      <c r="D98" s="3">
        <f t="shared" si="4"/>
        <v>0.1680555555555554</v>
      </c>
      <c r="E98" s="4">
        <f t="shared" si="5"/>
        <v>241.99999999999977</v>
      </c>
      <c r="F98">
        <v>4345</v>
      </c>
      <c r="G98">
        <f t="shared" si="6"/>
        <v>3746</v>
      </c>
      <c r="H98">
        <f t="shared" si="7"/>
        <v>15.479338842975221</v>
      </c>
    </row>
    <row r="99" spans="1:8" x14ac:dyDescent="0.2">
      <c r="A99" s="2" t="s">
        <v>196</v>
      </c>
      <c r="B99" s="3">
        <v>0.37916666666666665</v>
      </c>
      <c r="C99" s="3">
        <v>0.54722222222222205</v>
      </c>
      <c r="D99" s="3">
        <f t="shared" si="4"/>
        <v>0.1680555555555554</v>
      </c>
      <c r="E99" s="4">
        <f t="shared" si="5"/>
        <v>241.99999999999977</v>
      </c>
      <c r="F99">
        <v>4679</v>
      </c>
      <c r="G99">
        <f t="shared" si="6"/>
        <v>4080</v>
      </c>
      <c r="H99">
        <f t="shared" si="7"/>
        <v>16.859504132231422</v>
      </c>
    </row>
    <row r="100" spans="1:8" x14ac:dyDescent="0.2">
      <c r="A100" s="2" t="s">
        <v>197</v>
      </c>
      <c r="B100" s="3">
        <v>0.37916666666666665</v>
      </c>
      <c r="C100" s="3">
        <v>0.54791666666666705</v>
      </c>
      <c r="D100" s="3">
        <f t="shared" si="4"/>
        <v>0.1687500000000004</v>
      </c>
      <c r="E100" s="4">
        <f t="shared" si="5"/>
        <v>243.00000000000057</v>
      </c>
      <c r="F100">
        <v>5802</v>
      </c>
      <c r="G100">
        <f t="shared" si="6"/>
        <v>5203</v>
      </c>
      <c r="H100">
        <f t="shared" si="7"/>
        <v>21.411522633744806</v>
      </c>
    </row>
    <row r="101" spans="1:8" x14ac:dyDescent="0.2">
      <c r="A101" s="2" t="s">
        <v>198</v>
      </c>
      <c r="B101" s="3">
        <v>0.37916666666666665</v>
      </c>
      <c r="C101" s="3">
        <v>0.54861111111111105</v>
      </c>
      <c r="D101" s="3">
        <f t="shared" si="4"/>
        <v>0.1694444444444444</v>
      </c>
      <c r="E101" s="4">
        <f t="shared" si="5"/>
        <v>243.99999999999994</v>
      </c>
      <c r="F101">
        <v>5842</v>
      </c>
      <c r="G101">
        <f t="shared" si="6"/>
        <v>5243</v>
      </c>
      <c r="H101">
        <f t="shared" si="7"/>
        <v>21.48770491803279</v>
      </c>
    </row>
    <row r="102" spans="1:8" x14ac:dyDescent="0.2">
      <c r="A102" s="2" t="s">
        <v>199</v>
      </c>
      <c r="B102" s="3">
        <v>0.37916666666666665</v>
      </c>
      <c r="C102" s="3">
        <v>0.54930555555555505</v>
      </c>
      <c r="D102" s="3">
        <f t="shared" si="4"/>
        <v>0.1701388888888884</v>
      </c>
      <c r="E102" s="4">
        <f t="shared" si="5"/>
        <v>244.99999999999929</v>
      </c>
      <c r="F102">
        <v>5684</v>
      </c>
      <c r="G102">
        <f t="shared" si="6"/>
        <v>5085</v>
      </c>
      <c r="H102">
        <f t="shared" si="7"/>
        <v>20.755102040816386</v>
      </c>
    </row>
    <row r="103" spans="1:8" x14ac:dyDescent="0.2">
      <c r="A103" s="2" t="s">
        <v>200</v>
      </c>
      <c r="B103" s="3">
        <v>0.37916666666666665</v>
      </c>
      <c r="C103" s="3">
        <v>0.55000000000000004</v>
      </c>
      <c r="D103" s="3">
        <f t="shared" si="4"/>
        <v>0.17083333333333339</v>
      </c>
      <c r="E103" s="4">
        <f t="shared" si="5"/>
        <v>246.00000000000009</v>
      </c>
      <c r="F103">
        <v>678</v>
      </c>
      <c r="G103">
        <f t="shared" si="6"/>
        <v>79</v>
      </c>
      <c r="H103">
        <f t="shared" si="7"/>
        <v>0.32113821138211374</v>
      </c>
    </row>
    <row r="104" spans="1:8" x14ac:dyDescent="0.2">
      <c r="A104" s="2" t="s">
        <v>201</v>
      </c>
      <c r="B104" s="3">
        <v>0.37916666666666665</v>
      </c>
      <c r="C104" s="3">
        <v>0.55000000000000004</v>
      </c>
      <c r="D104" s="3">
        <f t="shared" si="4"/>
        <v>0.17083333333333339</v>
      </c>
      <c r="E104" s="4">
        <f t="shared" si="5"/>
        <v>246.00000000000009</v>
      </c>
      <c r="F104">
        <v>631</v>
      </c>
      <c r="G104">
        <f t="shared" si="6"/>
        <v>32</v>
      </c>
      <c r="H104">
        <f t="shared" si="7"/>
        <v>0.13008130081300809</v>
      </c>
    </row>
    <row r="105" spans="1:8" x14ac:dyDescent="0.2">
      <c r="A105" s="2" t="s">
        <v>202</v>
      </c>
      <c r="B105" s="3">
        <v>0.37916666666666665</v>
      </c>
      <c r="C105" s="3">
        <v>0.55069444444444404</v>
      </c>
      <c r="D105" s="3">
        <f t="shared" si="4"/>
        <v>0.17152777777777739</v>
      </c>
      <c r="E105" s="4">
        <f t="shared" si="5"/>
        <v>246.99999999999943</v>
      </c>
      <c r="F105">
        <v>629</v>
      </c>
      <c r="G105">
        <f t="shared" si="6"/>
        <v>30</v>
      </c>
      <c r="H105">
        <f t="shared" si="7"/>
        <v>0.1214574898785428</v>
      </c>
    </row>
    <row r="106" spans="1:8" x14ac:dyDescent="0.2">
      <c r="A106" s="2" t="s">
        <v>203</v>
      </c>
      <c r="B106" s="3">
        <v>0.37916666666666665</v>
      </c>
      <c r="C106" s="3">
        <v>0.55138888888888904</v>
      </c>
      <c r="D106" s="3">
        <f t="shared" si="4"/>
        <v>0.17222222222222239</v>
      </c>
      <c r="E106" s="4">
        <f t="shared" si="5"/>
        <v>248.00000000000023</v>
      </c>
      <c r="F106">
        <v>642</v>
      </c>
      <c r="G106">
        <f t="shared" si="6"/>
        <v>43</v>
      </c>
      <c r="H106">
        <f t="shared" si="7"/>
        <v>0.17338709677419339</v>
      </c>
    </row>
    <row r="107" spans="1:8" x14ac:dyDescent="0.2">
      <c r="A107" s="2" t="s">
        <v>204</v>
      </c>
      <c r="B107" s="3">
        <v>0.37986111111111115</v>
      </c>
      <c r="C107" s="3">
        <v>0.55208333333333304</v>
      </c>
      <c r="D107" s="3">
        <f t="shared" si="4"/>
        <v>0.17222222222222189</v>
      </c>
      <c r="E107" s="4">
        <f t="shared" si="5"/>
        <v>247.99999999999952</v>
      </c>
      <c r="F107">
        <v>650</v>
      </c>
      <c r="G107">
        <f t="shared" si="6"/>
        <v>51</v>
      </c>
      <c r="H107">
        <f t="shared" si="7"/>
        <v>0.20564516129032298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F15B-6321-1642-88B8-F100802B61B3}">
  <dimension ref="A1:H107"/>
  <sheetViews>
    <sheetView workbookViewId="0">
      <selection activeCell="H2" sqref="H2:H107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487</v>
      </c>
    </row>
    <row r="2" spans="1:8" x14ac:dyDescent="0.2">
      <c r="A2" s="2" t="s">
        <v>0</v>
      </c>
      <c r="B2" t="s">
        <v>205</v>
      </c>
      <c r="C2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0.3756944444444445</v>
      </c>
      <c r="C3" s="3">
        <v>0.50069444444444444</v>
      </c>
      <c r="D3" s="3">
        <f>C3-B3</f>
        <v>0.12499999999999994</v>
      </c>
      <c r="E3" s="4">
        <f>D3*1440</f>
        <v>179.99999999999991</v>
      </c>
      <c r="F3">
        <v>2436</v>
      </c>
      <c r="G3">
        <f>F3-605</f>
        <v>1831</v>
      </c>
      <c r="H3">
        <f>G3/E3</f>
        <v>10.172222222222228</v>
      </c>
    </row>
    <row r="4" spans="1:8" x14ac:dyDescent="0.2">
      <c r="A4" s="2" t="s">
        <v>36</v>
      </c>
      <c r="B4" s="3">
        <v>0.3756944444444445</v>
      </c>
      <c r="C4" s="3">
        <v>0.50138888888888888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2617</v>
      </c>
      <c r="G4">
        <f t="shared" ref="G4:G67" si="2">F4-605</f>
        <v>2012</v>
      </c>
      <c r="H4">
        <f t="shared" ref="H4:H67" si="3">G4/E4</f>
        <v>11.11602209944752</v>
      </c>
    </row>
    <row r="5" spans="1:8" x14ac:dyDescent="0.2">
      <c r="A5" s="2" t="s">
        <v>37</v>
      </c>
      <c r="B5" s="3">
        <v>0.375694444444444</v>
      </c>
      <c r="C5" s="3">
        <v>0.50208333333333299</v>
      </c>
      <c r="D5" s="3">
        <f t="shared" si="0"/>
        <v>0.12638888888888899</v>
      </c>
      <c r="E5" s="4">
        <f t="shared" si="1"/>
        <v>182.00000000000014</v>
      </c>
      <c r="F5">
        <v>2374</v>
      </c>
      <c r="G5">
        <f t="shared" si="2"/>
        <v>1769</v>
      </c>
      <c r="H5">
        <f t="shared" si="3"/>
        <v>9.7197802197802119</v>
      </c>
    </row>
    <row r="6" spans="1:8" x14ac:dyDescent="0.2">
      <c r="A6" s="2" t="s">
        <v>38</v>
      </c>
      <c r="B6" s="3">
        <v>0.375694444444444</v>
      </c>
      <c r="C6" s="3">
        <v>0.50277777777777799</v>
      </c>
      <c r="D6" s="3">
        <f t="shared" si="0"/>
        <v>0.12708333333333399</v>
      </c>
      <c r="E6" s="4">
        <f t="shared" si="1"/>
        <v>183.00000000000094</v>
      </c>
      <c r="F6">
        <v>2447</v>
      </c>
      <c r="G6">
        <f t="shared" si="2"/>
        <v>1842</v>
      </c>
      <c r="H6">
        <f t="shared" si="3"/>
        <v>10.065573770491751</v>
      </c>
    </row>
    <row r="7" spans="1:8" x14ac:dyDescent="0.2">
      <c r="A7" s="2" t="s">
        <v>39</v>
      </c>
      <c r="B7" s="3">
        <v>0.375694444444444</v>
      </c>
      <c r="C7" s="3">
        <v>0.50277777777777799</v>
      </c>
      <c r="D7" s="3">
        <f t="shared" si="0"/>
        <v>0.12708333333333399</v>
      </c>
      <c r="E7" s="4">
        <f t="shared" si="1"/>
        <v>183.00000000000094</v>
      </c>
      <c r="F7">
        <v>3377</v>
      </c>
      <c r="G7">
        <f t="shared" si="2"/>
        <v>2772</v>
      </c>
      <c r="H7">
        <f t="shared" si="3"/>
        <v>15.147540983606479</v>
      </c>
    </row>
    <row r="8" spans="1:8" x14ac:dyDescent="0.2">
      <c r="A8" s="2" t="s">
        <v>40</v>
      </c>
      <c r="B8" s="3">
        <v>0.375694444444444</v>
      </c>
      <c r="C8" s="3">
        <v>0.50347222222222199</v>
      </c>
      <c r="D8" s="3">
        <f t="shared" si="0"/>
        <v>0.12777777777777799</v>
      </c>
      <c r="E8" s="4">
        <f t="shared" si="1"/>
        <v>184.00000000000031</v>
      </c>
      <c r="F8">
        <v>2813</v>
      </c>
      <c r="G8">
        <f t="shared" si="2"/>
        <v>2208</v>
      </c>
      <c r="H8">
        <f t="shared" si="3"/>
        <v>11.99999999999998</v>
      </c>
    </row>
    <row r="9" spans="1:8" x14ac:dyDescent="0.2">
      <c r="A9" s="2" t="s">
        <v>41</v>
      </c>
      <c r="B9" s="3">
        <v>0.375694444444444</v>
      </c>
      <c r="C9" s="3">
        <v>0.50486111111111098</v>
      </c>
      <c r="D9" s="3">
        <f t="shared" si="0"/>
        <v>0.12916666666666698</v>
      </c>
      <c r="E9" s="4">
        <f t="shared" si="1"/>
        <v>186.00000000000045</v>
      </c>
      <c r="F9">
        <v>2056</v>
      </c>
      <c r="G9">
        <f t="shared" si="2"/>
        <v>1451</v>
      </c>
      <c r="H9">
        <f t="shared" si="3"/>
        <v>7.8010752688171854</v>
      </c>
    </row>
    <row r="10" spans="1:8" x14ac:dyDescent="0.2">
      <c r="A10" s="2" t="s">
        <v>42</v>
      </c>
      <c r="B10" s="3">
        <v>0.375694444444444</v>
      </c>
      <c r="C10" s="3">
        <v>0.50486111111111098</v>
      </c>
      <c r="D10" s="3">
        <f t="shared" si="0"/>
        <v>0.12916666666666698</v>
      </c>
      <c r="E10" s="4">
        <f t="shared" si="1"/>
        <v>186.00000000000045</v>
      </c>
      <c r="F10">
        <v>2941</v>
      </c>
      <c r="G10">
        <f t="shared" si="2"/>
        <v>2336</v>
      </c>
      <c r="H10">
        <f t="shared" si="3"/>
        <v>12.559139784946206</v>
      </c>
    </row>
    <row r="11" spans="1:8" x14ac:dyDescent="0.2">
      <c r="A11" s="2" t="s">
        <v>43</v>
      </c>
      <c r="B11" s="3">
        <v>0.37638888888888888</v>
      </c>
      <c r="C11" s="3">
        <v>0.50555555555555598</v>
      </c>
      <c r="D11" s="3">
        <f t="shared" si="0"/>
        <v>0.1291666666666671</v>
      </c>
      <c r="E11" s="4">
        <f t="shared" si="1"/>
        <v>186.00000000000063</v>
      </c>
      <c r="F11">
        <v>2129</v>
      </c>
      <c r="G11">
        <f t="shared" si="2"/>
        <v>1524</v>
      </c>
      <c r="H11">
        <f t="shared" si="3"/>
        <v>8.1935483870967474</v>
      </c>
    </row>
    <row r="12" spans="1:8" x14ac:dyDescent="0.2">
      <c r="A12" s="2" t="s">
        <v>44</v>
      </c>
      <c r="B12" s="3">
        <v>0.37638888888888888</v>
      </c>
      <c r="C12" s="3">
        <v>0.50624999999999998</v>
      </c>
      <c r="D12" s="3">
        <f t="shared" si="0"/>
        <v>0.12986111111111109</v>
      </c>
      <c r="E12" s="4">
        <f t="shared" si="1"/>
        <v>186.99999999999997</v>
      </c>
      <c r="F12">
        <v>3070</v>
      </c>
      <c r="G12">
        <f t="shared" si="2"/>
        <v>2465</v>
      </c>
      <c r="H12">
        <f t="shared" si="3"/>
        <v>13.181818181818183</v>
      </c>
    </row>
    <row r="13" spans="1:8" x14ac:dyDescent="0.2">
      <c r="A13" s="2" t="s">
        <v>45</v>
      </c>
      <c r="B13" s="3">
        <v>0.37638888888888899</v>
      </c>
      <c r="C13" s="3">
        <v>0.50624999999999998</v>
      </c>
      <c r="D13" s="3">
        <f t="shared" si="0"/>
        <v>0.12986111111111098</v>
      </c>
      <c r="E13" s="4">
        <f t="shared" si="1"/>
        <v>186.99999999999983</v>
      </c>
      <c r="F13">
        <v>2730</v>
      </c>
      <c r="G13">
        <f t="shared" si="2"/>
        <v>2125</v>
      </c>
      <c r="H13">
        <f t="shared" si="3"/>
        <v>11.363636363636374</v>
      </c>
    </row>
    <row r="14" spans="1:8" x14ac:dyDescent="0.2">
      <c r="A14" s="2" t="s">
        <v>46</v>
      </c>
      <c r="B14" s="3">
        <v>0.37638888888888899</v>
      </c>
      <c r="C14" s="3">
        <v>0.50694444444444398</v>
      </c>
      <c r="D14" s="3">
        <f t="shared" si="0"/>
        <v>0.13055555555555498</v>
      </c>
      <c r="E14" s="4">
        <f t="shared" si="1"/>
        <v>187.99999999999918</v>
      </c>
      <c r="F14">
        <v>2621</v>
      </c>
      <c r="G14">
        <f t="shared" si="2"/>
        <v>2016</v>
      </c>
      <c r="H14">
        <f t="shared" si="3"/>
        <v>10.723404255319195</v>
      </c>
    </row>
    <row r="15" spans="1:8" x14ac:dyDescent="0.2">
      <c r="A15" s="2" t="s">
        <v>47</v>
      </c>
      <c r="B15" s="3">
        <v>0.37638888888888899</v>
      </c>
      <c r="C15" s="3">
        <v>0.50763888888888897</v>
      </c>
      <c r="D15" s="3">
        <f t="shared" si="0"/>
        <v>0.13124999999999998</v>
      </c>
      <c r="E15" s="4">
        <f t="shared" si="1"/>
        <v>188.99999999999997</v>
      </c>
      <c r="F15">
        <v>2352</v>
      </c>
      <c r="G15">
        <f t="shared" si="2"/>
        <v>1747</v>
      </c>
      <c r="H15">
        <f t="shared" si="3"/>
        <v>9.2433862433862455</v>
      </c>
    </row>
    <row r="16" spans="1:8" x14ac:dyDescent="0.2">
      <c r="A16" s="2" t="s">
        <v>48</v>
      </c>
      <c r="B16" s="3">
        <v>0.37638888888888899</v>
      </c>
      <c r="C16" s="3">
        <v>0.50833333333333297</v>
      </c>
      <c r="D16" s="3">
        <f t="shared" si="0"/>
        <v>0.13194444444444398</v>
      </c>
      <c r="E16" s="4">
        <f t="shared" si="1"/>
        <v>189.99999999999932</v>
      </c>
      <c r="F16">
        <v>2521</v>
      </c>
      <c r="G16">
        <f t="shared" si="2"/>
        <v>1916</v>
      </c>
      <c r="H16">
        <f t="shared" si="3"/>
        <v>10.084210526315825</v>
      </c>
    </row>
    <row r="17" spans="1:8" x14ac:dyDescent="0.2">
      <c r="A17" s="2" t="s">
        <v>49</v>
      </c>
      <c r="B17" s="3">
        <v>0.37638888888888899</v>
      </c>
      <c r="C17" s="3">
        <v>0.50833333333333297</v>
      </c>
      <c r="D17" s="3">
        <f t="shared" si="0"/>
        <v>0.13194444444444398</v>
      </c>
      <c r="E17" s="4">
        <f t="shared" si="1"/>
        <v>189.99999999999932</v>
      </c>
      <c r="F17">
        <v>3365</v>
      </c>
      <c r="G17">
        <f t="shared" si="2"/>
        <v>2760</v>
      </c>
      <c r="H17">
        <f t="shared" si="3"/>
        <v>14.526315789473736</v>
      </c>
    </row>
    <row r="18" spans="1:8" x14ac:dyDescent="0.2">
      <c r="A18" s="2" t="s">
        <v>50</v>
      </c>
      <c r="B18" s="3">
        <v>0.37638888888888899</v>
      </c>
      <c r="C18" s="3">
        <v>0.50902777777777797</v>
      </c>
      <c r="D18" s="3">
        <f t="shared" si="0"/>
        <v>0.13263888888888897</v>
      </c>
      <c r="E18" s="4">
        <f t="shared" si="1"/>
        <v>191.00000000000011</v>
      </c>
      <c r="F18">
        <v>2800</v>
      </c>
      <c r="G18">
        <f t="shared" si="2"/>
        <v>2195</v>
      </c>
      <c r="H18">
        <f t="shared" si="3"/>
        <v>11.492146596858632</v>
      </c>
    </row>
    <row r="19" spans="1:8" x14ac:dyDescent="0.2">
      <c r="A19" s="2" t="s">
        <v>51</v>
      </c>
      <c r="B19" s="3">
        <v>0.37708333333333338</v>
      </c>
      <c r="C19" s="3">
        <v>0.50972222222222197</v>
      </c>
      <c r="D19" s="3">
        <f t="shared" si="0"/>
        <v>0.13263888888888858</v>
      </c>
      <c r="E19" s="4">
        <f t="shared" si="1"/>
        <v>190.99999999999957</v>
      </c>
      <c r="F19">
        <v>3560</v>
      </c>
      <c r="G19">
        <f t="shared" si="2"/>
        <v>2955</v>
      </c>
      <c r="H19">
        <f t="shared" si="3"/>
        <v>15.47120418848171</v>
      </c>
    </row>
    <row r="20" spans="1:8" x14ac:dyDescent="0.2">
      <c r="A20" s="2" t="s">
        <v>52</v>
      </c>
      <c r="B20" s="3">
        <v>0.37708333333333338</v>
      </c>
      <c r="C20" s="3">
        <v>0.51041666666666696</v>
      </c>
      <c r="D20" s="3">
        <f t="shared" si="0"/>
        <v>0.13333333333333358</v>
      </c>
      <c r="E20" s="4">
        <f t="shared" si="1"/>
        <v>192.00000000000037</v>
      </c>
      <c r="F20">
        <v>2802</v>
      </c>
      <c r="G20">
        <f t="shared" si="2"/>
        <v>2197</v>
      </c>
      <c r="H20">
        <f t="shared" si="3"/>
        <v>11.442708333333311</v>
      </c>
    </row>
    <row r="21" spans="1:8" x14ac:dyDescent="0.2">
      <c r="A21" s="2" t="s">
        <v>53</v>
      </c>
      <c r="B21" s="3">
        <v>0.37708333333333299</v>
      </c>
      <c r="C21" s="3">
        <v>0.51041666666666696</v>
      </c>
      <c r="D21" s="3">
        <f t="shared" si="0"/>
        <v>0.13333333333333397</v>
      </c>
      <c r="E21" s="4">
        <f t="shared" si="1"/>
        <v>192.00000000000091</v>
      </c>
      <c r="F21">
        <v>3349</v>
      </c>
      <c r="G21">
        <f t="shared" si="2"/>
        <v>2744</v>
      </c>
      <c r="H21">
        <f t="shared" si="3"/>
        <v>14.291666666666599</v>
      </c>
    </row>
    <row r="22" spans="1:8" x14ac:dyDescent="0.2">
      <c r="A22" s="2" t="s">
        <v>54</v>
      </c>
      <c r="B22" s="3">
        <v>0.37708333333333299</v>
      </c>
      <c r="C22" s="3">
        <v>0.51111111111111096</v>
      </c>
      <c r="D22" s="3">
        <f t="shared" si="0"/>
        <v>0.13402777777777797</v>
      </c>
      <c r="E22" s="4">
        <f t="shared" si="1"/>
        <v>193.00000000000028</v>
      </c>
      <c r="F22">
        <v>2989</v>
      </c>
      <c r="G22">
        <f t="shared" si="2"/>
        <v>2384</v>
      </c>
      <c r="H22">
        <f t="shared" si="3"/>
        <v>12.352331606217598</v>
      </c>
    </row>
    <row r="23" spans="1:8" x14ac:dyDescent="0.2">
      <c r="A23" s="2" t="s">
        <v>55</v>
      </c>
      <c r="B23" s="3">
        <v>0.37708333333333299</v>
      </c>
      <c r="C23" s="3">
        <v>0.51180555555555596</v>
      </c>
      <c r="D23" s="3">
        <f t="shared" si="0"/>
        <v>0.13472222222222296</v>
      </c>
      <c r="E23" s="4">
        <f t="shared" si="1"/>
        <v>194.00000000000108</v>
      </c>
      <c r="F23">
        <v>2925</v>
      </c>
      <c r="G23">
        <f t="shared" si="2"/>
        <v>2320</v>
      </c>
      <c r="H23">
        <f t="shared" si="3"/>
        <v>11.958762886597871</v>
      </c>
    </row>
    <row r="24" spans="1:8" x14ac:dyDescent="0.2">
      <c r="A24" s="2" t="s">
        <v>209</v>
      </c>
      <c r="B24" s="3">
        <v>0.37708333333333299</v>
      </c>
      <c r="C24" s="3">
        <v>0.51249999999999996</v>
      </c>
      <c r="D24" s="3">
        <f t="shared" si="0"/>
        <v>0.13541666666666696</v>
      </c>
      <c r="E24" s="4">
        <f t="shared" si="1"/>
        <v>195.00000000000043</v>
      </c>
      <c r="F24">
        <v>2640</v>
      </c>
      <c r="G24">
        <f t="shared" si="2"/>
        <v>2035</v>
      </c>
      <c r="H24">
        <f t="shared" si="3"/>
        <v>10.435897435897413</v>
      </c>
    </row>
    <row r="25" spans="1:8" x14ac:dyDescent="0.2">
      <c r="A25" s="2" t="s">
        <v>56</v>
      </c>
      <c r="B25" s="3">
        <v>0.37708333333333299</v>
      </c>
      <c r="C25" s="3">
        <v>0.51319444444444395</v>
      </c>
      <c r="D25" s="3">
        <f t="shared" si="0"/>
        <v>0.13611111111111096</v>
      </c>
      <c r="E25" s="4">
        <f t="shared" si="1"/>
        <v>195.99999999999977</v>
      </c>
      <c r="F25">
        <v>2258</v>
      </c>
      <c r="G25">
        <f t="shared" si="2"/>
        <v>1653</v>
      </c>
      <c r="H25">
        <f t="shared" si="3"/>
        <v>8.4336734693877649</v>
      </c>
    </row>
    <row r="26" spans="1:8" x14ac:dyDescent="0.2">
      <c r="A26" s="2" t="s">
        <v>57</v>
      </c>
      <c r="B26" s="3">
        <v>0.37708333333333299</v>
      </c>
      <c r="C26" s="3">
        <v>0.51319444444444395</v>
      </c>
      <c r="D26" s="3">
        <f t="shared" si="0"/>
        <v>0.13611111111111096</v>
      </c>
      <c r="E26" s="4">
        <f t="shared" si="1"/>
        <v>195.99999999999977</v>
      </c>
      <c r="F26">
        <v>2543</v>
      </c>
      <c r="G26">
        <f t="shared" si="2"/>
        <v>1938</v>
      </c>
      <c r="H26">
        <f t="shared" si="3"/>
        <v>9.8877551020408276</v>
      </c>
    </row>
    <row r="27" spans="1:8" x14ac:dyDescent="0.2">
      <c r="A27" s="2" t="s">
        <v>58</v>
      </c>
      <c r="B27" s="3">
        <v>0.37777777777777777</v>
      </c>
      <c r="C27" s="3">
        <v>0.51388888888888895</v>
      </c>
      <c r="D27" s="3">
        <f t="shared" si="0"/>
        <v>0.13611111111111118</v>
      </c>
      <c r="E27" s="4">
        <f t="shared" si="1"/>
        <v>196.00000000000011</v>
      </c>
      <c r="F27">
        <v>1923</v>
      </c>
      <c r="G27">
        <f t="shared" si="2"/>
        <v>1318</v>
      </c>
      <c r="H27">
        <f t="shared" si="3"/>
        <v>6.7244897959183634</v>
      </c>
    </row>
    <row r="28" spans="1:8" x14ac:dyDescent="0.2">
      <c r="A28" s="2" t="s">
        <v>59</v>
      </c>
      <c r="B28" s="3">
        <v>0.37777777777777777</v>
      </c>
      <c r="C28" s="3">
        <v>0.51458333333333295</v>
      </c>
      <c r="D28" s="3">
        <f t="shared" si="0"/>
        <v>0.13680555555555518</v>
      </c>
      <c r="E28" s="4">
        <f t="shared" si="1"/>
        <v>196.99999999999946</v>
      </c>
      <c r="F28">
        <v>2739</v>
      </c>
      <c r="G28">
        <f t="shared" si="2"/>
        <v>2134</v>
      </c>
      <c r="H28">
        <f t="shared" si="3"/>
        <v>10.8324873096447</v>
      </c>
    </row>
    <row r="29" spans="1:8" x14ac:dyDescent="0.2">
      <c r="A29" s="2" t="s">
        <v>60</v>
      </c>
      <c r="B29" s="3">
        <v>0.37777777777777777</v>
      </c>
      <c r="C29" s="3">
        <v>0.51527777777777795</v>
      </c>
      <c r="D29" s="3">
        <f t="shared" si="0"/>
        <v>0.13750000000000018</v>
      </c>
      <c r="E29" s="4">
        <f t="shared" si="1"/>
        <v>198.00000000000026</v>
      </c>
      <c r="F29">
        <v>2559</v>
      </c>
      <c r="G29">
        <f t="shared" si="2"/>
        <v>1954</v>
      </c>
      <c r="H29">
        <f t="shared" si="3"/>
        <v>9.8686868686868561</v>
      </c>
    </row>
    <row r="30" spans="1:8" x14ac:dyDescent="0.2">
      <c r="A30" s="2" t="s">
        <v>61</v>
      </c>
      <c r="B30" s="3">
        <v>0.37777777777777777</v>
      </c>
      <c r="C30" s="3">
        <v>0.51527777777777795</v>
      </c>
      <c r="D30" s="3">
        <f t="shared" si="0"/>
        <v>0.13750000000000018</v>
      </c>
      <c r="E30" s="4">
        <f t="shared" si="1"/>
        <v>198.00000000000026</v>
      </c>
      <c r="F30">
        <v>2408</v>
      </c>
      <c r="G30">
        <f t="shared" si="2"/>
        <v>1803</v>
      </c>
      <c r="H30">
        <f t="shared" si="3"/>
        <v>9.1060606060605949</v>
      </c>
    </row>
    <row r="31" spans="1:8" x14ac:dyDescent="0.2">
      <c r="A31" s="2" t="s">
        <v>62</v>
      </c>
      <c r="B31" s="3">
        <v>0.37777777777777777</v>
      </c>
      <c r="C31" s="3">
        <v>0.51597222222222205</v>
      </c>
      <c r="D31" s="3">
        <f t="shared" si="0"/>
        <v>0.13819444444444429</v>
      </c>
      <c r="E31" s="4">
        <f t="shared" si="1"/>
        <v>198.99999999999977</v>
      </c>
      <c r="F31">
        <v>2696</v>
      </c>
      <c r="G31">
        <f t="shared" si="2"/>
        <v>2091</v>
      </c>
      <c r="H31">
        <f t="shared" si="3"/>
        <v>10.507537688442223</v>
      </c>
    </row>
    <row r="32" spans="1:8" x14ac:dyDescent="0.2">
      <c r="A32" s="2" t="s">
        <v>63</v>
      </c>
      <c r="B32" s="3">
        <v>0.37777777777777777</v>
      </c>
      <c r="C32" s="3">
        <v>0.51666666666666705</v>
      </c>
      <c r="D32" s="3">
        <f t="shared" si="0"/>
        <v>0.13888888888888928</v>
      </c>
      <c r="E32" s="4">
        <f t="shared" si="1"/>
        <v>200.00000000000057</v>
      </c>
      <c r="F32">
        <v>3303</v>
      </c>
      <c r="G32">
        <f t="shared" si="2"/>
        <v>2698</v>
      </c>
      <c r="H32">
        <f t="shared" si="3"/>
        <v>13.489999999999961</v>
      </c>
    </row>
    <row r="33" spans="1:8" x14ac:dyDescent="0.2">
      <c r="A33" s="2" t="s">
        <v>64</v>
      </c>
      <c r="B33" s="3">
        <v>0.37777777777777777</v>
      </c>
      <c r="C33" s="3">
        <v>0.51666666666666705</v>
      </c>
      <c r="D33" s="3">
        <f t="shared" si="0"/>
        <v>0.13888888888888928</v>
      </c>
      <c r="E33" s="4">
        <f t="shared" si="1"/>
        <v>200.00000000000057</v>
      </c>
      <c r="F33">
        <v>609</v>
      </c>
      <c r="G33">
        <f t="shared" si="2"/>
        <v>4</v>
      </c>
      <c r="H33">
        <f t="shared" si="3"/>
        <v>1.9999999999999941E-2</v>
      </c>
    </row>
    <row r="34" spans="1:8" x14ac:dyDescent="0.2">
      <c r="A34" s="2" t="s">
        <v>65</v>
      </c>
      <c r="B34" s="3">
        <v>0.37777777777777777</v>
      </c>
      <c r="C34" s="3">
        <v>0.51736111111111105</v>
      </c>
      <c r="D34" s="3">
        <f t="shared" si="0"/>
        <v>0.13958333333333328</v>
      </c>
      <c r="E34" s="4">
        <f t="shared" si="1"/>
        <v>200.99999999999991</v>
      </c>
      <c r="F34">
        <v>570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0.37777777777777777</v>
      </c>
      <c r="C35" s="3">
        <v>0.51805555555555505</v>
      </c>
      <c r="D35" s="3">
        <f t="shared" si="0"/>
        <v>0.14027777777777728</v>
      </c>
      <c r="E35" s="4">
        <f t="shared" si="1"/>
        <v>201.99999999999929</v>
      </c>
      <c r="F35">
        <v>577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0.37777777777777777</v>
      </c>
      <c r="C36" s="3">
        <v>0.51875000000000004</v>
      </c>
      <c r="D36" s="3">
        <f t="shared" si="0"/>
        <v>0.14097222222222228</v>
      </c>
      <c r="E36" s="4">
        <f t="shared" si="1"/>
        <v>203.00000000000009</v>
      </c>
      <c r="F36">
        <v>575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0.37777777777777777</v>
      </c>
      <c r="C37" s="3">
        <v>0.51875000000000004</v>
      </c>
      <c r="D37" s="3">
        <f t="shared" si="0"/>
        <v>0.14097222222222228</v>
      </c>
      <c r="E37" s="4">
        <f t="shared" si="1"/>
        <v>203.00000000000009</v>
      </c>
      <c r="F37">
        <v>562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7" t="s">
        <v>481</v>
      </c>
      <c r="C38" s="7" t="s">
        <v>486</v>
      </c>
      <c r="D38" s="3" t="e">
        <f t="shared" si="0"/>
        <v>#VALUE!</v>
      </c>
      <c r="E38" s="4" t="e">
        <f t="shared" si="1"/>
        <v>#VALUE!</v>
      </c>
      <c r="F38" s="7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s="2" t="s">
        <v>104</v>
      </c>
      <c r="B39" s="3">
        <v>0.37847222222222227</v>
      </c>
      <c r="C39" s="3">
        <v>0.50416666666666665</v>
      </c>
      <c r="D39" s="3">
        <f t="shared" si="0"/>
        <v>0.12569444444444439</v>
      </c>
      <c r="E39" s="4">
        <f t="shared" si="1"/>
        <v>180.99999999999991</v>
      </c>
      <c r="F39">
        <v>5443</v>
      </c>
      <c r="G39">
        <f t="shared" si="2"/>
        <v>4838</v>
      </c>
      <c r="H39">
        <f t="shared" si="3"/>
        <v>26.729281767955815</v>
      </c>
    </row>
    <row r="40" spans="1:8" x14ac:dyDescent="0.2">
      <c r="A40" s="2" t="s">
        <v>105</v>
      </c>
      <c r="B40" s="3">
        <v>0.37847222222222227</v>
      </c>
      <c r="C40" s="3">
        <v>0.52013888888888882</v>
      </c>
      <c r="D40" s="3">
        <f t="shared" si="0"/>
        <v>0.14166666666666655</v>
      </c>
      <c r="E40" s="4">
        <f t="shared" si="1"/>
        <v>203.99999999999983</v>
      </c>
      <c r="F40">
        <v>3312</v>
      </c>
      <c r="G40">
        <f t="shared" si="2"/>
        <v>2707</v>
      </c>
      <c r="H40">
        <f t="shared" si="3"/>
        <v>13.269607843137265</v>
      </c>
    </row>
    <row r="41" spans="1:8" x14ac:dyDescent="0.2">
      <c r="A41" s="2" t="s">
        <v>106</v>
      </c>
      <c r="B41" s="8" t="s">
        <v>481</v>
      </c>
      <c r="C41" s="7" t="s">
        <v>486</v>
      </c>
      <c r="D41" s="3" t="e">
        <f t="shared" si="0"/>
        <v>#VALUE!</v>
      </c>
      <c r="E41" s="4" t="e">
        <f t="shared" si="1"/>
        <v>#VALUE!</v>
      </c>
      <c r="F41" s="7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s="2" t="s">
        <v>107</v>
      </c>
      <c r="B42" s="3">
        <v>0.37847222222222227</v>
      </c>
      <c r="C42" s="3">
        <v>0.52083333333333337</v>
      </c>
      <c r="D42" s="3">
        <f t="shared" si="0"/>
        <v>0.1423611111111111</v>
      </c>
      <c r="E42" s="4">
        <f t="shared" si="1"/>
        <v>205</v>
      </c>
      <c r="F42">
        <v>5046</v>
      </c>
      <c r="G42">
        <f t="shared" si="2"/>
        <v>4441</v>
      </c>
      <c r="H42">
        <f t="shared" si="3"/>
        <v>21.663414634146342</v>
      </c>
    </row>
    <row r="43" spans="1:8" x14ac:dyDescent="0.2">
      <c r="A43" s="2" t="s">
        <v>108</v>
      </c>
      <c r="B43" s="3">
        <v>0.37847222222222227</v>
      </c>
      <c r="C43" s="3">
        <v>0.52152777777777781</v>
      </c>
      <c r="D43" s="3">
        <f t="shared" si="0"/>
        <v>0.14305555555555555</v>
      </c>
      <c r="E43" s="4">
        <f t="shared" si="1"/>
        <v>206</v>
      </c>
      <c r="F43">
        <v>6835</v>
      </c>
      <c r="G43">
        <f t="shared" si="2"/>
        <v>6230</v>
      </c>
      <c r="H43">
        <f t="shared" si="3"/>
        <v>30.242718446601941</v>
      </c>
    </row>
    <row r="44" spans="1:8" x14ac:dyDescent="0.2">
      <c r="A44" s="2" t="s">
        <v>109</v>
      </c>
      <c r="B44" s="3">
        <v>0.37847222222222199</v>
      </c>
      <c r="C44" s="3">
        <v>0.52152777777777781</v>
      </c>
      <c r="D44" s="3">
        <f t="shared" si="0"/>
        <v>0.14305555555555582</v>
      </c>
      <c r="E44" s="4">
        <f t="shared" si="1"/>
        <v>206.0000000000004</v>
      </c>
      <c r="F44">
        <v>5325</v>
      </c>
      <c r="G44">
        <f t="shared" si="2"/>
        <v>4720</v>
      </c>
      <c r="H44">
        <f t="shared" si="3"/>
        <v>22.912621359223255</v>
      </c>
    </row>
    <row r="45" spans="1:8" x14ac:dyDescent="0.2">
      <c r="A45" s="2" t="s">
        <v>110</v>
      </c>
      <c r="B45" s="3">
        <v>0.37847222222222199</v>
      </c>
      <c r="C45" s="3">
        <v>0.52222222222222225</v>
      </c>
      <c r="D45" s="3">
        <f t="shared" si="0"/>
        <v>0.14375000000000027</v>
      </c>
      <c r="E45" s="4">
        <f t="shared" si="1"/>
        <v>207.0000000000004</v>
      </c>
      <c r="F45">
        <v>5307</v>
      </c>
      <c r="G45">
        <f t="shared" si="2"/>
        <v>4702</v>
      </c>
      <c r="H45">
        <f t="shared" si="3"/>
        <v>22.714975845410585</v>
      </c>
    </row>
    <row r="46" spans="1:8" x14ac:dyDescent="0.2">
      <c r="A46" s="2" t="s">
        <v>111</v>
      </c>
      <c r="B46" s="3">
        <v>0.37916666666666665</v>
      </c>
      <c r="C46" s="3">
        <v>0.52291666666666703</v>
      </c>
      <c r="D46" s="3">
        <f t="shared" si="0"/>
        <v>0.14375000000000038</v>
      </c>
      <c r="E46" s="4">
        <f t="shared" si="1"/>
        <v>207.00000000000054</v>
      </c>
      <c r="F46">
        <v>5165</v>
      </c>
      <c r="G46">
        <f t="shared" si="2"/>
        <v>4560</v>
      </c>
      <c r="H46">
        <f t="shared" si="3"/>
        <v>22.028985507246318</v>
      </c>
    </row>
    <row r="47" spans="1:8" x14ac:dyDescent="0.2">
      <c r="A47" s="2" t="s">
        <v>112</v>
      </c>
      <c r="B47" s="3">
        <v>0.37916666666666665</v>
      </c>
      <c r="C47" s="3">
        <v>0.52291666666666703</v>
      </c>
      <c r="D47" s="3">
        <f t="shared" si="0"/>
        <v>0.14375000000000038</v>
      </c>
      <c r="E47" s="4">
        <f t="shared" si="1"/>
        <v>207.00000000000054</v>
      </c>
      <c r="F47">
        <v>5826</v>
      </c>
      <c r="G47">
        <f t="shared" si="2"/>
        <v>5221</v>
      </c>
      <c r="H47">
        <f t="shared" si="3"/>
        <v>25.222222222222157</v>
      </c>
    </row>
    <row r="48" spans="1:8" x14ac:dyDescent="0.2">
      <c r="A48" s="2" t="s">
        <v>113</v>
      </c>
      <c r="B48" s="3">
        <v>0.37916666666666698</v>
      </c>
      <c r="C48" s="3">
        <v>0.52361111111111103</v>
      </c>
      <c r="D48" s="3">
        <f t="shared" si="0"/>
        <v>0.14444444444444404</v>
      </c>
      <c r="E48" s="4">
        <f t="shared" si="1"/>
        <v>207.99999999999943</v>
      </c>
      <c r="F48">
        <v>5037</v>
      </c>
      <c r="G48">
        <f t="shared" si="2"/>
        <v>4432</v>
      </c>
      <c r="H48">
        <f t="shared" si="3"/>
        <v>21.307692307692367</v>
      </c>
    </row>
    <row r="49" spans="1:8" x14ac:dyDescent="0.2">
      <c r="A49" s="2" t="s">
        <v>114</v>
      </c>
      <c r="B49" s="3">
        <v>0.37916666666666698</v>
      </c>
      <c r="C49" s="3">
        <v>0.52430555555555602</v>
      </c>
      <c r="D49" s="3">
        <f t="shared" si="0"/>
        <v>0.14513888888888904</v>
      </c>
      <c r="E49" s="4">
        <f t="shared" si="1"/>
        <v>209.00000000000023</v>
      </c>
      <c r="F49">
        <v>5271</v>
      </c>
      <c r="G49">
        <f t="shared" si="2"/>
        <v>4666</v>
      </c>
      <c r="H49">
        <f t="shared" si="3"/>
        <v>22.325358851674618</v>
      </c>
    </row>
    <row r="50" spans="1:8" x14ac:dyDescent="0.2">
      <c r="A50" s="2" t="s">
        <v>115</v>
      </c>
      <c r="B50" s="3">
        <v>0.37916666666666698</v>
      </c>
      <c r="C50" s="3">
        <v>0.52500000000000002</v>
      </c>
      <c r="D50" s="3">
        <f t="shared" si="0"/>
        <v>0.14583333333333304</v>
      </c>
      <c r="E50" s="4">
        <f t="shared" si="1"/>
        <v>209.99999999999957</v>
      </c>
      <c r="F50">
        <v>3339</v>
      </c>
      <c r="G50">
        <f t="shared" si="2"/>
        <v>2734</v>
      </c>
      <c r="H50">
        <f t="shared" si="3"/>
        <v>13.019047619047646</v>
      </c>
    </row>
    <row r="51" spans="1:8" x14ac:dyDescent="0.2">
      <c r="A51" s="2" t="s">
        <v>116</v>
      </c>
      <c r="B51" s="3">
        <v>0.37916666666666698</v>
      </c>
      <c r="C51" s="3">
        <v>0.52569444444444402</v>
      </c>
      <c r="D51" s="3">
        <f t="shared" si="0"/>
        <v>0.14652777777777704</v>
      </c>
      <c r="E51" s="4">
        <f t="shared" si="1"/>
        <v>210.99999999999892</v>
      </c>
      <c r="F51">
        <v>4134</v>
      </c>
      <c r="G51">
        <f t="shared" si="2"/>
        <v>3529</v>
      </c>
      <c r="H51">
        <f t="shared" si="3"/>
        <v>16.725118483412409</v>
      </c>
    </row>
    <row r="52" spans="1:8" x14ac:dyDescent="0.2">
      <c r="A52" s="2" t="s">
        <v>117</v>
      </c>
      <c r="B52" s="3">
        <v>0.37916666666666698</v>
      </c>
      <c r="C52" s="3">
        <v>0.52777777777777801</v>
      </c>
      <c r="D52" s="3">
        <f t="shared" si="0"/>
        <v>0.14861111111111103</v>
      </c>
      <c r="E52" s="4">
        <f t="shared" si="1"/>
        <v>213.99999999999989</v>
      </c>
      <c r="F52">
        <v>7307</v>
      </c>
      <c r="G52">
        <f t="shared" si="2"/>
        <v>6702</v>
      </c>
      <c r="H52">
        <f t="shared" si="3"/>
        <v>31.317757009345812</v>
      </c>
    </row>
    <row r="53" spans="1:8" x14ac:dyDescent="0.2">
      <c r="A53" s="2" t="s">
        <v>118</v>
      </c>
      <c r="B53" s="3">
        <v>0.37916666666666698</v>
      </c>
      <c r="C53" s="3">
        <v>0.52986111111111101</v>
      </c>
      <c r="D53" s="3">
        <f t="shared" si="0"/>
        <v>0.15069444444444402</v>
      </c>
      <c r="E53" s="4">
        <f t="shared" si="1"/>
        <v>216.99999999999937</v>
      </c>
      <c r="F53">
        <v>7495</v>
      </c>
      <c r="G53">
        <f t="shared" si="2"/>
        <v>6890</v>
      </c>
      <c r="H53">
        <f t="shared" si="3"/>
        <v>31.751152073732811</v>
      </c>
    </row>
    <row r="54" spans="1:8" x14ac:dyDescent="0.2">
      <c r="A54" s="2" t="s">
        <v>119</v>
      </c>
      <c r="B54" s="3">
        <v>0.37986111111111115</v>
      </c>
      <c r="C54" s="3">
        <v>0.530555555555556</v>
      </c>
      <c r="D54" s="3">
        <f t="shared" si="0"/>
        <v>0.15069444444444485</v>
      </c>
      <c r="E54" s="4">
        <f t="shared" si="1"/>
        <v>217.0000000000006</v>
      </c>
      <c r="F54">
        <v>5472</v>
      </c>
      <c r="G54">
        <f t="shared" si="2"/>
        <v>4867</v>
      </c>
      <c r="H54">
        <f t="shared" si="3"/>
        <v>22.428571428571367</v>
      </c>
    </row>
    <row r="55" spans="1:8" x14ac:dyDescent="0.2">
      <c r="A55" s="2" t="s">
        <v>120</v>
      </c>
      <c r="B55" s="3">
        <v>0.37986111111111115</v>
      </c>
      <c r="C55" s="3">
        <v>0.53125</v>
      </c>
      <c r="D55" s="3">
        <f t="shared" si="0"/>
        <v>0.15138888888888885</v>
      </c>
      <c r="E55" s="4">
        <f t="shared" si="1"/>
        <v>217.99999999999994</v>
      </c>
      <c r="F55">
        <v>8547</v>
      </c>
      <c r="G55">
        <f t="shared" si="2"/>
        <v>7942</v>
      </c>
      <c r="H55">
        <f t="shared" si="3"/>
        <v>36.431192660550465</v>
      </c>
    </row>
    <row r="56" spans="1:8" x14ac:dyDescent="0.2">
      <c r="A56" s="2" t="s">
        <v>121</v>
      </c>
      <c r="B56" s="3">
        <v>0.37986111111111098</v>
      </c>
      <c r="C56" s="3">
        <v>0.53125</v>
      </c>
      <c r="D56" s="3">
        <f t="shared" si="0"/>
        <v>0.15138888888888902</v>
      </c>
      <c r="E56" s="4">
        <f t="shared" si="1"/>
        <v>218.00000000000017</v>
      </c>
      <c r="F56">
        <v>8180</v>
      </c>
      <c r="G56">
        <f t="shared" si="2"/>
        <v>7575</v>
      </c>
      <c r="H56">
        <f t="shared" si="3"/>
        <v>34.747706422018318</v>
      </c>
    </row>
    <row r="57" spans="1:8" x14ac:dyDescent="0.2">
      <c r="A57" s="2" t="s">
        <v>122</v>
      </c>
      <c r="B57" s="3">
        <v>0.37986111111111098</v>
      </c>
      <c r="C57" s="3">
        <v>0.53194444444444444</v>
      </c>
      <c r="D57" s="3">
        <f t="shared" si="0"/>
        <v>0.15208333333333346</v>
      </c>
      <c r="E57" s="4">
        <f t="shared" si="1"/>
        <v>219.00000000000017</v>
      </c>
      <c r="F57">
        <v>7290</v>
      </c>
      <c r="G57">
        <f t="shared" si="2"/>
        <v>6685</v>
      </c>
      <c r="H57">
        <f t="shared" si="3"/>
        <v>30.525114155251117</v>
      </c>
    </row>
    <row r="58" spans="1:8" x14ac:dyDescent="0.2">
      <c r="A58" s="2" t="s">
        <v>123</v>
      </c>
      <c r="B58" s="3">
        <v>0.37986111111111098</v>
      </c>
      <c r="C58" s="3">
        <v>0.53263888888888888</v>
      </c>
      <c r="D58" s="3">
        <f t="shared" si="0"/>
        <v>0.1527777777777779</v>
      </c>
      <c r="E58" s="4">
        <f t="shared" si="1"/>
        <v>220.00000000000017</v>
      </c>
      <c r="F58">
        <v>5931</v>
      </c>
      <c r="G58">
        <f t="shared" si="2"/>
        <v>5326</v>
      </c>
      <c r="H58">
        <f t="shared" si="3"/>
        <v>24.209090909090889</v>
      </c>
    </row>
    <row r="59" spans="1:8" x14ac:dyDescent="0.2">
      <c r="A59" s="2" t="s">
        <v>211</v>
      </c>
      <c r="B59" s="8" t="s">
        <v>481</v>
      </c>
      <c r="C59" s="7" t="s">
        <v>486</v>
      </c>
      <c r="D59" s="3" t="e">
        <f t="shared" si="0"/>
        <v>#VALUE!</v>
      </c>
      <c r="E59" s="4" t="e">
        <f t="shared" si="1"/>
        <v>#VALUE!</v>
      </c>
      <c r="F59" s="7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s="2" t="s">
        <v>124</v>
      </c>
      <c r="B60" s="3">
        <v>0.37986111111111115</v>
      </c>
      <c r="C60" s="3">
        <v>0.53333333333333333</v>
      </c>
      <c r="D60" s="3">
        <f t="shared" si="0"/>
        <v>0.15347222222222218</v>
      </c>
      <c r="E60" s="4">
        <f t="shared" si="1"/>
        <v>220.99999999999994</v>
      </c>
      <c r="F60">
        <v>7033</v>
      </c>
      <c r="G60">
        <f t="shared" si="2"/>
        <v>6428</v>
      </c>
      <c r="H60">
        <f t="shared" si="3"/>
        <v>29.08597285067874</v>
      </c>
    </row>
    <row r="61" spans="1:8" x14ac:dyDescent="0.2">
      <c r="A61" s="2" t="s">
        <v>125</v>
      </c>
      <c r="B61" s="3">
        <v>0.37986111111111115</v>
      </c>
      <c r="C61" s="3">
        <v>0.53402777777777777</v>
      </c>
      <c r="D61" s="3">
        <f t="shared" si="0"/>
        <v>0.15416666666666662</v>
      </c>
      <c r="E61" s="4">
        <f t="shared" si="1"/>
        <v>221.99999999999994</v>
      </c>
      <c r="F61">
        <v>6298</v>
      </c>
      <c r="G61">
        <f t="shared" si="2"/>
        <v>5693</v>
      </c>
      <c r="H61">
        <f t="shared" si="3"/>
        <v>25.64414414414415</v>
      </c>
    </row>
    <row r="62" spans="1:8" x14ac:dyDescent="0.2">
      <c r="A62" s="2" t="s">
        <v>126</v>
      </c>
      <c r="B62" s="3">
        <v>0.38055555555555554</v>
      </c>
      <c r="C62" s="3">
        <v>0.53541666666666698</v>
      </c>
      <c r="D62" s="3">
        <f t="shared" si="0"/>
        <v>0.15486111111111145</v>
      </c>
      <c r="E62" s="4">
        <f t="shared" si="1"/>
        <v>223.00000000000048</v>
      </c>
      <c r="F62">
        <v>4370</v>
      </c>
      <c r="G62">
        <f t="shared" si="2"/>
        <v>3765</v>
      </c>
      <c r="H62">
        <f t="shared" si="3"/>
        <v>16.883408071748843</v>
      </c>
    </row>
    <row r="63" spans="1:8" x14ac:dyDescent="0.2">
      <c r="A63" s="2" t="s">
        <v>127</v>
      </c>
      <c r="B63" s="3">
        <v>0.38055555555555554</v>
      </c>
      <c r="C63" s="3">
        <v>0.53611111111111098</v>
      </c>
      <c r="D63" s="3">
        <f t="shared" si="0"/>
        <v>0.15555555555555545</v>
      </c>
      <c r="E63" s="4">
        <f t="shared" si="1"/>
        <v>223.99999999999983</v>
      </c>
      <c r="F63">
        <v>4516</v>
      </c>
      <c r="G63">
        <f t="shared" si="2"/>
        <v>3911</v>
      </c>
      <c r="H63">
        <f t="shared" si="3"/>
        <v>17.459821428571441</v>
      </c>
    </row>
    <row r="64" spans="1:8" x14ac:dyDescent="0.2">
      <c r="A64" s="2" t="s">
        <v>128</v>
      </c>
      <c r="B64" s="3">
        <v>0.38055555555555554</v>
      </c>
      <c r="C64" s="3">
        <v>0.53611111111111098</v>
      </c>
      <c r="D64" s="3">
        <f t="shared" si="0"/>
        <v>0.15555555555555545</v>
      </c>
      <c r="E64" s="4">
        <f t="shared" si="1"/>
        <v>223.99999999999983</v>
      </c>
      <c r="F64">
        <v>6522</v>
      </c>
      <c r="G64">
        <f t="shared" si="2"/>
        <v>5917</v>
      </c>
      <c r="H64">
        <f t="shared" si="3"/>
        <v>26.415178571428591</v>
      </c>
    </row>
    <row r="65" spans="1:8" x14ac:dyDescent="0.2">
      <c r="A65" s="2" t="s">
        <v>129</v>
      </c>
      <c r="B65" s="3">
        <v>0.38055555555555554</v>
      </c>
      <c r="C65" s="3">
        <v>0.53680555555555598</v>
      </c>
      <c r="D65" s="3">
        <f t="shared" si="0"/>
        <v>0.15625000000000044</v>
      </c>
      <c r="E65" s="4">
        <f t="shared" si="1"/>
        <v>225.00000000000063</v>
      </c>
      <c r="F65">
        <v>6316</v>
      </c>
      <c r="G65">
        <f t="shared" si="2"/>
        <v>5711</v>
      </c>
      <c r="H65">
        <f t="shared" si="3"/>
        <v>25.382222222222151</v>
      </c>
    </row>
    <row r="66" spans="1:8" x14ac:dyDescent="0.2">
      <c r="A66" s="2" t="s">
        <v>130</v>
      </c>
      <c r="B66" s="3">
        <v>0.38055555555555554</v>
      </c>
      <c r="C66" s="3">
        <v>0.53888888888888897</v>
      </c>
      <c r="D66" s="3">
        <f t="shared" si="0"/>
        <v>0.15833333333333344</v>
      </c>
      <c r="E66" s="4">
        <f t="shared" si="1"/>
        <v>228.00000000000014</v>
      </c>
      <c r="F66">
        <v>6997</v>
      </c>
      <c r="G66">
        <f t="shared" si="2"/>
        <v>6392</v>
      </c>
      <c r="H66">
        <f t="shared" si="3"/>
        <v>28.035087719298229</v>
      </c>
    </row>
    <row r="67" spans="1:8" x14ac:dyDescent="0.2">
      <c r="A67" s="2" t="s">
        <v>131</v>
      </c>
      <c r="B67" s="3">
        <v>0.38055555555555554</v>
      </c>
      <c r="C67" s="3">
        <v>0.53958333333333297</v>
      </c>
      <c r="D67" s="3">
        <f t="shared" si="0"/>
        <v>0.15902777777777743</v>
      </c>
      <c r="E67" s="4">
        <f t="shared" si="1"/>
        <v>228.99999999999952</v>
      </c>
      <c r="F67">
        <v>4710</v>
      </c>
      <c r="G67">
        <f t="shared" si="2"/>
        <v>4105</v>
      </c>
      <c r="H67">
        <f t="shared" si="3"/>
        <v>17.925764192139777</v>
      </c>
    </row>
    <row r="68" spans="1:8" x14ac:dyDescent="0.2">
      <c r="A68" s="2" t="s">
        <v>132</v>
      </c>
      <c r="B68" s="3">
        <v>0.38055555555555554</v>
      </c>
      <c r="C68" s="3">
        <v>0.54027777777777797</v>
      </c>
      <c r="D68" s="3">
        <f t="shared" ref="D68:D107" si="4">C68-B68</f>
        <v>0.15972222222222243</v>
      </c>
      <c r="E68" s="4">
        <f t="shared" ref="E68:E107" si="5">D68*1440</f>
        <v>230.00000000000031</v>
      </c>
      <c r="F68">
        <v>678</v>
      </c>
      <c r="G68">
        <f t="shared" ref="G68:G106" si="6">F68-605</f>
        <v>73</v>
      </c>
      <c r="H68">
        <f t="shared" ref="H68:H107" si="7">G68/E68</f>
        <v>0.31739130434782564</v>
      </c>
    </row>
    <row r="69" spans="1:8" x14ac:dyDescent="0.2">
      <c r="A69" s="2" t="s">
        <v>133</v>
      </c>
      <c r="B69" s="3">
        <v>0.38055555555555554</v>
      </c>
      <c r="C69" s="3">
        <v>0.54097222222222197</v>
      </c>
      <c r="D69" s="3">
        <f t="shared" si="4"/>
        <v>0.16041666666666643</v>
      </c>
      <c r="E69" s="4">
        <f t="shared" si="5"/>
        <v>230.99999999999966</v>
      </c>
      <c r="F69">
        <v>604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0.38055555555555554</v>
      </c>
      <c r="C70" s="3">
        <v>0.54166666666666696</v>
      </c>
      <c r="D70" s="3">
        <f t="shared" si="4"/>
        <v>0.16111111111111143</v>
      </c>
      <c r="E70" s="4">
        <f t="shared" si="5"/>
        <v>232.00000000000045</v>
      </c>
      <c r="F70">
        <v>612</v>
      </c>
      <c r="G70">
        <f t="shared" si="6"/>
        <v>7</v>
      </c>
      <c r="H70">
        <f t="shared" si="7"/>
        <v>3.0172413793103391E-2</v>
      </c>
    </row>
    <row r="71" spans="1:8" x14ac:dyDescent="0.2">
      <c r="A71" s="2" t="s">
        <v>135</v>
      </c>
      <c r="B71" s="3">
        <v>0.38055555555555554</v>
      </c>
      <c r="C71" s="3">
        <v>0.54236111111111196</v>
      </c>
      <c r="D71" s="3">
        <f t="shared" si="4"/>
        <v>0.16180555555555642</v>
      </c>
      <c r="E71" s="4">
        <f t="shared" si="5"/>
        <v>233.00000000000125</v>
      </c>
      <c r="F71">
        <v>609</v>
      </c>
      <c r="G71">
        <f t="shared" si="6"/>
        <v>4</v>
      </c>
      <c r="H71">
        <f t="shared" si="7"/>
        <v>1.7167381974248833E-2</v>
      </c>
    </row>
    <row r="72" spans="1:8" x14ac:dyDescent="0.2">
      <c r="A72" s="2" t="s">
        <v>136</v>
      </c>
      <c r="B72" s="3">
        <v>0.38055555555555554</v>
      </c>
      <c r="C72" s="3">
        <v>0.54305555555555696</v>
      </c>
      <c r="D72" s="3">
        <f t="shared" si="4"/>
        <v>0.16250000000000142</v>
      </c>
      <c r="E72" s="4">
        <f t="shared" si="5"/>
        <v>234.00000000000205</v>
      </c>
      <c r="F72">
        <v>605</v>
      </c>
      <c r="G72">
        <f t="shared" si="6"/>
        <v>0</v>
      </c>
      <c r="H72">
        <f t="shared" si="7"/>
        <v>0</v>
      </c>
    </row>
    <row r="73" spans="1:8" x14ac:dyDescent="0.2">
      <c r="A73" s="2" t="s">
        <v>171</v>
      </c>
      <c r="B73" s="3">
        <v>0.38125000000000003</v>
      </c>
      <c r="C73" s="3">
        <v>0.54513888888888895</v>
      </c>
      <c r="D73" s="3">
        <f t="shared" si="4"/>
        <v>0.16388888888888892</v>
      </c>
      <c r="E73" s="4">
        <f t="shared" si="5"/>
        <v>236.00000000000003</v>
      </c>
      <c r="F73">
        <v>636</v>
      </c>
      <c r="G73">
        <f t="shared" si="6"/>
        <v>31</v>
      </c>
      <c r="H73">
        <f t="shared" si="7"/>
        <v>0.13135593220338981</v>
      </c>
    </row>
    <row r="74" spans="1:8" x14ac:dyDescent="0.2">
      <c r="A74" s="2" t="s">
        <v>172</v>
      </c>
      <c r="B74" s="3">
        <v>0.38125000000000003</v>
      </c>
      <c r="C74" s="3">
        <v>0.54513888888888895</v>
      </c>
      <c r="D74" s="3">
        <f t="shared" si="4"/>
        <v>0.16388888888888892</v>
      </c>
      <c r="E74" s="4">
        <f t="shared" si="5"/>
        <v>236.00000000000003</v>
      </c>
      <c r="F74">
        <v>6402</v>
      </c>
      <c r="G74">
        <f t="shared" si="6"/>
        <v>5797</v>
      </c>
      <c r="H74">
        <f t="shared" si="7"/>
        <v>24.563559322033896</v>
      </c>
    </row>
    <row r="75" spans="1:8" x14ac:dyDescent="0.2">
      <c r="A75" s="2" t="s">
        <v>173</v>
      </c>
      <c r="B75" s="3">
        <v>0.38124999999999998</v>
      </c>
      <c r="C75" s="3">
        <v>0.54583333333333328</v>
      </c>
      <c r="D75" s="3">
        <f t="shared" si="4"/>
        <v>0.1645833333333333</v>
      </c>
      <c r="E75" s="4">
        <f t="shared" si="5"/>
        <v>236.99999999999994</v>
      </c>
      <c r="F75">
        <v>6036</v>
      </c>
      <c r="G75">
        <f t="shared" si="6"/>
        <v>5431</v>
      </c>
      <c r="H75">
        <f t="shared" si="7"/>
        <v>22.915611814345997</v>
      </c>
    </row>
    <row r="76" spans="1:8" x14ac:dyDescent="0.2">
      <c r="A76" s="2" t="s">
        <v>174</v>
      </c>
      <c r="B76" s="3">
        <v>0.38124999999999998</v>
      </c>
      <c r="C76" s="3">
        <v>0.54652777777777795</v>
      </c>
      <c r="D76" s="3">
        <f t="shared" si="4"/>
        <v>0.16527777777777797</v>
      </c>
      <c r="E76" s="4">
        <f t="shared" si="5"/>
        <v>238.00000000000028</v>
      </c>
      <c r="F76">
        <v>5489</v>
      </c>
      <c r="G76">
        <f t="shared" si="6"/>
        <v>4884</v>
      </c>
      <c r="H76">
        <f t="shared" si="7"/>
        <v>20.521008403361321</v>
      </c>
    </row>
    <row r="77" spans="1:8" x14ac:dyDescent="0.2">
      <c r="A77" s="2" t="s">
        <v>175</v>
      </c>
      <c r="B77" s="3">
        <v>0.38124999999999998</v>
      </c>
      <c r="C77" s="3">
        <v>0.54722222222222205</v>
      </c>
      <c r="D77" s="3">
        <f t="shared" si="4"/>
        <v>0.16597222222222208</v>
      </c>
      <c r="E77" s="4">
        <f t="shared" si="5"/>
        <v>238.9999999999998</v>
      </c>
      <c r="F77">
        <v>7522</v>
      </c>
      <c r="G77">
        <f t="shared" si="6"/>
        <v>6917</v>
      </c>
      <c r="H77">
        <f t="shared" si="7"/>
        <v>28.941422594142285</v>
      </c>
    </row>
    <row r="78" spans="1:8" x14ac:dyDescent="0.2">
      <c r="A78" s="2" t="s">
        <v>176</v>
      </c>
      <c r="B78" s="3">
        <v>0.38124999999999998</v>
      </c>
      <c r="C78" s="3">
        <v>0.54791666666666605</v>
      </c>
      <c r="D78" s="3">
        <f t="shared" si="4"/>
        <v>0.16666666666666607</v>
      </c>
      <c r="E78" s="4">
        <f t="shared" si="5"/>
        <v>239.99999999999915</v>
      </c>
      <c r="F78">
        <v>6524</v>
      </c>
      <c r="G78">
        <f t="shared" si="6"/>
        <v>5919</v>
      </c>
      <c r="H78">
        <f t="shared" si="7"/>
        <v>24.662500000000087</v>
      </c>
    </row>
    <row r="79" spans="1:8" x14ac:dyDescent="0.2">
      <c r="A79" s="2" t="s">
        <v>177</v>
      </c>
      <c r="B79" s="3">
        <v>0.38124999999999998</v>
      </c>
      <c r="C79" s="3">
        <v>0.54791666666666605</v>
      </c>
      <c r="D79" s="3">
        <f t="shared" si="4"/>
        <v>0.16666666666666607</v>
      </c>
      <c r="E79" s="4">
        <f t="shared" si="5"/>
        <v>239.99999999999915</v>
      </c>
      <c r="F79">
        <v>6621</v>
      </c>
      <c r="G79">
        <f t="shared" si="6"/>
        <v>6016</v>
      </c>
      <c r="H79">
        <f t="shared" si="7"/>
        <v>25.066666666666755</v>
      </c>
    </row>
    <row r="80" spans="1:8" x14ac:dyDescent="0.2">
      <c r="A80" s="2" t="s">
        <v>178</v>
      </c>
      <c r="B80" s="3">
        <v>0.38124999999999998</v>
      </c>
      <c r="C80" s="3">
        <v>0.54861111111111105</v>
      </c>
      <c r="D80" s="3">
        <f t="shared" si="4"/>
        <v>0.16736111111111107</v>
      </c>
      <c r="E80" s="4">
        <f t="shared" si="5"/>
        <v>240.99999999999994</v>
      </c>
      <c r="F80">
        <v>8940</v>
      </c>
      <c r="G80">
        <f t="shared" si="6"/>
        <v>8335</v>
      </c>
      <c r="H80">
        <f t="shared" si="7"/>
        <v>34.585062240663909</v>
      </c>
    </row>
    <row r="81" spans="1:8" x14ac:dyDescent="0.2">
      <c r="A81" s="2" t="s">
        <v>179</v>
      </c>
      <c r="B81" s="3">
        <v>0.38194444444444442</v>
      </c>
      <c r="C81" s="3">
        <v>0.54930555555555505</v>
      </c>
      <c r="D81" s="3">
        <f t="shared" si="4"/>
        <v>0.16736111111111063</v>
      </c>
      <c r="E81" s="4">
        <f t="shared" si="5"/>
        <v>240.99999999999932</v>
      </c>
      <c r="F81">
        <v>4895</v>
      </c>
      <c r="G81">
        <f t="shared" si="6"/>
        <v>4290</v>
      </c>
      <c r="H81">
        <f t="shared" si="7"/>
        <v>17.800829875518723</v>
      </c>
    </row>
    <row r="82" spans="1:8" x14ac:dyDescent="0.2">
      <c r="A82" s="2" t="s">
        <v>180</v>
      </c>
      <c r="B82" s="3">
        <v>0.38194444444444442</v>
      </c>
      <c r="C82" s="3">
        <v>0.54999999999999905</v>
      </c>
      <c r="D82" s="3">
        <f t="shared" si="4"/>
        <v>0.16805555555555463</v>
      </c>
      <c r="E82" s="4">
        <f t="shared" si="5"/>
        <v>241.99999999999866</v>
      </c>
      <c r="F82">
        <v>6940</v>
      </c>
      <c r="G82">
        <f t="shared" si="6"/>
        <v>6335</v>
      </c>
      <c r="H82">
        <f t="shared" si="7"/>
        <v>26.177685950413366</v>
      </c>
    </row>
    <row r="83" spans="1:8" x14ac:dyDescent="0.2">
      <c r="A83" s="2" t="s">
        <v>181</v>
      </c>
      <c r="B83" s="3">
        <v>0.38194444444444398</v>
      </c>
      <c r="C83" s="3">
        <v>0.55069444444444404</v>
      </c>
      <c r="D83" s="3">
        <f t="shared" si="4"/>
        <v>0.16875000000000007</v>
      </c>
      <c r="E83" s="4">
        <f t="shared" si="5"/>
        <v>243.00000000000009</v>
      </c>
      <c r="F83">
        <v>9622</v>
      </c>
      <c r="G83">
        <f t="shared" si="6"/>
        <v>9017</v>
      </c>
      <c r="H83">
        <f t="shared" si="7"/>
        <v>37.106995884773653</v>
      </c>
    </row>
    <row r="84" spans="1:8" x14ac:dyDescent="0.2">
      <c r="A84" s="2" t="s">
        <v>182</v>
      </c>
      <c r="B84" s="3">
        <v>0.38194444444444398</v>
      </c>
      <c r="C84" s="3">
        <v>0.55138888888888804</v>
      </c>
      <c r="D84" s="3">
        <f t="shared" si="4"/>
        <v>0.16944444444444406</v>
      </c>
      <c r="E84" s="4">
        <f t="shared" si="5"/>
        <v>243.99999999999946</v>
      </c>
      <c r="F84">
        <v>765</v>
      </c>
      <c r="G84">
        <f t="shared" si="6"/>
        <v>160</v>
      </c>
      <c r="H84">
        <f t="shared" si="7"/>
        <v>0.65573770491803429</v>
      </c>
    </row>
    <row r="85" spans="1:8" x14ac:dyDescent="0.2">
      <c r="A85" s="2" t="s">
        <v>183</v>
      </c>
      <c r="B85" s="3">
        <v>0.38194444444444398</v>
      </c>
      <c r="C85" s="3">
        <v>0.55208333333333204</v>
      </c>
      <c r="D85" s="3">
        <f t="shared" si="4"/>
        <v>0.17013888888888806</v>
      </c>
      <c r="E85" s="4">
        <f t="shared" si="5"/>
        <v>244.99999999999881</v>
      </c>
      <c r="F85">
        <v>9228</v>
      </c>
      <c r="G85">
        <f t="shared" si="6"/>
        <v>8623</v>
      </c>
      <c r="H85">
        <f t="shared" si="7"/>
        <v>35.195918367347112</v>
      </c>
    </row>
    <row r="86" spans="1:8" x14ac:dyDescent="0.2">
      <c r="A86" s="2" t="s">
        <v>184</v>
      </c>
      <c r="B86" s="3">
        <v>0.38194444444444398</v>
      </c>
      <c r="C86" s="3">
        <v>0.55277777777777704</v>
      </c>
      <c r="D86" s="3">
        <f t="shared" si="4"/>
        <v>0.17083333333333306</v>
      </c>
      <c r="E86" s="4">
        <f t="shared" si="5"/>
        <v>245.9999999999996</v>
      </c>
      <c r="F86">
        <v>9704</v>
      </c>
      <c r="G86">
        <f t="shared" si="6"/>
        <v>9099</v>
      </c>
      <c r="H86">
        <f t="shared" si="7"/>
        <v>36.987804878048841</v>
      </c>
    </row>
    <row r="87" spans="1:8" x14ac:dyDescent="0.2">
      <c r="A87" s="2" t="s">
        <v>185</v>
      </c>
      <c r="B87" s="3">
        <v>0.38194444444444398</v>
      </c>
      <c r="C87" s="3">
        <v>0.55347222222222103</v>
      </c>
      <c r="D87" s="3">
        <f t="shared" si="4"/>
        <v>0.17152777777777706</v>
      </c>
      <c r="E87" s="4">
        <f t="shared" si="5"/>
        <v>246.99999999999898</v>
      </c>
      <c r="F87">
        <v>4645</v>
      </c>
      <c r="G87">
        <f t="shared" si="6"/>
        <v>4040</v>
      </c>
      <c r="H87">
        <f t="shared" si="7"/>
        <v>16.356275303643791</v>
      </c>
    </row>
    <row r="88" spans="1:8" x14ac:dyDescent="0.2">
      <c r="A88" s="2" t="s">
        <v>186</v>
      </c>
      <c r="B88" s="3">
        <v>0.38194444444444398</v>
      </c>
      <c r="C88" s="3">
        <v>0.55416666666666503</v>
      </c>
      <c r="D88" s="3">
        <f t="shared" si="4"/>
        <v>0.17222222222222106</v>
      </c>
      <c r="E88" s="4">
        <f t="shared" si="5"/>
        <v>247.99999999999832</v>
      </c>
      <c r="F88">
        <v>8810</v>
      </c>
      <c r="G88">
        <f t="shared" si="6"/>
        <v>8205</v>
      </c>
      <c r="H88">
        <f t="shared" si="7"/>
        <v>33.08467741935506</v>
      </c>
    </row>
    <row r="89" spans="1:8" x14ac:dyDescent="0.2">
      <c r="A89" s="2" t="s">
        <v>187</v>
      </c>
      <c r="B89" s="3">
        <v>0.38263888888888892</v>
      </c>
      <c r="C89" s="3">
        <v>0.55486111111111003</v>
      </c>
      <c r="D89" s="3">
        <f t="shared" si="4"/>
        <v>0.17222222222222111</v>
      </c>
      <c r="E89" s="4">
        <f t="shared" si="5"/>
        <v>247.99999999999841</v>
      </c>
      <c r="F89">
        <v>8890</v>
      </c>
      <c r="G89">
        <f t="shared" si="6"/>
        <v>8285</v>
      </c>
      <c r="H89">
        <f t="shared" si="7"/>
        <v>33.407258064516341</v>
      </c>
    </row>
    <row r="90" spans="1:8" x14ac:dyDescent="0.2">
      <c r="A90" s="2" t="s">
        <v>188</v>
      </c>
      <c r="B90" s="3">
        <v>0.38263888888888892</v>
      </c>
      <c r="C90" s="3">
        <v>0.55555555555555403</v>
      </c>
      <c r="D90" s="3">
        <f t="shared" si="4"/>
        <v>0.17291666666666511</v>
      </c>
      <c r="E90" s="4">
        <f t="shared" si="5"/>
        <v>248.99999999999775</v>
      </c>
      <c r="F90">
        <v>8740</v>
      </c>
      <c r="G90">
        <f t="shared" si="6"/>
        <v>8135</v>
      </c>
      <c r="H90">
        <f t="shared" si="7"/>
        <v>32.670682730923993</v>
      </c>
    </row>
    <row r="91" spans="1:8" x14ac:dyDescent="0.2">
      <c r="A91" s="2" t="s">
        <v>189</v>
      </c>
      <c r="B91" s="3">
        <v>0.38263888888888897</v>
      </c>
      <c r="C91" s="3">
        <v>0.55694444444444302</v>
      </c>
      <c r="D91" s="3">
        <f t="shared" si="4"/>
        <v>0.17430555555555405</v>
      </c>
      <c r="E91" s="4">
        <f t="shared" si="5"/>
        <v>250.99999999999784</v>
      </c>
      <c r="F91">
        <v>7123</v>
      </c>
      <c r="G91">
        <f t="shared" si="6"/>
        <v>6518</v>
      </c>
      <c r="H91">
        <f t="shared" si="7"/>
        <v>25.968127490040064</v>
      </c>
    </row>
    <row r="92" spans="1:8" x14ac:dyDescent="0.2">
      <c r="A92" s="2" t="s">
        <v>190</v>
      </c>
      <c r="B92" s="3">
        <v>0.38263888888888897</v>
      </c>
      <c r="C92" s="3">
        <v>0.55833333333333102</v>
      </c>
      <c r="D92" s="3">
        <f t="shared" si="4"/>
        <v>0.17569444444444204</v>
      </c>
      <c r="E92" s="4">
        <f t="shared" si="5"/>
        <v>252.99999999999653</v>
      </c>
      <c r="F92">
        <v>6890</v>
      </c>
      <c r="G92">
        <f t="shared" si="6"/>
        <v>6285</v>
      </c>
      <c r="H92">
        <f t="shared" si="7"/>
        <v>24.841897233201923</v>
      </c>
    </row>
    <row r="93" spans="1:8" x14ac:dyDescent="0.2">
      <c r="A93" s="2" t="s">
        <v>191</v>
      </c>
      <c r="B93" s="3">
        <v>0.38263888888888897</v>
      </c>
      <c r="C93" s="3">
        <v>0.55902777777777601</v>
      </c>
      <c r="D93" s="3">
        <f t="shared" si="4"/>
        <v>0.17638888888888704</v>
      </c>
      <c r="E93" s="4">
        <f t="shared" si="5"/>
        <v>253.99999999999733</v>
      </c>
      <c r="F93">
        <v>8881</v>
      </c>
      <c r="G93">
        <f t="shared" si="6"/>
        <v>8276</v>
      </c>
      <c r="H93">
        <f t="shared" si="7"/>
        <v>32.582677165354674</v>
      </c>
    </row>
    <row r="94" spans="1:8" x14ac:dyDescent="0.2">
      <c r="A94" s="2" t="s">
        <v>213</v>
      </c>
      <c r="B94" s="3">
        <v>0.38263888888888897</v>
      </c>
      <c r="C94" s="3">
        <v>0.55972222222222001</v>
      </c>
      <c r="D94" s="3">
        <f t="shared" si="4"/>
        <v>0.17708333333333104</v>
      </c>
      <c r="E94" s="4">
        <f t="shared" si="5"/>
        <v>254.9999999999967</v>
      </c>
      <c r="F94">
        <v>8404</v>
      </c>
      <c r="G94">
        <f t="shared" si="6"/>
        <v>7799</v>
      </c>
      <c r="H94">
        <f t="shared" si="7"/>
        <v>30.584313725490592</v>
      </c>
    </row>
    <row r="95" spans="1:8" x14ac:dyDescent="0.2">
      <c r="A95" s="2" t="s">
        <v>192</v>
      </c>
      <c r="B95" s="3">
        <v>0.38263888888888897</v>
      </c>
      <c r="C95" s="3">
        <v>0.56041666666666401</v>
      </c>
      <c r="D95" s="3">
        <f t="shared" si="4"/>
        <v>0.17777777777777504</v>
      </c>
      <c r="E95" s="4">
        <f t="shared" si="5"/>
        <v>255.99999999999605</v>
      </c>
      <c r="F95">
        <v>8643</v>
      </c>
      <c r="G95">
        <f t="shared" si="6"/>
        <v>8038</v>
      </c>
      <c r="H95">
        <f t="shared" si="7"/>
        <v>31.398437500000483</v>
      </c>
    </row>
    <row r="96" spans="1:8" x14ac:dyDescent="0.2">
      <c r="A96" s="2" t="s">
        <v>193</v>
      </c>
      <c r="B96" s="3">
        <v>0.38263888888888892</v>
      </c>
      <c r="C96" s="3">
        <v>0.56111111111110901</v>
      </c>
      <c r="D96" s="3">
        <f t="shared" si="4"/>
        <v>0.17847222222222009</v>
      </c>
      <c r="E96" s="4">
        <f t="shared" si="5"/>
        <v>256.99999999999693</v>
      </c>
      <c r="F96">
        <v>7952</v>
      </c>
      <c r="G96">
        <f t="shared" si="6"/>
        <v>7347</v>
      </c>
      <c r="H96">
        <f t="shared" si="7"/>
        <v>28.587548638132638</v>
      </c>
    </row>
    <row r="97" spans="1:8" x14ac:dyDescent="0.2">
      <c r="A97" s="2" t="s">
        <v>194</v>
      </c>
      <c r="B97" s="3">
        <v>0.3833333333333333</v>
      </c>
      <c r="C97" s="3">
        <v>0.562499999999997</v>
      </c>
      <c r="D97" s="3">
        <f t="shared" si="4"/>
        <v>0.1791666666666637</v>
      </c>
      <c r="E97" s="4">
        <f t="shared" si="5"/>
        <v>257.99999999999574</v>
      </c>
      <c r="F97">
        <v>767</v>
      </c>
      <c r="G97">
        <f t="shared" si="6"/>
        <v>162</v>
      </c>
      <c r="H97">
        <f t="shared" si="7"/>
        <v>0.62790697674419638</v>
      </c>
    </row>
    <row r="98" spans="1:8" x14ac:dyDescent="0.2">
      <c r="A98" s="2" t="s">
        <v>195</v>
      </c>
      <c r="B98" s="3">
        <v>0.3833333333333333</v>
      </c>
      <c r="C98" s="3">
        <v>0.563194444444442</v>
      </c>
      <c r="D98" s="3">
        <f t="shared" si="4"/>
        <v>0.1798611111111087</v>
      </c>
      <c r="E98" s="4">
        <f t="shared" si="5"/>
        <v>258.99999999999653</v>
      </c>
      <c r="F98">
        <v>5265</v>
      </c>
      <c r="G98">
        <f t="shared" si="6"/>
        <v>4660</v>
      </c>
      <c r="H98">
        <f t="shared" si="7"/>
        <v>17.992277992278233</v>
      </c>
    </row>
    <row r="99" spans="1:8" x14ac:dyDescent="0.2">
      <c r="A99" s="2" t="s">
        <v>196</v>
      </c>
      <c r="B99" s="3">
        <v>0.3833333333333333</v>
      </c>
      <c r="C99" s="3">
        <v>0.563888888888886</v>
      </c>
      <c r="D99" s="3">
        <f t="shared" si="4"/>
        <v>0.18055555555555269</v>
      </c>
      <c r="E99" s="4">
        <f t="shared" si="5"/>
        <v>259.99999999999591</v>
      </c>
      <c r="F99">
        <v>5986</v>
      </c>
      <c r="G99">
        <f t="shared" si="6"/>
        <v>5381</v>
      </c>
      <c r="H99">
        <f t="shared" si="7"/>
        <v>20.696153846154171</v>
      </c>
    </row>
    <row r="100" spans="1:8" x14ac:dyDescent="0.2">
      <c r="A100" s="2" t="s">
        <v>197</v>
      </c>
      <c r="B100" s="3">
        <v>0.3833333333333333</v>
      </c>
      <c r="C100" s="3">
        <v>0.56458333333333</v>
      </c>
      <c r="D100" s="3">
        <f t="shared" si="4"/>
        <v>0.18124999999999669</v>
      </c>
      <c r="E100" s="4">
        <f t="shared" si="5"/>
        <v>260.99999999999523</v>
      </c>
      <c r="F100">
        <v>7172</v>
      </c>
      <c r="G100">
        <f t="shared" si="6"/>
        <v>6567</v>
      </c>
      <c r="H100">
        <f t="shared" si="7"/>
        <v>25.160919540230346</v>
      </c>
    </row>
    <row r="101" spans="1:8" x14ac:dyDescent="0.2">
      <c r="A101" s="2" t="s">
        <v>198</v>
      </c>
      <c r="B101" s="3">
        <v>0.3833333333333333</v>
      </c>
      <c r="C101" s="3">
        <v>0.56527777777777499</v>
      </c>
      <c r="D101" s="3">
        <f t="shared" si="4"/>
        <v>0.18194444444444169</v>
      </c>
      <c r="E101" s="4">
        <f t="shared" si="5"/>
        <v>261.99999999999602</v>
      </c>
      <c r="F101">
        <v>7044</v>
      </c>
      <c r="G101">
        <f t="shared" si="6"/>
        <v>6439</v>
      </c>
      <c r="H101">
        <f t="shared" si="7"/>
        <v>24.57633587786297</v>
      </c>
    </row>
    <row r="102" spans="1:8" x14ac:dyDescent="0.2">
      <c r="A102" s="2" t="s">
        <v>199</v>
      </c>
      <c r="B102" s="3">
        <v>0.3833333333333333</v>
      </c>
      <c r="C102" s="3">
        <v>0.56597222222221899</v>
      </c>
      <c r="D102" s="3">
        <f t="shared" si="4"/>
        <v>0.18263888888888569</v>
      </c>
      <c r="E102" s="4">
        <f t="shared" si="5"/>
        <v>262.9999999999954</v>
      </c>
      <c r="F102">
        <v>6909</v>
      </c>
      <c r="G102">
        <f t="shared" si="6"/>
        <v>6304</v>
      </c>
      <c r="H102">
        <f t="shared" si="7"/>
        <v>23.969581749049848</v>
      </c>
    </row>
    <row r="103" spans="1:8" x14ac:dyDescent="0.2">
      <c r="A103" s="2" t="s">
        <v>200</v>
      </c>
      <c r="B103" s="3">
        <v>0.3833333333333333</v>
      </c>
      <c r="C103" s="3">
        <v>0.56736111111110799</v>
      </c>
      <c r="D103" s="3">
        <f t="shared" si="4"/>
        <v>0.18402777777777468</v>
      </c>
      <c r="E103" s="4">
        <f t="shared" si="5"/>
        <v>264.99999999999557</v>
      </c>
      <c r="F103">
        <v>715</v>
      </c>
      <c r="G103">
        <f t="shared" si="6"/>
        <v>110</v>
      </c>
      <c r="H103">
        <f t="shared" si="7"/>
        <v>0.41509433962264847</v>
      </c>
    </row>
    <row r="104" spans="1:8" x14ac:dyDescent="0.2">
      <c r="A104" s="2" t="s">
        <v>201</v>
      </c>
      <c r="B104" s="3">
        <v>0.3833333333333333</v>
      </c>
      <c r="C104" s="3">
        <v>0.56805555555555198</v>
      </c>
      <c r="D104" s="3">
        <f t="shared" si="4"/>
        <v>0.18472222222221868</v>
      </c>
      <c r="E104" s="4">
        <f t="shared" si="5"/>
        <v>265.99999999999488</v>
      </c>
      <c r="F104">
        <v>607</v>
      </c>
      <c r="G104">
        <f t="shared" si="6"/>
        <v>2</v>
      </c>
      <c r="H104">
        <f t="shared" si="7"/>
        <v>7.5187969924813474E-3</v>
      </c>
    </row>
    <row r="105" spans="1:8" x14ac:dyDescent="0.2">
      <c r="A105" s="2" t="s">
        <v>202</v>
      </c>
      <c r="B105" s="3">
        <v>0.3833333333333333</v>
      </c>
      <c r="C105" s="3">
        <v>0.56874999999999598</v>
      </c>
      <c r="D105" s="3">
        <f t="shared" si="4"/>
        <v>0.18541666666666268</v>
      </c>
      <c r="E105" s="4">
        <f t="shared" si="5"/>
        <v>266.99999999999426</v>
      </c>
      <c r="F105">
        <v>608</v>
      </c>
      <c r="G105">
        <f t="shared" si="6"/>
        <v>3</v>
      </c>
      <c r="H105">
        <f t="shared" si="7"/>
        <v>1.1235955056180016E-2</v>
      </c>
    </row>
    <row r="106" spans="1:8" x14ac:dyDescent="0.2">
      <c r="A106" s="2" t="s">
        <v>203</v>
      </c>
      <c r="B106" s="3">
        <v>0.3833333333333333</v>
      </c>
      <c r="C106" s="3">
        <v>0.56944444444444098</v>
      </c>
      <c r="D106" s="3">
        <f t="shared" si="4"/>
        <v>0.18611111111110767</v>
      </c>
      <c r="E106" s="4">
        <f t="shared" si="5"/>
        <v>267.99999999999505</v>
      </c>
      <c r="F106">
        <v>622</v>
      </c>
      <c r="G106">
        <f t="shared" si="6"/>
        <v>17</v>
      </c>
      <c r="H106">
        <f t="shared" si="7"/>
        <v>6.3432835820896691E-2</v>
      </c>
    </row>
    <row r="107" spans="1:8" x14ac:dyDescent="0.2">
      <c r="A107" s="2" t="s">
        <v>204</v>
      </c>
      <c r="B107" s="3">
        <v>0.3840277777777778</v>
      </c>
      <c r="C107" s="3">
        <v>0.57013888888888498</v>
      </c>
      <c r="D107" s="3">
        <f t="shared" si="4"/>
        <v>0.18611111111110717</v>
      </c>
      <c r="E107" s="4">
        <f t="shared" si="5"/>
        <v>267.99999999999432</v>
      </c>
      <c r="F107">
        <v>526</v>
      </c>
      <c r="G107">
        <v>0</v>
      </c>
      <c r="H107">
        <f t="shared" si="7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2D4C-39AC-A246-B2F2-1F1518DB6F0C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482</v>
      </c>
    </row>
    <row r="2" spans="1:8" x14ac:dyDescent="0.2">
      <c r="A2" s="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0.37222222222222223</v>
      </c>
      <c r="C3" s="3" t="s">
        <v>227</v>
      </c>
      <c r="D3" s="3">
        <f>C3-B3</f>
        <v>0.14583333333333337</v>
      </c>
      <c r="E3" s="4">
        <f>D3*1440</f>
        <v>210.00000000000006</v>
      </c>
      <c r="F3">
        <v>3275</v>
      </c>
      <c r="G3">
        <f>F3-574</f>
        <v>2701</v>
      </c>
      <c r="H3">
        <f>G3/E3</f>
        <v>12.861904761904759</v>
      </c>
    </row>
    <row r="4" spans="1:8" x14ac:dyDescent="0.2">
      <c r="A4" s="2" t="s">
        <v>36</v>
      </c>
      <c r="B4" s="3">
        <v>0.37222222222222223</v>
      </c>
      <c r="C4" s="3" t="s">
        <v>227</v>
      </c>
      <c r="D4" s="3">
        <f t="shared" ref="D4:D67" si="0">C4-B4</f>
        <v>0.14583333333333337</v>
      </c>
      <c r="E4" s="4">
        <f t="shared" ref="E4:E67" si="1">D4*1440</f>
        <v>210.00000000000006</v>
      </c>
      <c r="F4">
        <v>3587</v>
      </c>
      <c r="G4">
        <f t="shared" ref="G4:G67" si="2">F4-574</f>
        <v>3013</v>
      </c>
      <c r="H4">
        <f t="shared" ref="H4:H67" si="3">G4/E4</f>
        <v>14.347619047619045</v>
      </c>
    </row>
    <row r="5" spans="1:8" x14ac:dyDescent="0.2">
      <c r="A5" s="2" t="s">
        <v>37</v>
      </c>
      <c r="B5" s="3">
        <v>0.37222222222222201</v>
      </c>
      <c r="C5" s="3" t="s">
        <v>228</v>
      </c>
      <c r="D5" s="3">
        <f t="shared" si="0"/>
        <v>0.14652777777777792</v>
      </c>
      <c r="E5" s="4">
        <f t="shared" si="1"/>
        <v>211.0000000000002</v>
      </c>
      <c r="F5">
        <v>3459</v>
      </c>
      <c r="G5">
        <f t="shared" si="2"/>
        <v>2885</v>
      </c>
      <c r="H5">
        <f t="shared" si="3"/>
        <v>13.672985781990509</v>
      </c>
    </row>
    <row r="6" spans="1:8" x14ac:dyDescent="0.2">
      <c r="A6" s="2" t="s">
        <v>38</v>
      </c>
      <c r="B6" s="3">
        <v>0.37222222222222201</v>
      </c>
      <c r="C6" s="3" t="s">
        <v>229</v>
      </c>
      <c r="D6" s="3">
        <f t="shared" si="0"/>
        <v>0.14722222222222248</v>
      </c>
      <c r="E6" s="4">
        <f t="shared" si="1"/>
        <v>212.00000000000037</v>
      </c>
      <c r="F6">
        <v>3045</v>
      </c>
      <c r="G6">
        <f t="shared" si="2"/>
        <v>2471</v>
      </c>
      <c r="H6">
        <f t="shared" si="3"/>
        <v>11.655660377358471</v>
      </c>
    </row>
    <row r="7" spans="1:8" x14ac:dyDescent="0.2">
      <c r="A7" s="2" t="s">
        <v>39</v>
      </c>
      <c r="B7" s="3">
        <v>0.37222222222222201</v>
      </c>
      <c r="C7" s="3" t="s">
        <v>230</v>
      </c>
      <c r="D7" s="3">
        <f t="shared" si="0"/>
        <v>0.14791666666666681</v>
      </c>
      <c r="E7" s="4">
        <f t="shared" si="1"/>
        <v>213.0000000000002</v>
      </c>
      <c r="F7">
        <v>4504</v>
      </c>
      <c r="G7">
        <f t="shared" si="2"/>
        <v>3930</v>
      </c>
      <c r="H7">
        <f t="shared" si="3"/>
        <v>18.450704225352094</v>
      </c>
    </row>
    <row r="8" spans="1:8" x14ac:dyDescent="0.2">
      <c r="A8" s="2" t="s">
        <v>40</v>
      </c>
      <c r="B8" s="3">
        <v>0.37222222222222201</v>
      </c>
      <c r="C8" s="3" t="s">
        <v>231</v>
      </c>
      <c r="D8" s="3">
        <f t="shared" si="0"/>
        <v>0.14861111111111136</v>
      </c>
      <c r="E8" s="4">
        <f t="shared" si="1"/>
        <v>214.00000000000037</v>
      </c>
      <c r="F8">
        <v>4084</v>
      </c>
      <c r="G8">
        <f t="shared" si="2"/>
        <v>3510</v>
      </c>
      <c r="H8">
        <f t="shared" si="3"/>
        <v>16.401869158878476</v>
      </c>
    </row>
    <row r="9" spans="1:8" x14ac:dyDescent="0.2">
      <c r="A9" s="2" t="s">
        <v>41</v>
      </c>
      <c r="B9" s="3">
        <v>0.37222222222222201</v>
      </c>
      <c r="C9" s="3" t="s">
        <v>378</v>
      </c>
      <c r="D9" s="3">
        <f t="shared" si="0"/>
        <v>0.1493055555555558</v>
      </c>
      <c r="E9" s="4">
        <f t="shared" si="1"/>
        <v>215.00000000000034</v>
      </c>
      <c r="F9">
        <v>2982</v>
      </c>
      <c r="G9">
        <f t="shared" si="2"/>
        <v>2408</v>
      </c>
      <c r="H9">
        <f t="shared" si="3"/>
        <v>11.199999999999982</v>
      </c>
    </row>
    <row r="10" spans="1:8" x14ac:dyDescent="0.2">
      <c r="A10" s="2" t="s">
        <v>42</v>
      </c>
      <c r="B10" s="3">
        <v>0.37222222222222201</v>
      </c>
      <c r="C10" s="3" t="s">
        <v>248</v>
      </c>
      <c r="D10" s="3">
        <f t="shared" si="0"/>
        <v>0.15000000000000024</v>
      </c>
      <c r="E10" s="4">
        <f t="shared" si="1"/>
        <v>216.00000000000034</v>
      </c>
      <c r="F10">
        <v>3649</v>
      </c>
      <c r="G10">
        <f t="shared" si="2"/>
        <v>3075</v>
      </c>
      <c r="H10">
        <f t="shared" si="3"/>
        <v>14.236111111111089</v>
      </c>
    </row>
    <row r="11" spans="1:8" x14ac:dyDescent="0.2">
      <c r="A11" s="2" t="s">
        <v>43</v>
      </c>
      <c r="B11" s="3">
        <v>0.37291666666666662</v>
      </c>
      <c r="C11" s="3" t="s">
        <v>249</v>
      </c>
      <c r="D11" s="3">
        <f t="shared" si="0"/>
        <v>0.15000000000000008</v>
      </c>
      <c r="E11" s="4">
        <f t="shared" si="1"/>
        <v>216.00000000000011</v>
      </c>
      <c r="F11">
        <v>2599</v>
      </c>
      <c r="G11">
        <f t="shared" si="2"/>
        <v>2025</v>
      </c>
      <c r="H11">
        <f t="shared" si="3"/>
        <v>9.3749999999999947</v>
      </c>
    </row>
    <row r="12" spans="1:8" x14ac:dyDescent="0.2">
      <c r="A12" s="2" t="s">
        <v>44</v>
      </c>
      <c r="B12" s="3">
        <v>0.37291666666666662</v>
      </c>
      <c r="C12" s="3" t="s">
        <v>249</v>
      </c>
      <c r="D12" s="3">
        <f t="shared" si="0"/>
        <v>0.15000000000000008</v>
      </c>
      <c r="E12" s="4">
        <f t="shared" si="1"/>
        <v>216.00000000000011</v>
      </c>
      <c r="F12">
        <v>3668</v>
      </c>
      <c r="G12">
        <f t="shared" si="2"/>
        <v>3094</v>
      </c>
      <c r="H12">
        <f t="shared" si="3"/>
        <v>14.324074074074067</v>
      </c>
    </row>
    <row r="13" spans="1:8" x14ac:dyDescent="0.2">
      <c r="A13" s="2" t="s">
        <v>45</v>
      </c>
      <c r="B13" s="3">
        <v>0.37291666666666701</v>
      </c>
      <c r="C13" s="3" t="s">
        <v>250</v>
      </c>
      <c r="D13" s="3">
        <f t="shared" si="0"/>
        <v>0.15069444444444413</v>
      </c>
      <c r="E13" s="4">
        <f t="shared" si="1"/>
        <v>216.99999999999955</v>
      </c>
      <c r="F13">
        <v>3178</v>
      </c>
      <c r="G13">
        <f t="shared" si="2"/>
        <v>2604</v>
      </c>
      <c r="H13">
        <f t="shared" si="3"/>
        <v>12.000000000000025</v>
      </c>
    </row>
    <row r="14" spans="1:8" x14ac:dyDescent="0.2">
      <c r="A14" s="2" t="s">
        <v>46</v>
      </c>
      <c r="B14" s="3">
        <v>0.37291666666666701</v>
      </c>
      <c r="C14" s="3" t="s">
        <v>251</v>
      </c>
      <c r="D14" s="3">
        <f t="shared" si="0"/>
        <v>0.15138888888888857</v>
      </c>
      <c r="E14" s="4">
        <f t="shared" si="1"/>
        <v>217.99999999999955</v>
      </c>
      <c r="F14">
        <v>3308</v>
      </c>
      <c r="G14">
        <f t="shared" si="2"/>
        <v>2734</v>
      </c>
      <c r="H14">
        <f t="shared" si="3"/>
        <v>12.541284403669751</v>
      </c>
    </row>
    <row r="15" spans="1:8" x14ac:dyDescent="0.2">
      <c r="A15" s="2" t="s">
        <v>47</v>
      </c>
      <c r="B15" s="3">
        <v>0.37291666666666701</v>
      </c>
      <c r="C15" s="3" t="s">
        <v>252</v>
      </c>
      <c r="D15" s="3">
        <f t="shared" si="0"/>
        <v>0.15208333333333302</v>
      </c>
      <c r="E15" s="4">
        <f t="shared" si="1"/>
        <v>218.99999999999955</v>
      </c>
      <c r="F15">
        <v>2434</v>
      </c>
      <c r="G15">
        <f t="shared" si="2"/>
        <v>1860</v>
      </c>
      <c r="H15">
        <f t="shared" si="3"/>
        <v>8.4931506849315248</v>
      </c>
    </row>
    <row r="16" spans="1:8" x14ac:dyDescent="0.2">
      <c r="A16" s="2" t="s">
        <v>48</v>
      </c>
      <c r="B16" s="3">
        <v>0.37291666666666701</v>
      </c>
      <c r="C16" s="3" t="s">
        <v>252</v>
      </c>
      <c r="D16" s="3">
        <f t="shared" si="0"/>
        <v>0.15208333333333302</v>
      </c>
      <c r="E16" s="4">
        <f t="shared" si="1"/>
        <v>218.99999999999955</v>
      </c>
      <c r="F16">
        <v>3055</v>
      </c>
      <c r="G16">
        <f t="shared" si="2"/>
        <v>2481</v>
      </c>
      <c r="H16">
        <f t="shared" si="3"/>
        <v>11.328767123287696</v>
      </c>
    </row>
    <row r="17" spans="1:8" x14ac:dyDescent="0.2">
      <c r="A17" s="2" t="s">
        <v>49</v>
      </c>
      <c r="B17" s="3">
        <v>0.37291666666666701</v>
      </c>
      <c r="C17" s="3" t="s">
        <v>253</v>
      </c>
      <c r="D17" s="3">
        <f t="shared" si="0"/>
        <v>0.15277777777777746</v>
      </c>
      <c r="E17" s="4">
        <f t="shared" si="1"/>
        <v>219.99999999999955</v>
      </c>
      <c r="F17">
        <v>4199</v>
      </c>
      <c r="G17">
        <f t="shared" si="2"/>
        <v>3625</v>
      </c>
      <c r="H17">
        <f t="shared" si="3"/>
        <v>16.477272727272762</v>
      </c>
    </row>
    <row r="18" spans="1:8" x14ac:dyDescent="0.2">
      <c r="A18" s="2" t="s">
        <v>50</v>
      </c>
      <c r="B18" s="3">
        <v>0.37291666666666701</v>
      </c>
      <c r="C18" s="3" t="s">
        <v>254</v>
      </c>
      <c r="D18" s="3">
        <f t="shared" si="0"/>
        <v>0.1534722222222219</v>
      </c>
      <c r="E18" s="4">
        <f t="shared" si="1"/>
        <v>220.99999999999955</v>
      </c>
      <c r="F18">
        <v>3995</v>
      </c>
      <c r="G18">
        <f t="shared" si="2"/>
        <v>3421</v>
      </c>
      <c r="H18">
        <f t="shared" si="3"/>
        <v>15.479638009049806</v>
      </c>
    </row>
    <row r="19" spans="1:8" x14ac:dyDescent="0.2">
      <c r="A19" s="2" t="s">
        <v>51</v>
      </c>
      <c r="B19" s="3">
        <v>0.37361111111111112</v>
      </c>
      <c r="C19" s="3" t="s">
        <v>255</v>
      </c>
      <c r="D19" s="3">
        <f t="shared" si="0"/>
        <v>0.15347222222222223</v>
      </c>
      <c r="E19" s="4">
        <f t="shared" si="1"/>
        <v>221</v>
      </c>
      <c r="F19">
        <v>3788</v>
      </c>
      <c r="G19">
        <f t="shared" si="2"/>
        <v>3214</v>
      </c>
      <c r="H19">
        <f t="shared" si="3"/>
        <v>14.542986425339366</v>
      </c>
    </row>
    <row r="20" spans="1:8" x14ac:dyDescent="0.2">
      <c r="A20" s="2" t="s">
        <v>52</v>
      </c>
      <c r="B20" s="3">
        <v>0.37361111111111112</v>
      </c>
      <c r="C20" s="3" t="s">
        <v>255</v>
      </c>
      <c r="D20" s="3">
        <f t="shared" si="0"/>
        <v>0.15347222222222223</v>
      </c>
      <c r="E20" s="4">
        <f t="shared" si="1"/>
        <v>221</v>
      </c>
      <c r="F20">
        <v>3017</v>
      </c>
      <c r="G20">
        <f t="shared" si="2"/>
        <v>2443</v>
      </c>
      <c r="H20">
        <f t="shared" si="3"/>
        <v>11.054298642533936</v>
      </c>
    </row>
    <row r="21" spans="1:8" x14ac:dyDescent="0.2">
      <c r="A21" s="2" t="s">
        <v>53</v>
      </c>
      <c r="B21" s="3">
        <v>0.37361111111111101</v>
      </c>
      <c r="C21" s="3" t="s">
        <v>257</v>
      </c>
      <c r="D21" s="3">
        <f t="shared" si="0"/>
        <v>0.15486111111111123</v>
      </c>
      <c r="E21" s="4">
        <f t="shared" si="1"/>
        <v>223.00000000000017</v>
      </c>
      <c r="F21">
        <v>4150</v>
      </c>
      <c r="G21">
        <f t="shared" si="2"/>
        <v>3576</v>
      </c>
      <c r="H21">
        <f t="shared" si="3"/>
        <v>16.035874439461871</v>
      </c>
    </row>
    <row r="22" spans="1:8" x14ac:dyDescent="0.2">
      <c r="A22" s="2" t="s">
        <v>54</v>
      </c>
      <c r="B22" s="3">
        <v>0.37361111111111101</v>
      </c>
      <c r="C22" s="3" t="s">
        <v>257</v>
      </c>
      <c r="D22" s="3">
        <f t="shared" si="0"/>
        <v>0.15486111111111123</v>
      </c>
      <c r="E22" s="4">
        <f t="shared" si="1"/>
        <v>223.00000000000017</v>
      </c>
      <c r="F22">
        <v>3000</v>
      </c>
      <c r="G22">
        <f t="shared" si="2"/>
        <v>2426</v>
      </c>
      <c r="H22">
        <f t="shared" si="3"/>
        <v>10.878923766816134</v>
      </c>
    </row>
    <row r="23" spans="1:8" x14ac:dyDescent="0.2">
      <c r="A23" s="2" t="s">
        <v>55</v>
      </c>
      <c r="B23" s="3">
        <v>0.37361111111111101</v>
      </c>
      <c r="C23" s="3" t="s">
        <v>258</v>
      </c>
      <c r="D23" s="3">
        <f t="shared" si="0"/>
        <v>0.15555555555555567</v>
      </c>
      <c r="E23" s="4">
        <f t="shared" si="1"/>
        <v>224.00000000000017</v>
      </c>
      <c r="F23">
        <v>3845</v>
      </c>
      <c r="G23">
        <f t="shared" si="2"/>
        <v>3271</v>
      </c>
      <c r="H23">
        <f t="shared" si="3"/>
        <v>14.602678571428561</v>
      </c>
    </row>
    <row r="24" spans="1:8" x14ac:dyDescent="0.2">
      <c r="A24" s="2" t="s">
        <v>209</v>
      </c>
      <c r="B24" s="3">
        <v>0.37361111111111101</v>
      </c>
      <c r="C24" s="3" t="s">
        <v>259</v>
      </c>
      <c r="D24" s="3">
        <f t="shared" si="0"/>
        <v>0.15625000000000011</v>
      </c>
      <c r="E24" s="4">
        <f t="shared" si="1"/>
        <v>225.00000000000017</v>
      </c>
      <c r="F24">
        <v>3043</v>
      </c>
      <c r="G24">
        <f t="shared" si="2"/>
        <v>2469</v>
      </c>
      <c r="H24">
        <f t="shared" si="3"/>
        <v>10.973333333333326</v>
      </c>
    </row>
    <row r="25" spans="1:8" x14ac:dyDescent="0.2">
      <c r="A25" s="2" t="s">
        <v>56</v>
      </c>
      <c r="B25" s="3">
        <v>0.37361111111111101</v>
      </c>
      <c r="C25" s="3" t="s">
        <v>260</v>
      </c>
      <c r="D25" s="3">
        <f t="shared" si="0"/>
        <v>0.15694444444444455</v>
      </c>
      <c r="E25" s="4">
        <f t="shared" si="1"/>
        <v>226.00000000000017</v>
      </c>
      <c r="F25">
        <v>2342</v>
      </c>
      <c r="G25">
        <f t="shared" si="2"/>
        <v>1768</v>
      </c>
      <c r="H25">
        <f t="shared" si="3"/>
        <v>7.8230088495575165</v>
      </c>
    </row>
    <row r="26" spans="1:8" x14ac:dyDescent="0.2">
      <c r="A26" s="2" t="s">
        <v>57</v>
      </c>
      <c r="B26" s="3">
        <v>0.37361111111111101</v>
      </c>
      <c r="C26" s="3" t="s">
        <v>260</v>
      </c>
      <c r="D26" s="3">
        <f t="shared" si="0"/>
        <v>0.15694444444444455</v>
      </c>
      <c r="E26" s="4">
        <f t="shared" si="1"/>
        <v>226.00000000000017</v>
      </c>
      <c r="F26">
        <v>3300</v>
      </c>
      <c r="G26">
        <f t="shared" si="2"/>
        <v>2726</v>
      </c>
      <c r="H26">
        <f t="shared" si="3"/>
        <v>12.061946902654858</v>
      </c>
    </row>
    <row r="27" spans="1:8" x14ac:dyDescent="0.2">
      <c r="A27" s="2" t="s">
        <v>58</v>
      </c>
      <c r="B27" s="3">
        <v>0.3743055555555555</v>
      </c>
      <c r="C27" s="3" t="s">
        <v>261</v>
      </c>
      <c r="D27" s="3">
        <f t="shared" si="0"/>
        <v>0.1569444444444445</v>
      </c>
      <c r="E27" s="4">
        <f t="shared" si="1"/>
        <v>226.00000000000009</v>
      </c>
      <c r="F27">
        <v>1958</v>
      </c>
      <c r="G27">
        <f t="shared" si="2"/>
        <v>1384</v>
      </c>
      <c r="H27">
        <f t="shared" si="3"/>
        <v>6.1238938053097325</v>
      </c>
    </row>
    <row r="28" spans="1:8" x14ac:dyDescent="0.2">
      <c r="A28" s="2" t="s">
        <v>59</v>
      </c>
      <c r="B28" s="3">
        <v>0.3743055555555555</v>
      </c>
      <c r="C28" s="3" t="s">
        <v>379</v>
      </c>
      <c r="D28" s="3">
        <f t="shared" si="0"/>
        <v>0.15763888888888894</v>
      </c>
      <c r="E28" s="4">
        <f t="shared" si="1"/>
        <v>227.00000000000009</v>
      </c>
      <c r="F28">
        <v>3476</v>
      </c>
      <c r="G28">
        <f t="shared" si="2"/>
        <v>2902</v>
      </c>
      <c r="H28">
        <f t="shared" si="3"/>
        <v>12.784140969162991</v>
      </c>
    </row>
    <row r="29" spans="1:8" x14ac:dyDescent="0.2">
      <c r="A29" s="2" t="s">
        <v>60</v>
      </c>
      <c r="B29" s="3">
        <v>0.374305555555556</v>
      </c>
      <c r="C29" s="3" t="s">
        <v>379</v>
      </c>
      <c r="D29" s="3">
        <f t="shared" si="0"/>
        <v>0.15763888888888844</v>
      </c>
      <c r="E29" s="4">
        <f t="shared" si="1"/>
        <v>226.99999999999935</v>
      </c>
      <c r="F29">
        <v>2901</v>
      </c>
      <c r="G29">
        <f t="shared" si="2"/>
        <v>2327</v>
      </c>
      <c r="H29">
        <f t="shared" si="3"/>
        <v>10.251101321585933</v>
      </c>
    </row>
    <row r="30" spans="1:8" x14ac:dyDescent="0.2">
      <c r="A30" s="2" t="s">
        <v>61</v>
      </c>
      <c r="B30" s="3">
        <v>0.374305555555556</v>
      </c>
      <c r="C30" s="3" t="s">
        <v>262</v>
      </c>
      <c r="D30" s="3">
        <f t="shared" si="0"/>
        <v>0.15833333333333288</v>
      </c>
      <c r="E30" s="4">
        <f t="shared" si="1"/>
        <v>227.99999999999935</v>
      </c>
      <c r="F30">
        <v>2756</v>
      </c>
      <c r="G30">
        <f t="shared" si="2"/>
        <v>2182</v>
      </c>
      <c r="H30">
        <f t="shared" si="3"/>
        <v>9.5701754385965181</v>
      </c>
    </row>
    <row r="31" spans="1:8" x14ac:dyDescent="0.2">
      <c r="A31" s="2" t="s">
        <v>62</v>
      </c>
      <c r="B31" s="3">
        <v>0.374305555555556</v>
      </c>
      <c r="C31" s="3" t="s">
        <v>263</v>
      </c>
      <c r="D31" s="3">
        <f t="shared" si="0"/>
        <v>0.15902777777777732</v>
      </c>
      <c r="E31" s="4">
        <f t="shared" si="1"/>
        <v>228.99999999999935</v>
      </c>
      <c r="F31">
        <v>3210</v>
      </c>
      <c r="G31">
        <f t="shared" si="2"/>
        <v>2636</v>
      </c>
      <c r="H31">
        <f t="shared" si="3"/>
        <v>11.510917030567718</v>
      </c>
    </row>
    <row r="32" spans="1:8" x14ac:dyDescent="0.2">
      <c r="A32" s="2" t="s">
        <v>63</v>
      </c>
      <c r="B32" s="3">
        <v>0.374305555555556</v>
      </c>
      <c r="C32" s="3" t="s">
        <v>264</v>
      </c>
      <c r="D32" s="3">
        <f t="shared" si="0"/>
        <v>0.15972222222222177</v>
      </c>
      <c r="E32" s="4">
        <f t="shared" si="1"/>
        <v>229.99999999999935</v>
      </c>
      <c r="F32">
        <v>3564</v>
      </c>
      <c r="G32">
        <f t="shared" si="2"/>
        <v>2990</v>
      </c>
      <c r="H32">
        <f t="shared" si="3"/>
        <v>13.000000000000037</v>
      </c>
    </row>
    <row r="33" spans="1:8" x14ac:dyDescent="0.2">
      <c r="A33" s="2" t="s">
        <v>64</v>
      </c>
      <c r="B33" s="3">
        <v>0.374305555555556</v>
      </c>
      <c r="C33" s="3" t="s">
        <v>264</v>
      </c>
      <c r="D33" s="3">
        <f t="shared" si="0"/>
        <v>0.15972222222222177</v>
      </c>
      <c r="E33" s="4">
        <f t="shared" si="1"/>
        <v>229.99999999999935</v>
      </c>
      <c r="F33">
        <v>594</v>
      </c>
      <c r="G33">
        <f t="shared" si="2"/>
        <v>20</v>
      </c>
      <c r="H33">
        <f t="shared" si="3"/>
        <v>8.6956521739130682E-2</v>
      </c>
    </row>
    <row r="34" spans="1:8" x14ac:dyDescent="0.2">
      <c r="A34" s="2" t="s">
        <v>65</v>
      </c>
      <c r="B34" s="3">
        <v>0.374305555555556</v>
      </c>
      <c r="C34" s="3" t="s">
        <v>265</v>
      </c>
      <c r="D34" s="3">
        <f t="shared" si="0"/>
        <v>0.16041666666666621</v>
      </c>
      <c r="E34" s="4">
        <f t="shared" si="1"/>
        <v>230.99999999999935</v>
      </c>
      <c r="F34">
        <v>528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0.374305555555556</v>
      </c>
      <c r="C35" s="3" t="s">
        <v>283</v>
      </c>
      <c r="D35" s="3">
        <f t="shared" si="0"/>
        <v>0.16111111111111065</v>
      </c>
      <c r="E35" s="4">
        <f t="shared" si="1"/>
        <v>231.99999999999935</v>
      </c>
      <c r="F35">
        <v>547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0.374305555555556</v>
      </c>
      <c r="C36" s="3" t="s">
        <v>284</v>
      </c>
      <c r="D36" s="3">
        <f t="shared" si="0"/>
        <v>0.16180555555555509</v>
      </c>
      <c r="E36" s="4">
        <f t="shared" si="1"/>
        <v>232.99999999999932</v>
      </c>
      <c r="F36">
        <v>530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0.374305555555556</v>
      </c>
      <c r="C37" s="3" t="s">
        <v>284</v>
      </c>
      <c r="D37" s="3">
        <f t="shared" si="0"/>
        <v>0.16180555555555509</v>
      </c>
      <c r="E37" s="4">
        <f t="shared" si="1"/>
        <v>232.99999999999932</v>
      </c>
      <c r="F37">
        <v>536</v>
      </c>
      <c r="G37">
        <v>0</v>
      </c>
      <c r="H37">
        <f t="shared" si="3"/>
        <v>0</v>
      </c>
    </row>
    <row r="38" spans="1:8" x14ac:dyDescent="0.2">
      <c r="A38" s="2" t="s">
        <v>103</v>
      </c>
      <c r="B38" t="s">
        <v>481</v>
      </c>
      <c r="C38" s="3" t="s">
        <v>481</v>
      </c>
      <c r="D38" s="3" t="s">
        <v>481</v>
      </c>
      <c r="E38" s="4" t="s">
        <v>481</v>
      </c>
      <c r="F38" t="s">
        <v>481</v>
      </c>
      <c r="G38" t="s">
        <v>481</v>
      </c>
      <c r="H38" t="s">
        <v>481</v>
      </c>
    </row>
    <row r="39" spans="1:8" x14ac:dyDescent="0.2">
      <c r="A39" s="2" t="s">
        <v>104</v>
      </c>
      <c r="B39" s="3">
        <v>0.375</v>
      </c>
      <c r="C39" s="3" t="s">
        <v>286</v>
      </c>
      <c r="D39" s="3">
        <f t="shared" si="0"/>
        <v>0.16249999999999998</v>
      </c>
      <c r="E39" s="4">
        <f t="shared" si="1"/>
        <v>233.99999999999997</v>
      </c>
      <c r="F39">
        <v>5726</v>
      </c>
      <c r="G39">
        <f t="shared" si="2"/>
        <v>5152</v>
      </c>
      <c r="H39">
        <f t="shared" si="3"/>
        <v>22.017094017094021</v>
      </c>
    </row>
    <row r="40" spans="1:8" x14ac:dyDescent="0.2">
      <c r="A40" s="2" t="s">
        <v>105</v>
      </c>
      <c r="B40" s="3">
        <v>0.375</v>
      </c>
      <c r="C40" s="3" t="s">
        <v>286</v>
      </c>
      <c r="D40" s="3">
        <f t="shared" si="0"/>
        <v>0.16249999999999998</v>
      </c>
      <c r="E40" s="4">
        <f t="shared" si="1"/>
        <v>233.99999999999997</v>
      </c>
      <c r="F40">
        <v>4527</v>
      </c>
      <c r="G40">
        <f t="shared" si="2"/>
        <v>3953</v>
      </c>
      <c r="H40">
        <f t="shared" si="3"/>
        <v>16.893162393162395</v>
      </c>
    </row>
    <row r="41" spans="1:8" x14ac:dyDescent="0.2">
      <c r="A41" s="2" t="s">
        <v>106</v>
      </c>
      <c r="B41" t="s">
        <v>481</v>
      </c>
      <c r="C41" s="3" t="s">
        <v>481</v>
      </c>
      <c r="D41" s="3" t="s">
        <v>481</v>
      </c>
      <c r="E41" s="4" t="s">
        <v>481</v>
      </c>
      <c r="F41" t="s">
        <v>481</v>
      </c>
      <c r="G41" t="s">
        <v>481</v>
      </c>
      <c r="H41" t="s">
        <v>481</v>
      </c>
    </row>
    <row r="42" spans="1:8" x14ac:dyDescent="0.2">
      <c r="A42" s="2" t="s">
        <v>107</v>
      </c>
      <c r="B42" s="3">
        <v>0.375</v>
      </c>
      <c r="C42" s="3" t="s">
        <v>287</v>
      </c>
      <c r="D42" s="3">
        <f t="shared" si="0"/>
        <v>0.16319444444444442</v>
      </c>
      <c r="E42" s="4">
        <f t="shared" si="1"/>
        <v>234.99999999999997</v>
      </c>
      <c r="F42">
        <v>5015</v>
      </c>
      <c r="G42">
        <f t="shared" si="2"/>
        <v>4441</v>
      </c>
      <c r="H42">
        <f t="shared" si="3"/>
        <v>18.897872340425533</v>
      </c>
    </row>
    <row r="43" spans="1:8" x14ac:dyDescent="0.2">
      <c r="A43" s="2" t="s">
        <v>108</v>
      </c>
      <c r="B43" s="3">
        <v>0.375</v>
      </c>
      <c r="C43" s="3" t="s">
        <v>288</v>
      </c>
      <c r="D43" s="3">
        <f t="shared" si="0"/>
        <v>0.16388888888888886</v>
      </c>
      <c r="E43" s="4">
        <f t="shared" si="1"/>
        <v>235.99999999999997</v>
      </c>
      <c r="F43">
        <v>5936</v>
      </c>
      <c r="G43">
        <f t="shared" si="2"/>
        <v>5362</v>
      </c>
      <c r="H43">
        <f t="shared" si="3"/>
        <v>22.720338983050851</v>
      </c>
    </row>
    <row r="44" spans="1:8" x14ac:dyDescent="0.2">
      <c r="A44" s="2" t="s">
        <v>109</v>
      </c>
      <c r="B44" s="3">
        <v>0.375</v>
      </c>
      <c r="C44" s="3" t="s">
        <v>289</v>
      </c>
      <c r="D44" s="3">
        <f t="shared" si="0"/>
        <v>0.1645833333333333</v>
      </c>
      <c r="E44" s="4">
        <f t="shared" si="1"/>
        <v>236.99999999999994</v>
      </c>
      <c r="F44">
        <v>6135</v>
      </c>
      <c r="G44">
        <f t="shared" si="2"/>
        <v>5561</v>
      </c>
      <c r="H44">
        <f t="shared" si="3"/>
        <v>23.464135021097054</v>
      </c>
    </row>
    <row r="45" spans="1:8" x14ac:dyDescent="0.2">
      <c r="A45" s="2" t="s">
        <v>110</v>
      </c>
      <c r="B45" s="3">
        <v>0.375</v>
      </c>
      <c r="C45" s="3" t="s">
        <v>290</v>
      </c>
      <c r="D45" s="3">
        <f t="shared" si="0"/>
        <v>0.16527777777777775</v>
      </c>
      <c r="E45" s="4">
        <f t="shared" si="1"/>
        <v>237.99999999999994</v>
      </c>
      <c r="F45">
        <v>6446</v>
      </c>
      <c r="G45">
        <f t="shared" si="2"/>
        <v>5872</v>
      </c>
      <c r="H45">
        <f t="shared" si="3"/>
        <v>24.67226890756303</v>
      </c>
    </row>
    <row r="46" spans="1:8" x14ac:dyDescent="0.2">
      <c r="A46" s="2" t="s">
        <v>111</v>
      </c>
      <c r="B46" s="3">
        <v>0.375</v>
      </c>
      <c r="C46" s="3" t="s">
        <v>290</v>
      </c>
      <c r="D46" s="3">
        <f t="shared" si="0"/>
        <v>0.16527777777777775</v>
      </c>
      <c r="E46" s="4">
        <f t="shared" si="1"/>
        <v>237.99999999999994</v>
      </c>
      <c r="F46">
        <v>5416</v>
      </c>
      <c r="G46">
        <f t="shared" si="2"/>
        <v>4842</v>
      </c>
      <c r="H46">
        <f t="shared" si="3"/>
        <v>20.344537815126056</v>
      </c>
    </row>
    <row r="47" spans="1:8" x14ac:dyDescent="0.2">
      <c r="A47" s="2" t="s">
        <v>112</v>
      </c>
      <c r="B47" s="3">
        <v>0.375</v>
      </c>
      <c r="C47" s="3" t="s">
        <v>291</v>
      </c>
      <c r="D47" s="3">
        <f t="shared" si="0"/>
        <v>0.16597222222222219</v>
      </c>
      <c r="E47" s="4">
        <f t="shared" si="1"/>
        <v>238.99999999999994</v>
      </c>
      <c r="F47">
        <v>6279</v>
      </c>
      <c r="G47">
        <f t="shared" si="2"/>
        <v>5705</v>
      </c>
      <c r="H47">
        <f t="shared" si="3"/>
        <v>23.870292887029294</v>
      </c>
    </row>
    <row r="48" spans="1:8" x14ac:dyDescent="0.2">
      <c r="A48" s="2" t="s">
        <v>113</v>
      </c>
      <c r="B48" s="3">
        <v>0.375</v>
      </c>
      <c r="C48" s="3" t="s">
        <v>292</v>
      </c>
      <c r="D48" s="3">
        <f t="shared" si="0"/>
        <v>0.16666666666666663</v>
      </c>
      <c r="E48" s="4">
        <f t="shared" si="1"/>
        <v>239.99999999999994</v>
      </c>
      <c r="F48">
        <v>6026</v>
      </c>
      <c r="G48">
        <f t="shared" si="2"/>
        <v>5452</v>
      </c>
      <c r="H48">
        <f t="shared" si="3"/>
        <v>22.716666666666672</v>
      </c>
    </row>
    <row r="49" spans="1:8" x14ac:dyDescent="0.2">
      <c r="A49" s="2" t="s">
        <v>114</v>
      </c>
      <c r="B49" s="3">
        <v>0.375</v>
      </c>
      <c r="C49" s="3" t="s">
        <v>293</v>
      </c>
      <c r="D49" s="3">
        <f t="shared" si="0"/>
        <v>0.16736111111111118</v>
      </c>
      <c r="E49" s="4">
        <f t="shared" si="1"/>
        <v>241.00000000000011</v>
      </c>
      <c r="F49">
        <v>6070</v>
      </c>
      <c r="G49">
        <f t="shared" si="2"/>
        <v>5496</v>
      </c>
      <c r="H49">
        <f t="shared" si="3"/>
        <v>22.804979253112023</v>
      </c>
    </row>
    <row r="50" spans="1:8" x14ac:dyDescent="0.2">
      <c r="A50" s="2" t="s">
        <v>115</v>
      </c>
      <c r="B50" s="3">
        <v>0.375</v>
      </c>
      <c r="C50" s="3" t="s">
        <v>294</v>
      </c>
      <c r="D50" s="3">
        <f t="shared" si="0"/>
        <v>0.16805555555555551</v>
      </c>
      <c r="E50" s="4">
        <f t="shared" si="1"/>
        <v>241.99999999999994</v>
      </c>
      <c r="F50">
        <v>4742</v>
      </c>
      <c r="G50">
        <f t="shared" si="2"/>
        <v>4168</v>
      </c>
      <c r="H50">
        <f t="shared" si="3"/>
        <v>17.223140495867774</v>
      </c>
    </row>
    <row r="51" spans="1:8" x14ac:dyDescent="0.2">
      <c r="A51" s="2" t="s">
        <v>116</v>
      </c>
      <c r="B51" s="3">
        <v>0.375</v>
      </c>
      <c r="C51" s="3" t="s">
        <v>294</v>
      </c>
      <c r="D51" s="3">
        <f t="shared" si="0"/>
        <v>0.16805555555555551</v>
      </c>
      <c r="E51" s="4">
        <f t="shared" si="1"/>
        <v>241.99999999999994</v>
      </c>
      <c r="F51">
        <v>3955</v>
      </c>
      <c r="G51">
        <f t="shared" si="2"/>
        <v>3381</v>
      </c>
      <c r="H51">
        <f t="shared" si="3"/>
        <v>13.971074380165293</v>
      </c>
    </row>
    <row r="52" spans="1:8" x14ac:dyDescent="0.2">
      <c r="A52" s="2" t="s">
        <v>117</v>
      </c>
      <c r="B52" s="3">
        <v>0.3756944444444445</v>
      </c>
      <c r="C52" s="3" t="s">
        <v>295</v>
      </c>
      <c r="D52" s="3">
        <f t="shared" si="0"/>
        <v>0.16805555555555557</v>
      </c>
      <c r="E52" s="4">
        <f t="shared" si="1"/>
        <v>242.00000000000003</v>
      </c>
      <c r="F52">
        <v>8027</v>
      </c>
      <c r="G52">
        <f t="shared" si="2"/>
        <v>7453</v>
      </c>
      <c r="H52">
        <f t="shared" si="3"/>
        <v>30.797520661157023</v>
      </c>
    </row>
    <row r="53" spans="1:8" x14ac:dyDescent="0.2">
      <c r="A53" s="2" t="s">
        <v>118</v>
      </c>
      <c r="B53" s="3">
        <v>0.3756944444444445</v>
      </c>
      <c r="C53" s="3" t="s">
        <v>296</v>
      </c>
      <c r="D53" s="3">
        <f t="shared" si="0"/>
        <v>0.1687499999999999</v>
      </c>
      <c r="E53" s="4">
        <f t="shared" si="1"/>
        <v>242.99999999999986</v>
      </c>
      <c r="F53">
        <v>7168</v>
      </c>
      <c r="G53">
        <f t="shared" si="2"/>
        <v>6594</v>
      </c>
      <c r="H53">
        <f t="shared" si="3"/>
        <v>27.135802469135818</v>
      </c>
    </row>
    <row r="54" spans="1:8" x14ac:dyDescent="0.2">
      <c r="A54" s="2" t="s">
        <v>119</v>
      </c>
      <c r="B54" s="3">
        <v>0.375694444444444</v>
      </c>
      <c r="C54" s="3" t="s">
        <v>297</v>
      </c>
      <c r="D54" s="3">
        <f t="shared" si="0"/>
        <v>0.16944444444444495</v>
      </c>
      <c r="E54" s="4">
        <f t="shared" si="1"/>
        <v>244.00000000000074</v>
      </c>
      <c r="F54">
        <v>5416</v>
      </c>
      <c r="G54">
        <f t="shared" si="2"/>
        <v>4842</v>
      </c>
      <c r="H54">
        <f t="shared" si="3"/>
        <v>19.844262295081908</v>
      </c>
    </row>
    <row r="55" spans="1:8" x14ac:dyDescent="0.2">
      <c r="A55" s="2" t="s">
        <v>120</v>
      </c>
      <c r="B55" s="3">
        <v>0.375694444444444</v>
      </c>
      <c r="C55" s="3" t="s">
        <v>298</v>
      </c>
      <c r="D55" s="3">
        <f t="shared" si="0"/>
        <v>0.17013888888888928</v>
      </c>
      <c r="E55" s="4">
        <f t="shared" si="1"/>
        <v>245.00000000000057</v>
      </c>
      <c r="F55">
        <v>8565</v>
      </c>
      <c r="G55">
        <f t="shared" si="2"/>
        <v>7991</v>
      </c>
      <c r="H55">
        <f t="shared" si="3"/>
        <v>32.61632653061217</v>
      </c>
    </row>
    <row r="56" spans="1:8" x14ac:dyDescent="0.2">
      <c r="A56" s="2" t="s">
        <v>121</v>
      </c>
      <c r="B56" s="3">
        <v>0.375694444444444</v>
      </c>
      <c r="C56" s="3" t="s">
        <v>316</v>
      </c>
      <c r="D56" s="3">
        <f t="shared" si="0"/>
        <v>0.17083333333333384</v>
      </c>
      <c r="E56" s="4">
        <f t="shared" si="1"/>
        <v>246.00000000000074</v>
      </c>
      <c r="F56">
        <v>6845</v>
      </c>
      <c r="G56">
        <f t="shared" si="2"/>
        <v>6271</v>
      </c>
      <c r="H56">
        <f t="shared" si="3"/>
        <v>25.491869918699109</v>
      </c>
    </row>
    <row r="57" spans="1:8" x14ac:dyDescent="0.2">
      <c r="A57" s="2" t="s">
        <v>122</v>
      </c>
      <c r="B57" s="3">
        <v>0.375694444444444</v>
      </c>
      <c r="C57" s="3" t="s">
        <v>316</v>
      </c>
      <c r="D57" s="3">
        <f t="shared" si="0"/>
        <v>0.17083333333333384</v>
      </c>
      <c r="E57" s="4">
        <f t="shared" si="1"/>
        <v>246.00000000000074</v>
      </c>
      <c r="F57">
        <v>7951</v>
      </c>
      <c r="G57">
        <f t="shared" si="2"/>
        <v>7377</v>
      </c>
      <c r="H57">
        <f t="shared" si="3"/>
        <v>29.987804878048692</v>
      </c>
    </row>
    <row r="58" spans="1:8" x14ac:dyDescent="0.2">
      <c r="A58" s="2" t="s">
        <v>123</v>
      </c>
      <c r="B58" s="3">
        <v>0.375694444444444</v>
      </c>
      <c r="C58" s="3" t="s">
        <v>317</v>
      </c>
      <c r="D58" s="3">
        <f t="shared" si="0"/>
        <v>0.17152777777777817</v>
      </c>
      <c r="E58" s="4">
        <f t="shared" si="1"/>
        <v>247.00000000000057</v>
      </c>
      <c r="F58">
        <v>5286</v>
      </c>
      <c r="G58">
        <f t="shared" si="2"/>
        <v>4712</v>
      </c>
      <c r="H58">
        <f t="shared" si="3"/>
        <v>19.076923076923034</v>
      </c>
    </row>
    <row r="59" spans="1:8" x14ac:dyDescent="0.2">
      <c r="A59" s="2" t="s">
        <v>211</v>
      </c>
      <c r="B59" t="s">
        <v>481</v>
      </c>
      <c r="C59" s="3" t="s">
        <v>481</v>
      </c>
      <c r="D59" s="3" t="s">
        <v>481</v>
      </c>
      <c r="E59" s="4" t="s">
        <v>481</v>
      </c>
      <c r="F59" t="s">
        <v>481</v>
      </c>
      <c r="G59" t="s">
        <v>481</v>
      </c>
      <c r="H59" t="s">
        <v>481</v>
      </c>
    </row>
    <row r="60" spans="1:8" x14ac:dyDescent="0.2">
      <c r="A60" s="2" t="s">
        <v>124</v>
      </c>
      <c r="B60" s="3">
        <v>0.3756944444444445</v>
      </c>
      <c r="C60" s="3" t="s">
        <v>318</v>
      </c>
      <c r="D60" s="3">
        <f t="shared" si="0"/>
        <v>0.17222222222222222</v>
      </c>
      <c r="E60" s="4">
        <f t="shared" si="1"/>
        <v>248</v>
      </c>
      <c r="F60">
        <v>6923</v>
      </c>
      <c r="G60">
        <f t="shared" si="2"/>
        <v>6349</v>
      </c>
      <c r="H60">
        <f t="shared" si="3"/>
        <v>25.600806451612904</v>
      </c>
    </row>
    <row r="61" spans="1:8" x14ac:dyDescent="0.2">
      <c r="A61" s="2" t="s">
        <v>125</v>
      </c>
      <c r="B61" s="3">
        <v>0.3756944444444445</v>
      </c>
      <c r="C61" s="3" t="s">
        <v>319</v>
      </c>
      <c r="D61" s="3">
        <f t="shared" si="0"/>
        <v>0.17291666666666655</v>
      </c>
      <c r="E61" s="4">
        <f t="shared" si="1"/>
        <v>248.99999999999983</v>
      </c>
      <c r="F61">
        <v>7154</v>
      </c>
      <c r="G61">
        <f t="shared" si="2"/>
        <v>6580</v>
      </c>
      <c r="H61">
        <f t="shared" si="3"/>
        <v>26.425702811244999</v>
      </c>
    </row>
    <row r="62" spans="1:8" x14ac:dyDescent="0.2">
      <c r="A62" s="2" t="s">
        <v>126</v>
      </c>
      <c r="B62" s="3">
        <v>0.37638888888888888</v>
      </c>
      <c r="C62" s="3" t="s">
        <v>320</v>
      </c>
      <c r="D62" s="3">
        <f t="shared" si="0"/>
        <v>0.17291666666666672</v>
      </c>
      <c r="E62" s="4">
        <f t="shared" si="1"/>
        <v>249.00000000000009</v>
      </c>
      <c r="F62">
        <v>4214</v>
      </c>
      <c r="G62">
        <f t="shared" si="2"/>
        <v>3640</v>
      </c>
      <c r="H62">
        <f t="shared" si="3"/>
        <v>14.618473895582325</v>
      </c>
    </row>
    <row r="63" spans="1:8" x14ac:dyDescent="0.2">
      <c r="A63" s="2" t="s">
        <v>127</v>
      </c>
      <c r="B63" s="3">
        <v>0.37638888888888888</v>
      </c>
      <c r="C63" s="3" t="s">
        <v>320</v>
      </c>
      <c r="D63" s="3">
        <f t="shared" si="0"/>
        <v>0.17291666666666672</v>
      </c>
      <c r="E63" s="4">
        <f t="shared" si="1"/>
        <v>249.00000000000009</v>
      </c>
      <c r="F63">
        <v>5375</v>
      </c>
      <c r="G63">
        <f t="shared" si="2"/>
        <v>4801</v>
      </c>
      <c r="H63">
        <f t="shared" si="3"/>
        <v>19.281124497991961</v>
      </c>
    </row>
    <row r="64" spans="1:8" x14ac:dyDescent="0.2">
      <c r="A64" s="2" t="s">
        <v>128</v>
      </c>
      <c r="B64" s="3">
        <v>0.37638888888888899</v>
      </c>
      <c r="C64" s="3" t="s">
        <v>321</v>
      </c>
      <c r="D64" s="3">
        <f t="shared" si="0"/>
        <v>0.17361111111111094</v>
      </c>
      <c r="E64" s="4">
        <f t="shared" si="1"/>
        <v>249.99999999999974</v>
      </c>
      <c r="F64">
        <v>5610</v>
      </c>
      <c r="G64">
        <f t="shared" si="2"/>
        <v>5036</v>
      </c>
      <c r="H64">
        <f t="shared" si="3"/>
        <v>20.14400000000002</v>
      </c>
    </row>
    <row r="65" spans="1:8" x14ac:dyDescent="0.2">
      <c r="A65" s="2" t="s">
        <v>129</v>
      </c>
      <c r="B65" s="3">
        <v>0.37638888888888899</v>
      </c>
      <c r="C65" s="3" t="s">
        <v>322</v>
      </c>
      <c r="D65" s="3">
        <f t="shared" si="0"/>
        <v>0.17430555555555549</v>
      </c>
      <c r="E65" s="4">
        <f t="shared" si="1"/>
        <v>250.99999999999991</v>
      </c>
      <c r="F65">
        <v>5937</v>
      </c>
      <c r="G65">
        <f t="shared" si="2"/>
        <v>5363</v>
      </c>
      <c r="H65">
        <f t="shared" si="3"/>
        <v>21.366533864541839</v>
      </c>
    </row>
    <row r="66" spans="1:8" x14ac:dyDescent="0.2">
      <c r="A66" s="2" t="s">
        <v>130</v>
      </c>
      <c r="B66" s="3">
        <v>0.37638888888888899</v>
      </c>
      <c r="C66" s="3" t="s">
        <v>323</v>
      </c>
      <c r="D66" s="3">
        <f t="shared" si="0"/>
        <v>0.17499999999999982</v>
      </c>
      <c r="E66" s="4">
        <f t="shared" si="1"/>
        <v>251.99999999999974</v>
      </c>
      <c r="F66">
        <v>7410</v>
      </c>
      <c r="G66">
        <f t="shared" si="2"/>
        <v>6836</v>
      </c>
      <c r="H66">
        <f t="shared" si="3"/>
        <v>27.126984126984155</v>
      </c>
    </row>
    <row r="67" spans="1:8" x14ac:dyDescent="0.2">
      <c r="A67" s="2" t="s">
        <v>131</v>
      </c>
      <c r="B67" s="3">
        <v>0.37638888888888899</v>
      </c>
      <c r="C67" s="3" t="s">
        <v>324</v>
      </c>
      <c r="D67" s="3">
        <f t="shared" si="0"/>
        <v>0.17569444444444438</v>
      </c>
      <c r="E67" s="4">
        <f t="shared" si="1"/>
        <v>252.99999999999989</v>
      </c>
      <c r="F67">
        <v>4621</v>
      </c>
      <c r="G67">
        <f t="shared" si="2"/>
        <v>4047</v>
      </c>
      <c r="H67">
        <f t="shared" si="3"/>
        <v>15.996047430830046</v>
      </c>
    </row>
    <row r="68" spans="1:8" x14ac:dyDescent="0.2">
      <c r="A68" s="2" t="s">
        <v>132</v>
      </c>
      <c r="B68" s="3">
        <v>0.37638888888888899</v>
      </c>
      <c r="C68" s="3" t="s">
        <v>324</v>
      </c>
      <c r="D68" s="3">
        <f t="shared" ref="D68:D107" si="4">C68-B68</f>
        <v>0.17569444444444438</v>
      </c>
      <c r="E68" s="4">
        <f t="shared" ref="E68:E107" si="5">D68*1440</f>
        <v>252.99999999999989</v>
      </c>
      <c r="F68">
        <v>627</v>
      </c>
      <c r="G68">
        <f t="shared" ref="G68:G107" si="6">F68-574</f>
        <v>53</v>
      </c>
      <c r="H68">
        <f t="shared" ref="H68:H107" si="7">G68/E68</f>
        <v>0.20948616600790523</v>
      </c>
    </row>
    <row r="69" spans="1:8" x14ac:dyDescent="0.2">
      <c r="A69" s="2" t="s">
        <v>133</v>
      </c>
      <c r="B69" s="3">
        <v>0.37638888888888899</v>
      </c>
      <c r="C69" s="3" t="s">
        <v>325</v>
      </c>
      <c r="D69" s="3">
        <f t="shared" si="4"/>
        <v>0.17638888888888882</v>
      </c>
      <c r="E69" s="4">
        <f t="shared" si="5"/>
        <v>253.99999999999989</v>
      </c>
      <c r="F69">
        <v>566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0.37638888888888899</v>
      </c>
      <c r="C70" s="3" t="s">
        <v>326</v>
      </c>
      <c r="D70" s="3">
        <f t="shared" si="4"/>
        <v>0.17708333333333326</v>
      </c>
      <c r="E70" s="4">
        <f t="shared" si="5"/>
        <v>254.99999999999989</v>
      </c>
      <c r="F70">
        <v>554</v>
      </c>
      <c r="G70">
        <v>0</v>
      </c>
      <c r="H70">
        <f t="shared" si="7"/>
        <v>0</v>
      </c>
    </row>
    <row r="71" spans="1:8" x14ac:dyDescent="0.2">
      <c r="A71" s="2" t="s">
        <v>135</v>
      </c>
      <c r="B71" s="3">
        <v>0.37638888888888899</v>
      </c>
      <c r="C71" s="3" t="s">
        <v>327</v>
      </c>
      <c r="D71" s="3">
        <f t="shared" si="4"/>
        <v>0.1777777777777777</v>
      </c>
      <c r="E71" s="4">
        <f t="shared" si="5"/>
        <v>255.99999999999989</v>
      </c>
      <c r="F71">
        <v>571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0.37638888888888888</v>
      </c>
      <c r="C72" s="3" t="s">
        <v>327</v>
      </c>
      <c r="D72" s="3">
        <f t="shared" si="4"/>
        <v>0.17777777777777781</v>
      </c>
      <c r="E72" s="4">
        <f t="shared" si="5"/>
        <v>256.00000000000006</v>
      </c>
      <c r="F72">
        <v>541</v>
      </c>
      <c r="G72">
        <v>0</v>
      </c>
      <c r="H72">
        <f t="shared" si="7"/>
        <v>0</v>
      </c>
    </row>
    <row r="73" spans="1:8" x14ac:dyDescent="0.2">
      <c r="A73" s="2" t="s">
        <v>171</v>
      </c>
      <c r="B73" s="3">
        <v>0.37708333333333338</v>
      </c>
      <c r="C73" s="3" t="s">
        <v>328</v>
      </c>
      <c r="D73" s="3">
        <f t="shared" si="4"/>
        <v>0.17777777777777776</v>
      </c>
      <c r="E73" s="4">
        <f t="shared" si="5"/>
        <v>255.99999999999997</v>
      </c>
      <c r="F73">
        <v>561</v>
      </c>
      <c r="G73">
        <v>0</v>
      </c>
      <c r="H73">
        <f t="shared" si="7"/>
        <v>0</v>
      </c>
    </row>
    <row r="74" spans="1:8" x14ac:dyDescent="0.2">
      <c r="A74" s="2" t="s">
        <v>172</v>
      </c>
      <c r="B74" s="3">
        <v>0.37708333333333338</v>
      </c>
      <c r="C74" s="3" t="s">
        <v>329</v>
      </c>
      <c r="D74" s="3">
        <f t="shared" si="4"/>
        <v>0.1784722222222222</v>
      </c>
      <c r="E74" s="4">
        <f t="shared" si="5"/>
        <v>256.99999999999994</v>
      </c>
      <c r="F74">
        <v>5730</v>
      </c>
      <c r="G74">
        <f t="shared" si="6"/>
        <v>5156</v>
      </c>
      <c r="H74">
        <f t="shared" si="7"/>
        <v>20.062256809338525</v>
      </c>
    </row>
    <row r="75" spans="1:8" x14ac:dyDescent="0.2">
      <c r="A75" s="2" t="s">
        <v>173</v>
      </c>
      <c r="B75" s="3">
        <v>0.37708333333333299</v>
      </c>
      <c r="C75" s="3" t="s">
        <v>330</v>
      </c>
      <c r="D75" s="3">
        <f t="shared" si="4"/>
        <v>0.17916666666666703</v>
      </c>
      <c r="E75" s="4">
        <f t="shared" si="5"/>
        <v>258.00000000000051</v>
      </c>
      <c r="F75">
        <v>6509</v>
      </c>
      <c r="G75">
        <f t="shared" si="6"/>
        <v>5935</v>
      </c>
      <c r="H75">
        <f t="shared" si="7"/>
        <v>23.003875968992201</v>
      </c>
    </row>
    <row r="76" spans="1:8" x14ac:dyDescent="0.2">
      <c r="A76" s="2" t="s">
        <v>174</v>
      </c>
      <c r="B76" s="3">
        <v>0.37708333333333299</v>
      </c>
      <c r="C76" s="3" t="s">
        <v>330</v>
      </c>
      <c r="D76" s="3">
        <f t="shared" si="4"/>
        <v>0.17916666666666703</v>
      </c>
      <c r="E76" s="4">
        <f t="shared" si="5"/>
        <v>258.00000000000051</v>
      </c>
      <c r="F76">
        <v>5348</v>
      </c>
      <c r="G76">
        <f t="shared" si="6"/>
        <v>4774</v>
      </c>
      <c r="H76">
        <f t="shared" si="7"/>
        <v>18.503875968992212</v>
      </c>
    </row>
    <row r="77" spans="1:8" x14ac:dyDescent="0.2">
      <c r="A77" s="2" t="s">
        <v>175</v>
      </c>
      <c r="B77" s="3">
        <v>0.37708333333333299</v>
      </c>
      <c r="C77" s="3" t="s">
        <v>331</v>
      </c>
      <c r="D77" s="3">
        <f t="shared" si="4"/>
        <v>0.17986111111111147</v>
      </c>
      <c r="E77" s="4">
        <f t="shared" si="5"/>
        <v>259.00000000000051</v>
      </c>
      <c r="F77">
        <v>6601</v>
      </c>
      <c r="G77">
        <f t="shared" si="6"/>
        <v>6027</v>
      </c>
      <c r="H77">
        <f t="shared" si="7"/>
        <v>23.270270270270224</v>
      </c>
    </row>
    <row r="78" spans="1:8" x14ac:dyDescent="0.2">
      <c r="A78" s="2" t="s">
        <v>176</v>
      </c>
      <c r="B78" s="3">
        <v>0.37708333333333299</v>
      </c>
      <c r="C78" s="3" t="s">
        <v>332</v>
      </c>
      <c r="D78" s="3">
        <f t="shared" si="4"/>
        <v>0.18055555555555591</v>
      </c>
      <c r="E78" s="4">
        <f t="shared" si="5"/>
        <v>260.00000000000051</v>
      </c>
      <c r="F78">
        <v>7779</v>
      </c>
      <c r="G78">
        <f t="shared" si="6"/>
        <v>7205</v>
      </c>
      <c r="H78">
        <f t="shared" si="7"/>
        <v>27.711538461538407</v>
      </c>
    </row>
    <row r="79" spans="1:8" x14ac:dyDescent="0.2">
      <c r="A79" s="2" t="s">
        <v>177</v>
      </c>
      <c r="B79" s="3">
        <v>0.37708333333333299</v>
      </c>
      <c r="C79" s="3" t="s">
        <v>473</v>
      </c>
      <c r="D79" s="3">
        <f t="shared" si="4"/>
        <v>0.18125000000000036</v>
      </c>
      <c r="E79" s="4">
        <f t="shared" si="5"/>
        <v>261.00000000000051</v>
      </c>
      <c r="F79">
        <v>6153</v>
      </c>
      <c r="G79">
        <f t="shared" si="6"/>
        <v>5579</v>
      </c>
      <c r="H79">
        <f t="shared" si="7"/>
        <v>21.375478927203023</v>
      </c>
    </row>
    <row r="80" spans="1:8" x14ac:dyDescent="0.2">
      <c r="A80" s="2" t="s">
        <v>178</v>
      </c>
      <c r="B80" s="3">
        <v>0.37708333333333299</v>
      </c>
      <c r="C80" s="3" t="s">
        <v>473</v>
      </c>
      <c r="D80" s="3">
        <f t="shared" si="4"/>
        <v>0.18125000000000036</v>
      </c>
      <c r="E80" s="4">
        <f t="shared" si="5"/>
        <v>261.00000000000051</v>
      </c>
      <c r="F80">
        <v>7996</v>
      </c>
      <c r="G80">
        <f t="shared" si="6"/>
        <v>7422</v>
      </c>
      <c r="H80">
        <f t="shared" si="7"/>
        <v>28.436781609195346</v>
      </c>
    </row>
    <row r="81" spans="1:8" x14ac:dyDescent="0.2">
      <c r="A81" s="2" t="s">
        <v>179</v>
      </c>
      <c r="B81" s="3">
        <v>0.37777777777777777</v>
      </c>
      <c r="C81" s="3" t="s">
        <v>474</v>
      </c>
      <c r="D81" s="3">
        <f t="shared" si="4"/>
        <v>0.18125000000000002</v>
      </c>
      <c r="E81" s="4">
        <f t="shared" si="5"/>
        <v>261.00000000000006</v>
      </c>
      <c r="F81">
        <v>4715</v>
      </c>
      <c r="G81">
        <f t="shared" si="6"/>
        <v>4141</v>
      </c>
      <c r="H81">
        <f t="shared" si="7"/>
        <v>15.865900383141758</v>
      </c>
    </row>
    <row r="82" spans="1:8" x14ac:dyDescent="0.2">
      <c r="A82" s="2" t="s">
        <v>180</v>
      </c>
      <c r="B82" s="3">
        <v>0.37777777777777777</v>
      </c>
      <c r="C82" s="3" t="s">
        <v>475</v>
      </c>
      <c r="D82" s="3">
        <f t="shared" si="4"/>
        <v>0.18194444444444446</v>
      </c>
      <c r="E82" s="4">
        <f t="shared" si="5"/>
        <v>262</v>
      </c>
      <c r="F82">
        <v>5825</v>
      </c>
      <c r="G82">
        <f t="shared" si="6"/>
        <v>5251</v>
      </c>
      <c r="H82">
        <f t="shared" si="7"/>
        <v>20.041984732824428</v>
      </c>
    </row>
    <row r="83" spans="1:8" x14ac:dyDescent="0.2">
      <c r="A83" s="2" t="s">
        <v>181</v>
      </c>
      <c r="B83" s="3">
        <v>0.37777777777777799</v>
      </c>
      <c r="C83" s="3" t="s">
        <v>476</v>
      </c>
      <c r="D83" s="3">
        <f t="shared" si="4"/>
        <v>0.18263888888888868</v>
      </c>
      <c r="E83" s="4">
        <f t="shared" si="5"/>
        <v>262.99999999999972</v>
      </c>
      <c r="F83">
        <v>7674</v>
      </c>
      <c r="G83">
        <f t="shared" si="6"/>
        <v>7100</v>
      </c>
      <c r="H83">
        <f t="shared" si="7"/>
        <v>26.996197718631208</v>
      </c>
    </row>
    <row r="84" spans="1:8" x14ac:dyDescent="0.2">
      <c r="A84" s="2" t="s">
        <v>182</v>
      </c>
      <c r="B84" s="3">
        <v>0.37777777777777799</v>
      </c>
      <c r="C84" s="3" t="s">
        <v>476</v>
      </c>
      <c r="D84" s="3">
        <f t="shared" si="4"/>
        <v>0.18263888888888868</v>
      </c>
      <c r="E84" s="4">
        <f t="shared" si="5"/>
        <v>262.99999999999972</v>
      </c>
      <c r="F84">
        <v>752</v>
      </c>
      <c r="G84">
        <f t="shared" si="6"/>
        <v>178</v>
      </c>
      <c r="H84">
        <f t="shared" si="7"/>
        <v>0.67680608365019079</v>
      </c>
    </row>
    <row r="85" spans="1:8" x14ac:dyDescent="0.2">
      <c r="A85" s="2" t="s">
        <v>183</v>
      </c>
      <c r="B85" s="3">
        <v>0.37777777777777799</v>
      </c>
      <c r="C85" s="3" t="s">
        <v>477</v>
      </c>
      <c r="D85" s="3">
        <f t="shared" si="4"/>
        <v>0.18333333333333313</v>
      </c>
      <c r="E85" s="4">
        <f t="shared" si="5"/>
        <v>263.99999999999972</v>
      </c>
      <c r="F85">
        <v>7400</v>
      </c>
      <c r="G85">
        <f t="shared" si="6"/>
        <v>6826</v>
      </c>
      <c r="H85">
        <f t="shared" si="7"/>
        <v>25.856060606060634</v>
      </c>
    </row>
    <row r="86" spans="1:8" x14ac:dyDescent="0.2">
      <c r="A86" s="2" t="s">
        <v>184</v>
      </c>
      <c r="B86" s="3">
        <v>0.37777777777777799</v>
      </c>
      <c r="C86" s="3" t="s">
        <v>478</v>
      </c>
      <c r="D86" s="3">
        <f t="shared" si="4"/>
        <v>0.18402777777777757</v>
      </c>
      <c r="E86" s="4">
        <f t="shared" si="5"/>
        <v>264.99999999999972</v>
      </c>
      <c r="F86">
        <v>8981</v>
      </c>
      <c r="G86">
        <f t="shared" si="6"/>
        <v>8407</v>
      </c>
      <c r="H86">
        <f t="shared" si="7"/>
        <v>31.724528301886828</v>
      </c>
    </row>
    <row r="87" spans="1:8" x14ac:dyDescent="0.2">
      <c r="A87" s="2" t="s">
        <v>185</v>
      </c>
      <c r="B87" s="3">
        <v>0.37777777777777799</v>
      </c>
      <c r="C87" s="3" t="s">
        <v>423</v>
      </c>
      <c r="D87" s="3">
        <f t="shared" si="4"/>
        <v>0.18472222222222201</v>
      </c>
      <c r="E87" s="4">
        <f t="shared" si="5"/>
        <v>265.99999999999972</v>
      </c>
      <c r="F87">
        <v>4598</v>
      </c>
      <c r="G87">
        <f t="shared" si="6"/>
        <v>4024</v>
      </c>
      <c r="H87">
        <f t="shared" si="7"/>
        <v>15.127819548872196</v>
      </c>
    </row>
    <row r="88" spans="1:8" x14ac:dyDescent="0.2">
      <c r="A88" s="2" t="s">
        <v>186</v>
      </c>
      <c r="B88" s="3">
        <v>0.37777777777777799</v>
      </c>
      <c r="C88" s="3" t="s">
        <v>424</v>
      </c>
      <c r="D88" s="3">
        <f t="shared" si="4"/>
        <v>0.18541666666666645</v>
      </c>
      <c r="E88" s="4">
        <f t="shared" si="5"/>
        <v>266.99999999999972</v>
      </c>
      <c r="F88">
        <v>9112</v>
      </c>
      <c r="G88">
        <f t="shared" si="6"/>
        <v>8538</v>
      </c>
      <c r="H88">
        <f t="shared" si="7"/>
        <v>31.977528089887674</v>
      </c>
    </row>
    <row r="89" spans="1:8" x14ac:dyDescent="0.2">
      <c r="A89" s="2" t="s">
        <v>187</v>
      </c>
      <c r="B89" s="3">
        <v>0.37847222222222227</v>
      </c>
      <c r="C89" s="3" t="s">
        <v>424</v>
      </c>
      <c r="D89" s="3">
        <f t="shared" si="4"/>
        <v>0.18472222222222218</v>
      </c>
      <c r="E89" s="4">
        <f t="shared" si="5"/>
        <v>265.99999999999994</v>
      </c>
      <c r="F89">
        <v>7495</v>
      </c>
      <c r="G89">
        <f t="shared" si="6"/>
        <v>6921</v>
      </c>
      <c r="H89">
        <f t="shared" si="7"/>
        <v>26.01879699248121</v>
      </c>
    </row>
    <row r="90" spans="1:8" x14ac:dyDescent="0.2">
      <c r="A90" s="2" t="s">
        <v>188</v>
      </c>
      <c r="B90" s="3">
        <v>0.37847222222222227</v>
      </c>
      <c r="C90" s="3" t="s">
        <v>425</v>
      </c>
      <c r="D90" s="3">
        <f t="shared" si="4"/>
        <v>0.18541666666666662</v>
      </c>
      <c r="E90" s="4">
        <f t="shared" si="5"/>
        <v>266.99999999999994</v>
      </c>
      <c r="F90">
        <v>8973</v>
      </c>
      <c r="G90">
        <f t="shared" si="6"/>
        <v>8399</v>
      </c>
      <c r="H90">
        <f t="shared" si="7"/>
        <v>31.456928838951317</v>
      </c>
    </row>
    <row r="91" spans="1:8" x14ac:dyDescent="0.2">
      <c r="A91" s="2" t="s">
        <v>189</v>
      </c>
      <c r="B91" s="3">
        <v>0.37847222222222199</v>
      </c>
      <c r="C91" s="3" t="s">
        <v>426</v>
      </c>
      <c r="D91" s="3">
        <f t="shared" si="4"/>
        <v>0.18611111111111134</v>
      </c>
      <c r="E91" s="4">
        <f t="shared" si="5"/>
        <v>268.00000000000034</v>
      </c>
      <c r="F91">
        <v>5558</v>
      </c>
      <c r="G91">
        <f t="shared" si="6"/>
        <v>4984</v>
      </c>
      <c r="H91">
        <f t="shared" si="7"/>
        <v>18.597014925373109</v>
      </c>
    </row>
    <row r="92" spans="1:8" x14ac:dyDescent="0.2">
      <c r="A92" s="2" t="s">
        <v>190</v>
      </c>
      <c r="B92" s="3">
        <v>0.37847222222222199</v>
      </c>
      <c r="C92" s="3" t="s">
        <v>427</v>
      </c>
      <c r="D92" s="3">
        <f t="shared" si="4"/>
        <v>0.18680555555555578</v>
      </c>
      <c r="E92" s="4">
        <f t="shared" si="5"/>
        <v>269.00000000000034</v>
      </c>
      <c r="F92">
        <v>6475</v>
      </c>
      <c r="G92">
        <f t="shared" si="6"/>
        <v>5901</v>
      </c>
      <c r="H92">
        <f t="shared" si="7"/>
        <v>21.936802973977667</v>
      </c>
    </row>
    <row r="93" spans="1:8" x14ac:dyDescent="0.2">
      <c r="A93" s="2" t="s">
        <v>191</v>
      </c>
      <c r="B93" s="3">
        <v>0.37847222222222199</v>
      </c>
      <c r="C93" s="3" t="s">
        <v>427</v>
      </c>
      <c r="D93" s="3">
        <f t="shared" si="4"/>
        <v>0.18680555555555578</v>
      </c>
      <c r="E93" s="4">
        <f t="shared" si="5"/>
        <v>269.00000000000034</v>
      </c>
      <c r="F93">
        <v>10009</v>
      </c>
      <c r="G93">
        <f t="shared" si="6"/>
        <v>9435</v>
      </c>
      <c r="H93">
        <f t="shared" si="7"/>
        <v>35.074349442379138</v>
      </c>
    </row>
    <row r="94" spans="1:8" x14ac:dyDescent="0.2">
      <c r="A94" s="2" t="s">
        <v>213</v>
      </c>
      <c r="B94" s="3">
        <v>0.37847222222222199</v>
      </c>
      <c r="C94" s="3" t="s">
        <v>428</v>
      </c>
      <c r="D94" s="3">
        <f t="shared" si="4"/>
        <v>0.18750000000000022</v>
      </c>
      <c r="E94" s="4">
        <f t="shared" si="5"/>
        <v>270.00000000000034</v>
      </c>
      <c r="F94">
        <v>7404</v>
      </c>
      <c r="G94">
        <f t="shared" si="6"/>
        <v>6830</v>
      </c>
      <c r="H94">
        <f t="shared" si="7"/>
        <v>25.296296296296266</v>
      </c>
    </row>
    <row r="95" spans="1:8" x14ac:dyDescent="0.2">
      <c r="A95" s="2" t="s">
        <v>192</v>
      </c>
      <c r="B95" s="3">
        <v>0.37847222222222199</v>
      </c>
      <c r="C95" s="3" t="s">
        <v>429</v>
      </c>
      <c r="D95" s="3">
        <f t="shared" si="4"/>
        <v>0.18819444444444466</v>
      </c>
      <c r="E95" s="4">
        <f t="shared" si="5"/>
        <v>271.00000000000034</v>
      </c>
      <c r="F95">
        <v>8881</v>
      </c>
      <c r="G95">
        <f t="shared" si="6"/>
        <v>8307</v>
      </c>
      <c r="H95">
        <f t="shared" si="7"/>
        <v>30.653136531365273</v>
      </c>
    </row>
    <row r="96" spans="1:8" x14ac:dyDescent="0.2">
      <c r="A96" s="2" t="s">
        <v>193</v>
      </c>
      <c r="B96" s="3">
        <v>0.37847222222222199</v>
      </c>
      <c r="C96" s="3" t="s">
        <v>430</v>
      </c>
      <c r="D96" s="3">
        <f t="shared" si="4"/>
        <v>0.18888888888888911</v>
      </c>
      <c r="E96" s="4">
        <f t="shared" si="5"/>
        <v>272.00000000000034</v>
      </c>
      <c r="F96">
        <v>6162</v>
      </c>
      <c r="G96">
        <f t="shared" si="6"/>
        <v>5588</v>
      </c>
      <c r="H96">
        <f t="shared" si="7"/>
        <v>20.544117647058798</v>
      </c>
    </row>
    <row r="97" spans="1:8" x14ac:dyDescent="0.2">
      <c r="A97" s="2" t="s">
        <v>194</v>
      </c>
      <c r="B97" s="3">
        <v>0.37916666666666665</v>
      </c>
      <c r="C97" s="3" t="s">
        <v>431</v>
      </c>
      <c r="D97" s="3">
        <f t="shared" si="4"/>
        <v>0.18888888888888888</v>
      </c>
      <c r="E97" s="4">
        <f t="shared" si="5"/>
        <v>272</v>
      </c>
      <c r="F97">
        <v>694</v>
      </c>
      <c r="G97">
        <f t="shared" si="6"/>
        <v>120</v>
      </c>
      <c r="H97">
        <f t="shared" si="7"/>
        <v>0.44117647058823528</v>
      </c>
    </row>
    <row r="98" spans="1:8" x14ac:dyDescent="0.2">
      <c r="A98" s="2" t="s">
        <v>195</v>
      </c>
      <c r="B98" s="3">
        <v>0.37916666666666665</v>
      </c>
      <c r="C98" s="3" t="s">
        <v>431</v>
      </c>
      <c r="D98" s="3">
        <f t="shared" si="4"/>
        <v>0.18888888888888888</v>
      </c>
      <c r="E98" s="4">
        <f t="shared" si="5"/>
        <v>272</v>
      </c>
      <c r="F98">
        <v>4308</v>
      </c>
      <c r="G98">
        <f t="shared" si="6"/>
        <v>3734</v>
      </c>
      <c r="H98">
        <f t="shared" si="7"/>
        <v>13.727941176470589</v>
      </c>
    </row>
    <row r="99" spans="1:8" x14ac:dyDescent="0.2">
      <c r="A99" s="2" t="s">
        <v>196</v>
      </c>
      <c r="B99" s="3">
        <v>0.37916666666666698</v>
      </c>
      <c r="C99" s="3" t="s">
        <v>432</v>
      </c>
      <c r="D99" s="3">
        <f t="shared" si="4"/>
        <v>0.18958333333333299</v>
      </c>
      <c r="E99" s="4">
        <f t="shared" si="5"/>
        <v>272.99999999999949</v>
      </c>
      <c r="F99">
        <v>5626</v>
      </c>
      <c r="G99">
        <f t="shared" si="6"/>
        <v>5052</v>
      </c>
      <c r="H99">
        <f t="shared" si="7"/>
        <v>18.505494505494539</v>
      </c>
    </row>
    <row r="100" spans="1:8" x14ac:dyDescent="0.2">
      <c r="A100" s="2" t="s">
        <v>197</v>
      </c>
      <c r="B100" s="3">
        <v>0.37916666666666698</v>
      </c>
      <c r="C100" s="3" t="s">
        <v>386</v>
      </c>
      <c r="D100" s="3">
        <f t="shared" si="4"/>
        <v>0.19027777777777743</v>
      </c>
      <c r="E100" s="4">
        <f t="shared" si="5"/>
        <v>273.99999999999949</v>
      </c>
      <c r="F100">
        <v>5924</v>
      </c>
      <c r="G100">
        <f t="shared" si="6"/>
        <v>5350</v>
      </c>
      <c r="H100">
        <f t="shared" si="7"/>
        <v>19.525547445255512</v>
      </c>
    </row>
    <row r="101" spans="1:8" x14ac:dyDescent="0.2">
      <c r="A101" s="2" t="s">
        <v>198</v>
      </c>
      <c r="B101" s="3">
        <v>0.37916666666666698</v>
      </c>
      <c r="C101" s="3" t="s">
        <v>232</v>
      </c>
      <c r="D101" s="3">
        <f t="shared" si="4"/>
        <v>0.19097222222222188</v>
      </c>
      <c r="E101" s="4">
        <f t="shared" si="5"/>
        <v>274.99999999999949</v>
      </c>
      <c r="F101">
        <v>7624</v>
      </c>
      <c r="G101">
        <f t="shared" si="6"/>
        <v>7050</v>
      </c>
      <c r="H101">
        <f t="shared" si="7"/>
        <v>25.636363636363683</v>
      </c>
    </row>
    <row r="102" spans="1:8" x14ac:dyDescent="0.2">
      <c r="A102" s="2" t="s">
        <v>199</v>
      </c>
      <c r="B102" s="3">
        <v>0.37916666666666698</v>
      </c>
      <c r="C102" s="3" t="s">
        <v>232</v>
      </c>
      <c r="D102" s="3">
        <f t="shared" si="4"/>
        <v>0.19097222222222188</v>
      </c>
      <c r="E102" s="4">
        <f t="shared" si="5"/>
        <v>274.99999999999949</v>
      </c>
      <c r="F102">
        <v>5349</v>
      </c>
      <c r="G102">
        <f t="shared" si="6"/>
        <v>4775</v>
      </c>
      <c r="H102">
        <f t="shared" si="7"/>
        <v>17.363636363636395</v>
      </c>
    </row>
    <row r="103" spans="1:8" x14ac:dyDescent="0.2">
      <c r="A103" s="2" t="s">
        <v>200</v>
      </c>
      <c r="B103" s="3">
        <v>0.37916666666666698</v>
      </c>
      <c r="C103" s="3" t="s">
        <v>233</v>
      </c>
      <c r="D103" s="3">
        <f t="shared" si="4"/>
        <v>0.19166666666666632</v>
      </c>
      <c r="E103" s="4">
        <f t="shared" si="5"/>
        <v>275.99999999999949</v>
      </c>
      <c r="F103">
        <v>632</v>
      </c>
      <c r="G103">
        <f t="shared" si="6"/>
        <v>58</v>
      </c>
      <c r="H103">
        <f t="shared" si="7"/>
        <v>0.21014492753623226</v>
      </c>
    </row>
    <row r="104" spans="1:8" x14ac:dyDescent="0.2">
      <c r="A104" s="2" t="s">
        <v>201</v>
      </c>
      <c r="B104" s="3">
        <v>0.37916666666666698</v>
      </c>
      <c r="C104" s="3" t="s">
        <v>234</v>
      </c>
      <c r="D104" s="3">
        <f t="shared" si="4"/>
        <v>0.19236111111111076</v>
      </c>
      <c r="E104" s="4">
        <f t="shared" si="5"/>
        <v>276.99999999999949</v>
      </c>
      <c r="F104">
        <v>594</v>
      </c>
      <c r="G104">
        <f t="shared" si="6"/>
        <v>20</v>
      </c>
      <c r="H104">
        <f t="shared" si="7"/>
        <v>7.2202166064982087E-2</v>
      </c>
    </row>
    <row r="105" spans="1:8" x14ac:dyDescent="0.2">
      <c r="A105" s="2" t="s">
        <v>202</v>
      </c>
      <c r="B105" s="3">
        <v>0.37916666666666698</v>
      </c>
      <c r="C105" s="3" t="s">
        <v>234</v>
      </c>
      <c r="D105" s="3">
        <f t="shared" si="4"/>
        <v>0.19236111111111076</v>
      </c>
      <c r="E105" s="4">
        <f t="shared" si="5"/>
        <v>276.99999999999949</v>
      </c>
      <c r="F105">
        <v>584</v>
      </c>
      <c r="G105">
        <f t="shared" si="6"/>
        <v>10</v>
      </c>
      <c r="H105">
        <f t="shared" si="7"/>
        <v>3.6101083032491044E-2</v>
      </c>
    </row>
    <row r="106" spans="1:8" x14ac:dyDescent="0.2">
      <c r="A106" s="2" t="s">
        <v>203</v>
      </c>
      <c r="B106" s="3">
        <v>0.37916666666666698</v>
      </c>
      <c r="C106" s="3" t="s">
        <v>235</v>
      </c>
      <c r="D106" s="3">
        <f t="shared" si="4"/>
        <v>0.1930555555555552</v>
      </c>
      <c r="E106" s="4">
        <f t="shared" si="5"/>
        <v>277.99999999999949</v>
      </c>
      <c r="F106">
        <v>624</v>
      </c>
      <c r="G106">
        <f t="shared" si="6"/>
        <v>50</v>
      </c>
      <c r="H106">
        <f t="shared" si="7"/>
        <v>0.17985611510791399</v>
      </c>
    </row>
    <row r="107" spans="1:8" x14ac:dyDescent="0.2">
      <c r="A107" s="2" t="s">
        <v>204</v>
      </c>
      <c r="B107" s="3">
        <v>0.37916666666666665</v>
      </c>
      <c r="C107" s="3" t="s">
        <v>236</v>
      </c>
      <c r="D107" s="3">
        <f t="shared" si="4"/>
        <v>0.19374999999999998</v>
      </c>
      <c r="E107" s="4">
        <f t="shared" si="5"/>
        <v>278.99999999999994</v>
      </c>
      <c r="F107">
        <v>585</v>
      </c>
      <c r="G107">
        <f t="shared" si="6"/>
        <v>11</v>
      </c>
      <c r="H107">
        <f t="shared" si="7"/>
        <v>3.9426523297491051E-2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AB61-8107-D64E-8702-F4B5480CD5C3}">
  <dimension ref="A1:H107"/>
  <sheetViews>
    <sheetView workbookViewId="0">
      <selection activeCell="H3" sqref="H3:H107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488</v>
      </c>
    </row>
    <row r="2" spans="1:8" x14ac:dyDescent="0.2">
      <c r="A2" s="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35</v>
      </c>
      <c r="B3" s="3">
        <v>0.4201388888888889</v>
      </c>
      <c r="C3" s="3" t="s">
        <v>316</v>
      </c>
      <c r="D3" s="3">
        <f>C3-B3</f>
        <v>0.12638888888888894</v>
      </c>
      <c r="E3" s="4">
        <f>D3*1440</f>
        <v>182.00000000000009</v>
      </c>
      <c r="F3">
        <v>2448</v>
      </c>
      <c r="G3">
        <f>F3-527</f>
        <v>1921</v>
      </c>
      <c r="H3">
        <f>G3/E3</f>
        <v>10.554945054945049</v>
      </c>
    </row>
    <row r="4" spans="1:8" x14ac:dyDescent="0.2">
      <c r="A4" s="2" t="s">
        <v>36</v>
      </c>
      <c r="B4" s="3">
        <v>0.4201388888888889</v>
      </c>
      <c r="C4" s="3" t="s">
        <v>316</v>
      </c>
      <c r="D4" s="3">
        <f t="shared" ref="D4:D67" si="0">C4-B4</f>
        <v>0.12638888888888894</v>
      </c>
      <c r="E4" s="4">
        <f t="shared" ref="E4:E67" si="1">D4*1440</f>
        <v>182.00000000000009</v>
      </c>
      <c r="F4">
        <v>2179</v>
      </c>
      <c r="G4">
        <f t="shared" ref="G4:G67" si="2">F4-527</f>
        <v>1652</v>
      </c>
      <c r="H4">
        <f t="shared" ref="H4:H67" si="3">G4/E4</f>
        <v>9.0769230769230731</v>
      </c>
    </row>
    <row r="5" spans="1:8" x14ac:dyDescent="0.2">
      <c r="A5" s="2" t="s">
        <v>37</v>
      </c>
      <c r="B5" s="3">
        <v>0.42013888888888901</v>
      </c>
      <c r="C5" s="3" t="s">
        <v>317</v>
      </c>
      <c r="D5" s="3">
        <f t="shared" si="0"/>
        <v>0.12708333333333316</v>
      </c>
      <c r="E5" s="4">
        <f t="shared" si="1"/>
        <v>182.99999999999974</v>
      </c>
      <c r="F5">
        <v>2881</v>
      </c>
      <c r="G5">
        <f t="shared" si="2"/>
        <v>2354</v>
      </c>
      <c r="H5">
        <f t="shared" si="3"/>
        <v>12.863387978142095</v>
      </c>
    </row>
    <row r="6" spans="1:8" x14ac:dyDescent="0.2">
      <c r="A6" s="2" t="s">
        <v>38</v>
      </c>
      <c r="B6" s="3">
        <v>0.42013888888888901</v>
      </c>
      <c r="C6" s="3" t="s">
        <v>318</v>
      </c>
      <c r="D6" s="3">
        <f t="shared" si="0"/>
        <v>0.12777777777777771</v>
      </c>
      <c r="E6" s="4">
        <f t="shared" si="1"/>
        <v>183.99999999999991</v>
      </c>
      <c r="F6">
        <v>2444</v>
      </c>
      <c r="G6">
        <f t="shared" si="2"/>
        <v>1917</v>
      </c>
      <c r="H6">
        <f t="shared" si="3"/>
        <v>10.41847826086957</v>
      </c>
    </row>
    <row r="7" spans="1:8" x14ac:dyDescent="0.2">
      <c r="A7" s="2" t="s">
        <v>39</v>
      </c>
      <c r="B7" s="3">
        <v>0.42013888888888901</v>
      </c>
      <c r="C7" s="3" t="s">
        <v>319</v>
      </c>
      <c r="D7" s="3">
        <f t="shared" si="0"/>
        <v>0.12847222222222204</v>
      </c>
      <c r="E7" s="4">
        <f t="shared" si="1"/>
        <v>184.99999999999974</v>
      </c>
      <c r="F7">
        <v>2973</v>
      </c>
      <c r="G7">
        <f t="shared" si="2"/>
        <v>2446</v>
      </c>
      <c r="H7">
        <f t="shared" si="3"/>
        <v>13.22162162162164</v>
      </c>
    </row>
    <row r="8" spans="1:8" x14ac:dyDescent="0.2">
      <c r="A8" s="2" t="s">
        <v>40</v>
      </c>
      <c r="B8" s="3">
        <v>0.42013888888888901</v>
      </c>
      <c r="C8" s="3" t="s">
        <v>319</v>
      </c>
      <c r="D8" s="3">
        <f t="shared" si="0"/>
        <v>0.12847222222222204</v>
      </c>
      <c r="E8" s="4">
        <f t="shared" si="1"/>
        <v>184.99999999999974</v>
      </c>
      <c r="F8">
        <v>3057</v>
      </c>
      <c r="G8">
        <f t="shared" si="2"/>
        <v>2530</v>
      </c>
      <c r="H8">
        <f t="shared" si="3"/>
        <v>13.675675675675695</v>
      </c>
    </row>
    <row r="9" spans="1:8" x14ac:dyDescent="0.2">
      <c r="A9" s="2" t="s">
        <v>41</v>
      </c>
      <c r="B9" s="3">
        <v>0.42013888888888901</v>
      </c>
      <c r="C9" s="3" t="s">
        <v>320</v>
      </c>
      <c r="D9" s="3">
        <f t="shared" si="0"/>
        <v>0.1291666666666666</v>
      </c>
      <c r="E9" s="4">
        <f t="shared" si="1"/>
        <v>185.99999999999989</v>
      </c>
      <c r="F9">
        <v>2217</v>
      </c>
      <c r="G9">
        <f t="shared" si="2"/>
        <v>1690</v>
      </c>
      <c r="H9">
        <f t="shared" si="3"/>
        <v>9.0860215053763493</v>
      </c>
    </row>
    <row r="10" spans="1:8" x14ac:dyDescent="0.2">
      <c r="A10" s="2" t="s">
        <v>42</v>
      </c>
      <c r="B10" s="3">
        <v>0.42013888888888901</v>
      </c>
      <c r="C10" s="3" t="s">
        <v>321</v>
      </c>
      <c r="D10" s="3">
        <f t="shared" si="0"/>
        <v>0.12986111111111093</v>
      </c>
      <c r="E10" s="4">
        <f t="shared" si="1"/>
        <v>186.99999999999974</v>
      </c>
      <c r="F10">
        <v>2775</v>
      </c>
      <c r="G10">
        <f t="shared" si="2"/>
        <v>2248</v>
      </c>
      <c r="H10">
        <f t="shared" si="3"/>
        <v>12.021390374331567</v>
      </c>
    </row>
    <row r="11" spans="1:8" x14ac:dyDescent="0.2">
      <c r="A11" s="2" t="s">
        <v>43</v>
      </c>
      <c r="B11" s="3">
        <v>0.42083333333333334</v>
      </c>
      <c r="C11" s="3" t="s">
        <v>322</v>
      </c>
      <c r="D11" s="3">
        <f t="shared" si="0"/>
        <v>0.12986111111111115</v>
      </c>
      <c r="E11" s="4">
        <f t="shared" si="1"/>
        <v>187.00000000000006</v>
      </c>
      <c r="F11">
        <v>2503</v>
      </c>
      <c r="G11">
        <f t="shared" si="2"/>
        <v>1976</v>
      </c>
      <c r="H11">
        <f t="shared" si="3"/>
        <v>10.566844919786092</v>
      </c>
    </row>
    <row r="12" spans="1:8" x14ac:dyDescent="0.2">
      <c r="A12" s="2" t="s">
        <v>44</v>
      </c>
      <c r="B12" s="3">
        <v>0.42083333333333334</v>
      </c>
      <c r="C12" s="3" t="s">
        <v>322</v>
      </c>
      <c r="D12" s="3">
        <f t="shared" si="0"/>
        <v>0.12986111111111115</v>
      </c>
      <c r="E12" s="4">
        <f t="shared" si="1"/>
        <v>187.00000000000006</v>
      </c>
      <c r="F12">
        <v>2981</v>
      </c>
      <c r="G12">
        <f t="shared" si="2"/>
        <v>2454</v>
      </c>
      <c r="H12">
        <f t="shared" si="3"/>
        <v>13.122994652406414</v>
      </c>
    </row>
    <row r="13" spans="1:8" x14ac:dyDescent="0.2">
      <c r="A13" s="2" t="s">
        <v>45</v>
      </c>
      <c r="B13" s="3">
        <v>0.420833333333333</v>
      </c>
      <c r="C13" s="3" t="s">
        <v>323</v>
      </c>
      <c r="D13" s="3">
        <f t="shared" si="0"/>
        <v>0.13055555555555581</v>
      </c>
      <c r="E13" s="4">
        <f t="shared" si="1"/>
        <v>188.00000000000037</v>
      </c>
      <c r="F13">
        <v>3410</v>
      </c>
      <c r="G13">
        <f t="shared" si="2"/>
        <v>2883</v>
      </c>
      <c r="H13">
        <f t="shared" si="3"/>
        <v>15.335106382978694</v>
      </c>
    </row>
    <row r="14" spans="1:8" x14ac:dyDescent="0.2">
      <c r="A14" s="2" t="s">
        <v>46</v>
      </c>
      <c r="B14" s="3">
        <v>0.420833333333333</v>
      </c>
      <c r="C14" s="3" t="s">
        <v>324</v>
      </c>
      <c r="D14" s="3">
        <f t="shared" si="0"/>
        <v>0.13125000000000037</v>
      </c>
      <c r="E14" s="4">
        <f t="shared" si="1"/>
        <v>189.00000000000054</v>
      </c>
      <c r="F14">
        <v>2732</v>
      </c>
      <c r="G14">
        <f t="shared" si="2"/>
        <v>2205</v>
      </c>
      <c r="H14">
        <f t="shared" si="3"/>
        <v>11.666666666666634</v>
      </c>
    </row>
    <row r="15" spans="1:8" x14ac:dyDescent="0.2">
      <c r="A15" s="2" t="s">
        <v>47</v>
      </c>
      <c r="B15" s="3">
        <v>0.420833333333333</v>
      </c>
      <c r="C15" s="3" t="s">
        <v>325</v>
      </c>
      <c r="D15" s="3">
        <f t="shared" si="0"/>
        <v>0.13194444444444481</v>
      </c>
      <c r="E15" s="4">
        <f t="shared" si="1"/>
        <v>190.00000000000051</v>
      </c>
      <c r="F15">
        <v>2942</v>
      </c>
      <c r="G15">
        <f t="shared" si="2"/>
        <v>2415</v>
      </c>
      <c r="H15">
        <f t="shared" si="3"/>
        <v>12.710526315789439</v>
      </c>
    </row>
    <row r="16" spans="1:8" x14ac:dyDescent="0.2">
      <c r="A16" s="2" t="s">
        <v>48</v>
      </c>
      <c r="B16" s="3">
        <v>0.420833333333333</v>
      </c>
      <c r="C16" s="3" t="s">
        <v>325</v>
      </c>
      <c r="D16" s="3">
        <f t="shared" si="0"/>
        <v>0.13194444444444481</v>
      </c>
      <c r="E16" s="4">
        <f t="shared" si="1"/>
        <v>190.00000000000051</v>
      </c>
      <c r="F16">
        <v>2078</v>
      </c>
      <c r="G16">
        <f t="shared" si="2"/>
        <v>1551</v>
      </c>
      <c r="H16">
        <f t="shared" si="3"/>
        <v>8.1631578947368197</v>
      </c>
    </row>
    <row r="17" spans="1:8" x14ac:dyDescent="0.2">
      <c r="A17" s="2" t="s">
        <v>49</v>
      </c>
      <c r="B17" s="3">
        <v>0.420833333333333</v>
      </c>
      <c r="C17" s="3" t="s">
        <v>326</v>
      </c>
      <c r="D17" s="3">
        <f t="shared" si="0"/>
        <v>0.13263888888888925</v>
      </c>
      <c r="E17" s="4">
        <f t="shared" si="1"/>
        <v>191.00000000000051</v>
      </c>
      <c r="F17">
        <v>3048</v>
      </c>
      <c r="G17">
        <f t="shared" si="2"/>
        <v>2521</v>
      </c>
      <c r="H17">
        <f t="shared" si="3"/>
        <v>13.198952879581116</v>
      </c>
    </row>
    <row r="18" spans="1:8" x14ac:dyDescent="0.2">
      <c r="A18" s="2" t="s">
        <v>50</v>
      </c>
      <c r="B18" s="3">
        <v>0.420833333333333</v>
      </c>
      <c r="C18" s="3" t="s">
        <v>327</v>
      </c>
      <c r="D18" s="3">
        <f t="shared" si="0"/>
        <v>0.13333333333333369</v>
      </c>
      <c r="E18" s="4">
        <f t="shared" si="1"/>
        <v>192.00000000000051</v>
      </c>
      <c r="F18">
        <v>2841</v>
      </c>
      <c r="G18">
        <f t="shared" si="2"/>
        <v>2314</v>
      </c>
      <c r="H18">
        <f t="shared" si="3"/>
        <v>12.052083333333302</v>
      </c>
    </row>
    <row r="19" spans="1:8" x14ac:dyDescent="0.2">
      <c r="A19" s="2" t="s">
        <v>51</v>
      </c>
      <c r="B19" s="3">
        <v>0.42152777777777778</v>
      </c>
      <c r="C19" s="3" t="s">
        <v>328</v>
      </c>
      <c r="D19" s="3">
        <f t="shared" si="0"/>
        <v>0.13333333333333336</v>
      </c>
      <c r="E19" s="4">
        <f t="shared" si="1"/>
        <v>192.00000000000003</v>
      </c>
      <c r="F19">
        <v>3748</v>
      </c>
      <c r="G19">
        <f t="shared" si="2"/>
        <v>3221</v>
      </c>
      <c r="H19">
        <f t="shared" si="3"/>
        <v>16.776041666666664</v>
      </c>
    </row>
    <row r="20" spans="1:8" x14ac:dyDescent="0.2">
      <c r="A20" s="2" t="s">
        <v>52</v>
      </c>
      <c r="B20" s="3">
        <v>0.42152777777777778</v>
      </c>
      <c r="C20" s="3" t="s">
        <v>328</v>
      </c>
      <c r="D20" s="3">
        <f t="shared" si="0"/>
        <v>0.13333333333333336</v>
      </c>
      <c r="E20" s="4">
        <f t="shared" si="1"/>
        <v>192.00000000000003</v>
      </c>
      <c r="F20">
        <v>2501</v>
      </c>
      <c r="G20">
        <f t="shared" si="2"/>
        <v>1974</v>
      </c>
      <c r="H20">
        <f t="shared" si="3"/>
        <v>10.281249999999998</v>
      </c>
    </row>
    <row r="21" spans="1:8" x14ac:dyDescent="0.2">
      <c r="A21" s="2" t="s">
        <v>53</v>
      </c>
      <c r="B21" s="3">
        <v>0.421527777777778</v>
      </c>
      <c r="C21" s="3" t="s">
        <v>329</v>
      </c>
      <c r="D21" s="3">
        <f t="shared" si="0"/>
        <v>0.13402777777777758</v>
      </c>
      <c r="E21" s="4">
        <f t="shared" si="1"/>
        <v>192.99999999999972</v>
      </c>
      <c r="F21">
        <v>3556</v>
      </c>
      <c r="G21">
        <f t="shared" si="2"/>
        <v>3029</v>
      </c>
      <c r="H21">
        <f t="shared" si="3"/>
        <v>15.694300518134739</v>
      </c>
    </row>
    <row r="22" spans="1:8" x14ac:dyDescent="0.2">
      <c r="A22" s="2" t="s">
        <v>54</v>
      </c>
      <c r="B22" s="3">
        <v>0.421527777777778</v>
      </c>
      <c r="C22" s="3" t="s">
        <v>330</v>
      </c>
      <c r="D22" s="3">
        <f t="shared" si="0"/>
        <v>0.13472222222222202</v>
      </c>
      <c r="E22" s="4">
        <f t="shared" si="1"/>
        <v>193.99999999999972</v>
      </c>
      <c r="F22">
        <v>2815</v>
      </c>
      <c r="G22">
        <f t="shared" si="2"/>
        <v>2288</v>
      </c>
      <c r="H22">
        <f t="shared" si="3"/>
        <v>11.793814432989707</v>
      </c>
    </row>
    <row r="23" spans="1:8" x14ac:dyDescent="0.2">
      <c r="A23" s="2" t="s">
        <v>55</v>
      </c>
      <c r="B23" s="3">
        <v>0.421527777777778</v>
      </c>
      <c r="C23" s="3" t="s">
        <v>331</v>
      </c>
      <c r="D23" s="3">
        <f t="shared" si="0"/>
        <v>0.13541666666666646</v>
      </c>
      <c r="E23" s="4">
        <f t="shared" si="1"/>
        <v>194.99999999999972</v>
      </c>
      <c r="F23">
        <v>3172</v>
      </c>
      <c r="G23">
        <f t="shared" si="2"/>
        <v>2645</v>
      </c>
      <c r="H23">
        <f t="shared" si="3"/>
        <v>13.564102564102583</v>
      </c>
    </row>
    <row r="24" spans="1:8" x14ac:dyDescent="0.2">
      <c r="A24" s="2" t="s">
        <v>209</v>
      </c>
      <c r="B24" s="3">
        <v>0.421527777777778</v>
      </c>
      <c r="C24" s="3" t="s">
        <v>331</v>
      </c>
      <c r="D24" s="3">
        <f t="shared" si="0"/>
        <v>0.13541666666666646</v>
      </c>
      <c r="E24" s="4">
        <f t="shared" si="1"/>
        <v>194.99999999999972</v>
      </c>
      <c r="F24">
        <v>2445</v>
      </c>
      <c r="G24">
        <f t="shared" si="2"/>
        <v>1918</v>
      </c>
      <c r="H24">
        <f t="shared" si="3"/>
        <v>9.8358974358974507</v>
      </c>
    </row>
    <row r="25" spans="1:8" x14ac:dyDescent="0.2">
      <c r="A25" s="2" t="s">
        <v>56</v>
      </c>
      <c r="B25" s="3">
        <v>0.421527777777778</v>
      </c>
      <c r="C25" s="3" t="s">
        <v>332</v>
      </c>
      <c r="D25" s="3">
        <f t="shared" si="0"/>
        <v>0.13611111111111091</v>
      </c>
      <c r="E25" s="4">
        <f t="shared" si="1"/>
        <v>195.99999999999972</v>
      </c>
      <c r="F25">
        <v>2328</v>
      </c>
      <c r="G25">
        <f t="shared" si="2"/>
        <v>1801</v>
      </c>
      <c r="H25">
        <f t="shared" si="3"/>
        <v>9.1887755102040956</v>
      </c>
    </row>
    <row r="26" spans="1:8" x14ac:dyDescent="0.2">
      <c r="A26" s="2" t="s">
        <v>57</v>
      </c>
      <c r="B26" s="3">
        <v>0.421527777777778</v>
      </c>
      <c r="C26" s="3" t="s">
        <v>473</v>
      </c>
      <c r="D26" s="3">
        <f t="shared" si="0"/>
        <v>0.13680555555555535</v>
      </c>
      <c r="E26" s="4">
        <f t="shared" si="1"/>
        <v>196.99999999999969</v>
      </c>
      <c r="F26">
        <v>2437</v>
      </c>
      <c r="G26">
        <f t="shared" si="2"/>
        <v>1910</v>
      </c>
      <c r="H26">
        <f t="shared" si="3"/>
        <v>9.6954314720812338</v>
      </c>
    </row>
    <row r="27" spans="1:8" x14ac:dyDescent="0.2">
      <c r="A27" s="2" t="s">
        <v>58</v>
      </c>
      <c r="B27" s="3">
        <v>0.42222222222222222</v>
      </c>
      <c r="C27" s="3" t="s">
        <v>474</v>
      </c>
      <c r="D27" s="3">
        <f t="shared" si="0"/>
        <v>0.13680555555555557</v>
      </c>
      <c r="E27" s="4">
        <f t="shared" si="1"/>
        <v>197.00000000000003</v>
      </c>
      <c r="F27">
        <v>1821</v>
      </c>
      <c r="G27">
        <f t="shared" si="2"/>
        <v>1294</v>
      </c>
      <c r="H27">
        <f t="shared" si="3"/>
        <v>6.5685279187817249</v>
      </c>
    </row>
    <row r="28" spans="1:8" x14ac:dyDescent="0.2">
      <c r="A28" s="2" t="s">
        <v>59</v>
      </c>
      <c r="B28" s="3">
        <v>0.42222222222222222</v>
      </c>
      <c r="C28" s="3" t="s">
        <v>474</v>
      </c>
      <c r="D28" s="3">
        <f t="shared" si="0"/>
        <v>0.13680555555555557</v>
      </c>
      <c r="E28" s="4">
        <f t="shared" si="1"/>
        <v>197.00000000000003</v>
      </c>
      <c r="F28">
        <v>2771</v>
      </c>
      <c r="G28">
        <f t="shared" si="2"/>
        <v>2244</v>
      </c>
      <c r="H28">
        <f t="shared" si="3"/>
        <v>11.390862944162436</v>
      </c>
    </row>
    <row r="29" spans="1:8" x14ac:dyDescent="0.2">
      <c r="A29" s="2" t="s">
        <v>60</v>
      </c>
      <c r="B29" s="3">
        <v>0.422222222222222</v>
      </c>
      <c r="C29" s="3" t="s">
        <v>475</v>
      </c>
      <c r="D29" s="3">
        <f t="shared" si="0"/>
        <v>0.13750000000000023</v>
      </c>
      <c r="E29" s="4">
        <f t="shared" si="1"/>
        <v>198.00000000000034</v>
      </c>
      <c r="F29">
        <v>2336</v>
      </c>
      <c r="G29">
        <f t="shared" si="2"/>
        <v>1809</v>
      </c>
      <c r="H29">
        <f t="shared" si="3"/>
        <v>9.1363636363636207</v>
      </c>
    </row>
    <row r="30" spans="1:8" x14ac:dyDescent="0.2">
      <c r="A30" s="2" t="s">
        <v>61</v>
      </c>
      <c r="B30" s="3">
        <v>0.422222222222222</v>
      </c>
      <c r="C30" s="3" t="s">
        <v>476</v>
      </c>
      <c r="D30" s="3">
        <f t="shared" si="0"/>
        <v>0.13819444444444468</v>
      </c>
      <c r="E30" s="4">
        <f t="shared" si="1"/>
        <v>199.00000000000034</v>
      </c>
      <c r="F30">
        <v>2403</v>
      </c>
      <c r="G30">
        <f t="shared" si="2"/>
        <v>1876</v>
      </c>
      <c r="H30">
        <f t="shared" si="3"/>
        <v>9.4271356783919433</v>
      </c>
    </row>
    <row r="31" spans="1:8" x14ac:dyDescent="0.2">
      <c r="A31" s="2" t="s">
        <v>62</v>
      </c>
      <c r="B31" s="3">
        <v>0.422222222222222</v>
      </c>
      <c r="C31" s="3" t="s">
        <v>477</v>
      </c>
      <c r="D31" s="3">
        <f t="shared" si="0"/>
        <v>0.13888888888888912</v>
      </c>
      <c r="E31" s="4">
        <f t="shared" si="1"/>
        <v>200.00000000000034</v>
      </c>
      <c r="F31">
        <v>2482</v>
      </c>
      <c r="G31">
        <f t="shared" si="2"/>
        <v>1955</v>
      </c>
      <c r="H31">
        <f t="shared" si="3"/>
        <v>9.7749999999999826</v>
      </c>
    </row>
    <row r="32" spans="1:8" x14ac:dyDescent="0.2">
      <c r="A32" s="2" t="s">
        <v>63</v>
      </c>
      <c r="B32" s="3">
        <v>0.422222222222222</v>
      </c>
      <c r="C32" s="3" t="s">
        <v>477</v>
      </c>
      <c r="D32" s="3">
        <f t="shared" si="0"/>
        <v>0.13888888888888912</v>
      </c>
      <c r="E32" s="4">
        <f t="shared" si="1"/>
        <v>200.00000000000034</v>
      </c>
      <c r="F32">
        <v>3308</v>
      </c>
      <c r="G32">
        <f t="shared" si="2"/>
        <v>2781</v>
      </c>
      <c r="H32">
        <f t="shared" si="3"/>
        <v>13.904999999999976</v>
      </c>
    </row>
    <row r="33" spans="1:8" x14ac:dyDescent="0.2">
      <c r="A33" s="2" t="s">
        <v>64</v>
      </c>
      <c r="B33" s="3">
        <v>0.422222222222222</v>
      </c>
      <c r="C33" s="3" t="s">
        <v>478</v>
      </c>
      <c r="D33" s="3">
        <f t="shared" si="0"/>
        <v>0.13958333333333356</v>
      </c>
      <c r="E33" s="4">
        <f t="shared" si="1"/>
        <v>201.00000000000031</v>
      </c>
      <c r="F33">
        <v>527</v>
      </c>
      <c r="G33">
        <f t="shared" si="2"/>
        <v>0</v>
      </c>
      <c r="H33">
        <f t="shared" si="3"/>
        <v>0</v>
      </c>
    </row>
    <row r="34" spans="1:8" x14ac:dyDescent="0.2">
      <c r="A34" s="2" t="s">
        <v>65</v>
      </c>
      <c r="B34" s="3">
        <v>0.422222222222222</v>
      </c>
      <c r="C34" s="3" t="s">
        <v>423</v>
      </c>
      <c r="D34" s="3">
        <f t="shared" si="0"/>
        <v>0.140277777777778</v>
      </c>
      <c r="E34" s="4">
        <f t="shared" si="1"/>
        <v>202.00000000000031</v>
      </c>
      <c r="F34">
        <v>501</v>
      </c>
      <c r="G34">
        <v>0</v>
      </c>
      <c r="H34">
        <f t="shared" si="3"/>
        <v>0</v>
      </c>
    </row>
    <row r="35" spans="1:8" x14ac:dyDescent="0.2">
      <c r="A35" s="2" t="s">
        <v>66</v>
      </c>
      <c r="B35" s="3">
        <v>0.422222222222222</v>
      </c>
      <c r="C35" s="3" t="s">
        <v>424</v>
      </c>
      <c r="D35" s="3">
        <f t="shared" si="0"/>
        <v>0.14097222222222244</v>
      </c>
      <c r="E35" s="4">
        <f t="shared" si="1"/>
        <v>203.00000000000031</v>
      </c>
      <c r="F35">
        <v>482</v>
      </c>
      <c r="G35">
        <v>0</v>
      </c>
      <c r="H35">
        <f t="shared" si="3"/>
        <v>0</v>
      </c>
    </row>
    <row r="36" spans="1:8" x14ac:dyDescent="0.2">
      <c r="A36" s="2" t="s">
        <v>67</v>
      </c>
      <c r="B36" s="3">
        <v>0.422222222222222</v>
      </c>
      <c r="C36" s="3" t="s">
        <v>425</v>
      </c>
      <c r="D36" s="3">
        <f t="shared" si="0"/>
        <v>0.14166666666666689</v>
      </c>
      <c r="E36" s="4">
        <f t="shared" si="1"/>
        <v>204.00000000000031</v>
      </c>
      <c r="F36">
        <v>491</v>
      </c>
      <c r="G36">
        <v>0</v>
      </c>
      <c r="H36">
        <f t="shared" si="3"/>
        <v>0</v>
      </c>
    </row>
    <row r="37" spans="1:8" x14ac:dyDescent="0.2">
      <c r="A37" s="2" t="s">
        <v>68</v>
      </c>
      <c r="B37" s="3">
        <v>0.42222222222222222</v>
      </c>
      <c r="C37" s="3" t="s">
        <v>425</v>
      </c>
      <c r="D37" s="3">
        <f t="shared" si="0"/>
        <v>0.14166666666666666</v>
      </c>
      <c r="E37" s="4">
        <f t="shared" si="1"/>
        <v>204</v>
      </c>
      <c r="F37">
        <v>501</v>
      </c>
      <c r="G37">
        <v>0</v>
      </c>
      <c r="H37">
        <f t="shared" si="3"/>
        <v>0</v>
      </c>
    </row>
    <row r="38" spans="1:8" x14ac:dyDescent="0.2">
      <c r="A38" s="2" t="s">
        <v>103</v>
      </c>
      <c r="B38" s="3" t="s">
        <v>481</v>
      </c>
      <c r="C38" s="3" t="s">
        <v>481</v>
      </c>
      <c r="D38" s="3" t="s">
        <v>481</v>
      </c>
      <c r="E38" s="4" t="s">
        <v>481</v>
      </c>
      <c r="F38" s="3" t="s">
        <v>481</v>
      </c>
      <c r="G38" t="s">
        <v>481</v>
      </c>
      <c r="H38" t="s">
        <v>481</v>
      </c>
    </row>
    <row r="39" spans="1:8" x14ac:dyDescent="0.2">
      <c r="A39" s="2" t="s">
        <v>104</v>
      </c>
      <c r="B39" s="3">
        <v>0.42291666666666666</v>
      </c>
      <c r="C39" s="3" t="s">
        <v>427</v>
      </c>
      <c r="D39" s="3">
        <f t="shared" si="0"/>
        <v>0.1423611111111111</v>
      </c>
      <c r="E39" s="4">
        <f t="shared" si="1"/>
        <v>205</v>
      </c>
      <c r="F39">
        <v>4813</v>
      </c>
      <c r="G39">
        <f t="shared" si="2"/>
        <v>4286</v>
      </c>
      <c r="H39">
        <f t="shared" si="3"/>
        <v>20.907317073170731</v>
      </c>
    </row>
    <row r="40" spans="1:8" x14ac:dyDescent="0.2">
      <c r="A40" s="2" t="s">
        <v>105</v>
      </c>
      <c r="B40" s="3">
        <v>0.42291666666666666</v>
      </c>
      <c r="C40" s="3" t="s">
        <v>427</v>
      </c>
      <c r="D40" s="3">
        <f t="shared" si="0"/>
        <v>0.1423611111111111</v>
      </c>
      <c r="E40" s="4">
        <f t="shared" si="1"/>
        <v>205</v>
      </c>
      <c r="F40">
        <v>4291</v>
      </c>
      <c r="G40">
        <f t="shared" si="2"/>
        <v>3764</v>
      </c>
      <c r="H40">
        <f t="shared" si="3"/>
        <v>18.360975609756096</v>
      </c>
    </row>
    <row r="41" spans="1:8" x14ac:dyDescent="0.2">
      <c r="A41" s="2" t="s">
        <v>106</v>
      </c>
      <c r="B41" s="3" t="s">
        <v>481</v>
      </c>
      <c r="C41" s="3" t="s">
        <v>481</v>
      </c>
      <c r="D41" s="3" t="s">
        <v>481</v>
      </c>
      <c r="E41" s="4" t="s">
        <v>481</v>
      </c>
      <c r="F41" s="3" t="s">
        <v>481</v>
      </c>
      <c r="G41" t="s">
        <v>481</v>
      </c>
      <c r="H41" t="s">
        <v>481</v>
      </c>
    </row>
    <row r="42" spans="1:8" x14ac:dyDescent="0.2">
      <c r="A42" s="2" t="s">
        <v>107</v>
      </c>
      <c r="B42" s="3">
        <v>0.422916666666667</v>
      </c>
      <c r="C42" s="3" t="s">
        <v>428</v>
      </c>
      <c r="D42" s="3">
        <f t="shared" si="0"/>
        <v>0.14305555555555521</v>
      </c>
      <c r="E42" s="4">
        <f t="shared" si="1"/>
        <v>205.99999999999952</v>
      </c>
      <c r="F42">
        <v>6011</v>
      </c>
      <c r="G42">
        <f t="shared" si="2"/>
        <v>5484</v>
      </c>
      <c r="H42">
        <f t="shared" si="3"/>
        <v>26.621359223301035</v>
      </c>
    </row>
    <row r="43" spans="1:8" x14ac:dyDescent="0.2">
      <c r="A43" s="2" t="s">
        <v>108</v>
      </c>
      <c r="B43" s="3">
        <v>0.422916666666667</v>
      </c>
      <c r="C43" s="3" t="s">
        <v>429</v>
      </c>
      <c r="D43" s="3">
        <f t="shared" si="0"/>
        <v>0.14374999999999966</v>
      </c>
      <c r="E43" s="4">
        <f t="shared" si="1"/>
        <v>206.99999999999952</v>
      </c>
      <c r="F43">
        <v>6302</v>
      </c>
      <c r="G43">
        <f t="shared" si="2"/>
        <v>5775</v>
      </c>
      <c r="H43">
        <f t="shared" si="3"/>
        <v>27.898550724637747</v>
      </c>
    </row>
    <row r="44" spans="1:8" x14ac:dyDescent="0.2">
      <c r="A44" s="2" t="s">
        <v>109</v>
      </c>
      <c r="B44" s="3">
        <v>0.422916666666667</v>
      </c>
      <c r="C44" s="3" t="s">
        <v>431</v>
      </c>
      <c r="D44" s="3">
        <f t="shared" si="0"/>
        <v>0.14513888888888854</v>
      </c>
      <c r="E44" s="4">
        <f t="shared" si="1"/>
        <v>208.99999999999949</v>
      </c>
      <c r="F44">
        <v>5713</v>
      </c>
      <c r="G44">
        <f t="shared" si="2"/>
        <v>5186</v>
      </c>
      <c r="H44">
        <f t="shared" si="3"/>
        <v>24.813397129186665</v>
      </c>
    </row>
    <row r="45" spans="1:8" x14ac:dyDescent="0.2">
      <c r="A45" s="2" t="s">
        <v>110</v>
      </c>
      <c r="B45" s="3">
        <v>0.422916666666667</v>
      </c>
      <c r="C45" s="3" t="s">
        <v>431</v>
      </c>
      <c r="D45" s="3">
        <f t="shared" si="0"/>
        <v>0.14513888888888854</v>
      </c>
      <c r="E45" s="4">
        <f t="shared" si="1"/>
        <v>208.99999999999949</v>
      </c>
      <c r="F45">
        <v>5111</v>
      </c>
      <c r="G45">
        <f t="shared" si="2"/>
        <v>4584</v>
      </c>
      <c r="H45">
        <f t="shared" si="3"/>
        <v>21.933014354067041</v>
      </c>
    </row>
    <row r="46" spans="1:8" x14ac:dyDescent="0.2">
      <c r="A46" s="2" t="s">
        <v>111</v>
      </c>
      <c r="B46" s="3">
        <v>0.4236111111111111</v>
      </c>
      <c r="C46" s="3" t="s">
        <v>432</v>
      </c>
      <c r="D46" s="3">
        <f t="shared" si="0"/>
        <v>0.14513888888888887</v>
      </c>
      <c r="E46" s="4">
        <f t="shared" si="1"/>
        <v>208.99999999999997</v>
      </c>
      <c r="F46">
        <v>5460</v>
      </c>
      <c r="G46">
        <f t="shared" si="2"/>
        <v>4933</v>
      </c>
      <c r="H46">
        <f t="shared" si="3"/>
        <v>23.602870813397132</v>
      </c>
    </row>
    <row r="47" spans="1:8" x14ac:dyDescent="0.2">
      <c r="A47" s="2" t="s">
        <v>112</v>
      </c>
      <c r="B47" s="3">
        <v>0.4236111111111111</v>
      </c>
      <c r="C47" s="3" t="s">
        <v>386</v>
      </c>
      <c r="D47" s="3">
        <f t="shared" si="0"/>
        <v>0.14583333333333331</v>
      </c>
      <c r="E47" s="4">
        <f t="shared" si="1"/>
        <v>209.99999999999997</v>
      </c>
      <c r="F47">
        <v>4987</v>
      </c>
      <c r="G47">
        <f t="shared" si="2"/>
        <v>4460</v>
      </c>
      <c r="H47">
        <f t="shared" si="3"/>
        <v>21.238095238095241</v>
      </c>
    </row>
    <row r="48" spans="1:8" x14ac:dyDescent="0.2">
      <c r="A48" s="2" t="s">
        <v>113</v>
      </c>
      <c r="B48" s="3">
        <v>0.42361111111111099</v>
      </c>
      <c r="C48" s="3" t="s">
        <v>232</v>
      </c>
      <c r="D48" s="3">
        <f t="shared" si="0"/>
        <v>0.14652777777777787</v>
      </c>
      <c r="E48" s="4">
        <f t="shared" si="1"/>
        <v>211.00000000000014</v>
      </c>
      <c r="F48">
        <v>4300</v>
      </c>
      <c r="G48">
        <f t="shared" si="2"/>
        <v>3773</v>
      </c>
      <c r="H48">
        <f t="shared" si="3"/>
        <v>17.881516587677712</v>
      </c>
    </row>
    <row r="49" spans="1:8" x14ac:dyDescent="0.2">
      <c r="A49" s="2" t="s">
        <v>114</v>
      </c>
      <c r="B49" s="3">
        <v>0.42361111111111099</v>
      </c>
      <c r="C49" s="3" t="s">
        <v>232</v>
      </c>
      <c r="D49" s="3">
        <f t="shared" si="0"/>
        <v>0.14652777777777787</v>
      </c>
      <c r="E49" s="4">
        <f t="shared" si="1"/>
        <v>211.00000000000014</v>
      </c>
      <c r="F49">
        <v>6172</v>
      </c>
      <c r="G49">
        <f t="shared" si="2"/>
        <v>5645</v>
      </c>
      <c r="H49">
        <f t="shared" si="3"/>
        <v>26.753554502369649</v>
      </c>
    </row>
    <row r="50" spans="1:8" x14ac:dyDescent="0.2">
      <c r="A50" s="2" t="s">
        <v>115</v>
      </c>
      <c r="B50" s="3">
        <v>0.42361111111111099</v>
      </c>
      <c r="C50" s="3" t="s">
        <v>233</v>
      </c>
      <c r="D50" s="3">
        <f t="shared" si="0"/>
        <v>0.14722222222222231</v>
      </c>
      <c r="E50" s="4">
        <f t="shared" si="1"/>
        <v>212.00000000000011</v>
      </c>
      <c r="F50">
        <v>3528</v>
      </c>
      <c r="G50">
        <f t="shared" si="2"/>
        <v>3001</v>
      </c>
      <c r="H50">
        <f t="shared" si="3"/>
        <v>14.155660377358483</v>
      </c>
    </row>
    <row r="51" spans="1:8" x14ac:dyDescent="0.2">
      <c r="A51" s="2" t="s">
        <v>116</v>
      </c>
      <c r="B51" s="3">
        <v>0.42361111111111099</v>
      </c>
      <c r="C51" s="3" t="s">
        <v>234</v>
      </c>
      <c r="D51" s="3">
        <f t="shared" si="0"/>
        <v>0.14791666666666675</v>
      </c>
      <c r="E51" s="4">
        <f t="shared" si="1"/>
        <v>213.00000000000011</v>
      </c>
      <c r="F51">
        <v>4206</v>
      </c>
      <c r="G51">
        <f t="shared" si="2"/>
        <v>3679</v>
      </c>
      <c r="H51">
        <f t="shared" si="3"/>
        <v>17.272300469483557</v>
      </c>
    </row>
    <row r="52" spans="1:8" x14ac:dyDescent="0.2">
      <c r="A52" s="2" t="s">
        <v>117</v>
      </c>
      <c r="B52" s="3">
        <v>0.42361111111111099</v>
      </c>
      <c r="C52" s="3" t="s">
        <v>235</v>
      </c>
      <c r="D52" s="3">
        <f t="shared" si="0"/>
        <v>0.14861111111111119</v>
      </c>
      <c r="E52" s="4">
        <f t="shared" si="1"/>
        <v>214.00000000000011</v>
      </c>
      <c r="F52">
        <v>6282</v>
      </c>
      <c r="G52">
        <f t="shared" si="2"/>
        <v>5755</v>
      </c>
      <c r="H52">
        <f t="shared" si="3"/>
        <v>26.892523364485967</v>
      </c>
    </row>
    <row r="53" spans="1:8" x14ac:dyDescent="0.2">
      <c r="A53" s="2" t="s">
        <v>118</v>
      </c>
      <c r="B53" s="3">
        <v>0.42361111111111099</v>
      </c>
      <c r="C53" s="3" t="s">
        <v>236</v>
      </c>
      <c r="D53" s="3">
        <f t="shared" si="0"/>
        <v>0.14930555555555564</v>
      </c>
      <c r="E53" s="4">
        <f t="shared" si="1"/>
        <v>215.00000000000011</v>
      </c>
      <c r="F53">
        <v>5853</v>
      </c>
      <c r="G53">
        <f t="shared" si="2"/>
        <v>5326</v>
      </c>
      <c r="H53">
        <f t="shared" si="3"/>
        <v>24.772093023255803</v>
      </c>
    </row>
    <row r="54" spans="1:8" x14ac:dyDescent="0.2">
      <c r="A54" s="2" t="s">
        <v>119</v>
      </c>
      <c r="B54" s="3">
        <v>0.42430555555555555</v>
      </c>
      <c r="C54" s="3" t="s">
        <v>236</v>
      </c>
      <c r="D54" s="3">
        <f t="shared" si="0"/>
        <v>0.14861111111111108</v>
      </c>
      <c r="E54" s="4">
        <f t="shared" si="1"/>
        <v>213.99999999999997</v>
      </c>
      <c r="F54">
        <v>5148</v>
      </c>
      <c r="G54">
        <f t="shared" si="2"/>
        <v>4621</v>
      </c>
      <c r="H54">
        <f t="shared" si="3"/>
        <v>21.593457943925237</v>
      </c>
    </row>
    <row r="55" spans="1:8" x14ac:dyDescent="0.2">
      <c r="A55" s="2" t="s">
        <v>120</v>
      </c>
      <c r="B55" s="3">
        <v>0.42430555555555555</v>
      </c>
      <c r="C55" s="3" t="s">
        <v>237</v>
      </c>
      <c r="D55" s="3">
        <f t="shared" si="0"/>
        <v>0.14930555555555564</v>
      </c>
      <c r="E55" s="4">
        <f t="shared" si="1"/>
        <v>215.00000000000011</v>
      </c>
      <c r="F55">
        <v>6240</v>
      </c>
      <c r="G55">
        <f t="shared" si="2"/>
        <v>5713</v>
      </c>
      <c r="H55">
        <f t="shared" si="3"/>
        <v>26.5720930232558</v>
      </c>
    </row>
    <row r="56" spans="1:8" x14ac:dyDescent="0.2">
      <c r="A56" s="2" t="s">
        <v>121</v>
      </c>
      <c r="B56" s="3">
        <v>0.42430555555555599</v>
      </c>
      <c r="C56" s="3" t="s">
        <v>238</v>
      </c>
      <c r="D56" s="3">
        <f t="shared" si="0"/>
        <v>0.14999999999999952</v>
      </c>
      <c r="E56" s="4">
        <f t="shared" si="1"/>
        <v>215.99999999999932</v>
      </c>
      <c r="F56">
        <v>7351</v>
      </c>
      <c r="G56">
        <f t="shared" si="2"/>
        <v>6824</v>
      </c>
      <c r="H56">
        <f t="shared" si="3"/>
        <v>31.592592592592691</v>
      </c>
    </row>
    <row r="57" spans="1:8" x14ac:dyDescent="0.2">
      <c r="A57" s="2" t="s">
        <v>122</v>
      </c>
      <c r="B57" s="3">
        <v>0.42430555555555599</v>
      </c>
      <c r="C57" s="3" t="s">
        <v>239</v>
      </c>
      <c r="D57" s="3">
        <f t="shared" si="0"/>
        <v>0.15069444444444408</v>
      </c>
      <c r="E57" s="4">
        <f t="shared" si="1"/>
        <v>216.99999999999946</v>
      </c>
      <c r="F57">
        <v>5044</v>
      </c>
      <c r="G57">
        <f t="shared" si="2"/>
        <v>4517</v>
      </c>
      <c r="H57">
        <f t="shared" si="3"/>
        <v>20.815668202765028</v>
      </c>
    </row>
    <row r="58" spans="1:8" x14ac:dyDescent="0.2">
      <c r="A58" s="2" t="s">
        <v>123</v>
      </c>
      <c r="B58" s="3">
        <v>0.42430555555555599</v>
      </c>
      <c r="C58" s="3" t="s">
        <v>239</v>
      </c>
      <c r="D58" s="3">
        <f t="shared" si="0"/>
        <v>0.15069444444444408</v>
      </c>
      <c r="E58" s="4">
        <f t="shared" si="1"/>
        <v>216.99999999999946</v>
      </c>
      <c r="F58">
        <v>5867</v>
      </c>
      <c r="G58">
        <f t="shared" si="2"/>
        <v>5340</v>
      </c>
      <c r="H58">
        <f t="shared" si="3"/>
        <v>24.608294930875637</v>
      </c>
    </row>
    <row r="59" spans="1:8" x14ac:dyDescent="0.2">
      <c r="A59" s="2" t="s">
        <v>211</v>
      </c>
      <c r="B59" s="3" t="s">
        <v>481</v>
      </c>
      <c r="C59" s="3" t="s">
        <v>481</v>
      </c>
      <c r="D59" s="3" t="s">
        <v>481</v>
      </c>
      <c r="E59" s="4" t="s">
        <v>481</v>
      </c>
      <c r="F59" s="3" t="s">
        <v>481</v>
      </c>
      <c r="G59" t="s">
        <v>481</v>
      </c>
      <c r="H59" t="s">
        <v>481</v>
      </c>
    </row>
    <row r="60" spans="1:8" x14ac:dyDescent="0.2">
      <c r="A60" s="2" t="s">
        <v>124</v>
      </c>
      <c r="B60" s="3">
        <v>0.42430555555555599</v>
      </c>
      <c r="C60" s="3" t="s">
        <v>240</v>
      </c>
      <c r="D60" s="3">
        <f t="shared" si="0"/>
        <v>0.15138888888888841</v>
      </c>
      <c r="E60" s="4">
        <f t="shared" si="1"/>
        <v>217.99999999999932</v>
      </c>
      <c r="F60">
        <v>5199</v>
      </c>
      <c r="G60">
        <f t="shared" si="2"/>
        <v>4672</v>
      </c>
      <c r="H60">
        <f t="shared" si="3"/>
        <v>21.431192660550526</v>
      </c>
    </row>
    <row r="61" spans="1:8" x14ac:dyDescent="0.2">
      <c r="A61" s="2" t="s">
        <v>125</v>
      </c>
      <c r="B61" s="3">
        <v>0.42430555555555555</v>
      </c>
      <c r="C61" s="3" t="s">
        <v>241</v>
      </c>
      <c r="D61" s="3">
        <f t="shared" si="0"/>
        <v>0.1520833333333334</v>
      </c>
      <c r="E61" s="4">
        <f t="shared" si="1"/>
        <v>219.00000000000011</v>
      </c>
      <c r="F61">
        <v>5054</v>
      </c>
      <c r="G61">
        <f t="shared" si="2"/>
        <v>4527</v>
      </c>
      <c r="H61">
        <f t="shared" si="3"/>
        <v>20.671232876712317</v>
      </c>
    </row>
    <row r="62" spans="1:8" x14ac:dyDescent="0.2">
      <c r="A62" s="2" t="s">
        <v>126</v>
      </c>
      <c r="B62" s="3">
        <v>0.42499999999999999</v>
      </c>
      <c r="C62" s="3" t="s">
        <v>242</v>
      </c>
      <c r="D62" s="3">
        <f t="shared" si="0"/>
        <v>0.15208333333333329</v>
      </c>
      <c r="E62" s="4">
        <f t="shared" si="1"/>
        <v>218.99999999999994</v>
      </c>
      <c r="F62">
        <v>4383</v>
      </c>
      <c r="G62">
        <f t="shared" si="2"/>
        <v>3856</v>
      </c>
      <c r="H62">
        <f t="shared" si="3"/>
        <v>17.607305936073065</v>
      </c>
    </row>
    <row r="63" spans="1:8" x14ac:dyDescent="0.2">
      <c r="A63" s="2" t="s">
        <v>127</v>
      </c>
      <c r="B63" s="3">
        <v>0.42499999999999999</v>
      </c>
      <c r="C63" s="3" t="s">
        <v>243</v>
      </c>
      <c r="D63" s="3">
        <f t="shared" si="0"/>
        <v>0.15277777777777785</v>
      </c>
      <c r="E63" s="4">
        <f t="shared" si="1"/>
        <v>220.00000000000009</v>
      </c>
      <c r="F63">
        <v>4185</v>
      </c>
      <c r="G63">
        <f t="shared" si="2"/>
        <v>3658</v>
      </c>
      <c r="H63">
        <f t="shared" si="3"/>
        <v>16.627272727272722</v>
      </c>
    </row>
    <row r="64" spans="1:8" x14ac:dyDescent="0.2">
      <c r="A64" s="2" t="s">
        <v>128</v>
      </c>
      <c r="B64" s="3">
        <v>0.42499999999999999</v>
      </c>
      <c r="C64" s="3" t="s">
        <v>243</v>
      </c>
      <c r="D64" s="3">
        <f t="shared" si="0"/>
        <v>0.15277777777777785</v>
      </c>
      <c r="E64" s="4">
        <f t="shared" si="1"/>
        <v>220.00000000000009</v>
      </c>
      <c r="F64">
        <v>6466</v>
      </c>
      <c r="G64">
        <f t="shared" si="2"/>
        <v>5939</v>
      </c>
      <c r="H64">
        <f t="shared" si="3"/>
        <v>26.995454545454535</v>
      </c>
    </row>
    <row r="65" spans="1:8" x14ac:dyDescent="0.2">
      <c r="A65" s="2" t="s">
        <v>129</v>
      </c>
      <c r="B65" s="3">
        <v>0.42499999999999999</v>
      </c>
      <c r="C65" s="3" t="s">
        <v>244</v>
      </c>
      <c r="D65" s="3">
        <f t="shared" si="0"/>
        <v>0.15347222222222218</v>
      </c>
      <c r="E65" s="4">
        <f t="shared" si="1"/>
        <v>220.99999999999994</v>
      </c>
      <c r="F65">
        <v>5213</v>
      </c>
      <c r="G65">
        <f t="shared" si="2"/>
        <v>4686</v>
      </c>
      <c r="H65">
        <f t="shared" si="3"/>
        <v>21.203619909502269</v>
      </c>
    </row>
    <row r="66" spans="1:8" x14ac:dyDescent="0.2">
      <c r="A66" s="2" t="s">
        <v>130</v>
      </c>
      <c r="B66" s="3">
        <v>0.42499999999999999</v>
      </c>
      <c r="C66" s="3" t="s">
        <v>245</v>
      </c>
      <c r="D66" s="3">
        <f t="shared" si="0"/>
        <v>0.15416666666666673</v>
      </c>
      <c r="E66" s="4">
        <f t="shared" si="1"/>
        <v>222.00000000000009</v>
      </c>
      <c r="F66">
        <v>6440</v>
      </c>
      <c r="G66">
        <f t="shared" si="2"/>
        <v>5913</v>
      </c>
      <c r="H66">
        <f t="shared" si="3"/>
        <v>26.635135135135126</v>
      </c>
    </row>
    <row r="67" spans="1:8" x14ac:dyDescent="0.2">
      <c r="A67" s="2" t="s">
        <v>131</v>
      </c>
      <c r="B67" s="3">
        <v>0.42499999999999999</v>
      </c>
      <c r="C67" s="3" t="s">
        <v>246</v>
      </c>
      <c r="D67" s="3">
        <f t="shared" si="0"/>
        <v>0.15486111111111106</v>
      </c>
      <c r="E67" s="4">
        <f t="shared" si="1"/>
        <v>222.99999999999991</v>
      </c>
      <c r="F67">
        <v>4755</v>
      </c>
      <c r="G67">
        <f t="shared" si="2"/>
        <v>4228</v>
      </c>
      <c r="H67">
        <f t="shared" si="3"/>
        <v>18.959641255605387</v>
      </c>
    </row>
    <row r="68" spans="1:8" x14ac:dyDescent="0.2">
      <c r="A68" s="2" t="s">
        <v>132</v>
      </c>
      <c r="B68" s="3">
        <v>0.42499999999999999</v>
      </c>
      <c r="C68" s="3" t="s">
        <v>246</v>
      </c>
      <c r="D68" s="3">
        <f t="shared" ref="D68:D107" si="4">C68-B68</f>
        <v>0.15486111111111106</v>
      </c>
      <c r="E68" s="4">
        <f t="shared" ref="E68:E107" si="5">D68*1440</f>
        <v>222.99999999999991</v>
      </c>
      <c r="F68">
        <v>564</v>
      </c>
      <c r="G68">
        <f t="shared" ref="G68:G106" si="6">F68-527</f>
        <v>37</v>
      </c>
      <c r="H68">
        <f t="shared" ref="H68:H107" si="7">G68/E68</f>
        <v>0.16591928251121082</v>
      </c>
    </row>
    <row r="69" spans="1:8" x14ac:dyDescent="0.2">
      <c r="A69" s="2" t="s">
        <v>133</v>
      </c>
      <c r="B69" s="3">
        <v>0.42499999999999999</v>
      </c>
      <c r="C69" s="3" t="s">
        <v>247</v>
      </c>
      <c r="D69" s="3">
        <f t="shared" si="4"/>
        <v>0.15555555555555561</v>
      </c>
      <c r="E69" s="4">
        <f t="shared" si="5"/>
        <v>224.00000000000009</v>
      </c>
      <c r="F69">
        <v>507</v>
      </c>
      <c r="G69">
        <v>0</v>
      </c>
      <c r="H69">
        <f t="shared" si="7"/>
        <v>0</v>
      </c>
    </row>
    <row r="70" spans="1:8" x14ac:dyDescent="0.2">
      <c r="A70" s="2" t="s">
        <v>134</v>
      </c>
      <c r="B70" s="3">
        <v>0.42499999999999999</v>
      </c>
      <c r="C70" s="3" t="s">
        <v>266</v>
      </c>
      <c r="D70" s="3">
        <f t="shared" si="4"/>
        <v>0.15624999999999994</v>
      </c>
      <c r="E70" s="4">
        <f t="shared" si="5"/>
        <v>224.99999999999991</v>
      </c>
      <c r="F70">
        <v>529</v>
      </c>
      <c r="G70">
        <f t="shared" si="6"/>
        <v>2</v>
      </c>
      <c r="H70">
        <f t="shared" si="7"/>
        <v>8.8888888888888924E-3</v>
      </c>
    </row>
    <row r="71" spans="1:8" x14ac:dyDescent="0.2">
      <c r="A71" s="2" t="s">
        <v>135</v>
      </c>
      <c r="B71" s="3">
        <v>0.42499999999999999</v>
      </c>
      <c r="C71" s="3" t="s">
        <v>267</v>
      </c>
      <c r="D71" s="3">
        <f t="shared" si="4"/>
        <v>0.1569444444444445</v>
      </c>
      <c r="E71" s="4">
        <f t="shared" si="5"/>
        <v>226.00000000000009</v>
      </c>
      <c r="F71">
        <v>501</v>
      </c>
      <c r="G71">
        <v>0</v>
      </c>
      <c r="H71">
        <f t="shared" si="7"/>
        <v>0</v>
      </c>
    </row>
    <row r="72" spans="1:8" x14ac:dyDescent="0.2">
      <c r="A72" s="2" t="s">
        <v>136</v>
      </c>
      <c r="B72" s="3">
        <v>0.42499999999999999</v>
      </c>
      <c r="C72" s="3" t="s">
        <v>267</v>
      </c>
      <c r="D72" s="3">
        <f t="shared" si="4"/>
        <v>0.1569444444444445</v>
      </c>
      <c r="E72" s="4">
        <f t="shared" si="5"/>
        <v>226.00000000000009</v>
      </c>
      <c r="F72">
        <v>528</v>
      </c>
      <c r="G72">
        <f t="shared" si="6"/>
        <v>1</v>
      </c>
      <c r="H72">
        <f t="shared" si="7"/>
        <v>4.4247787610619451E-3</v>
      </c>
    </row>
    <row r="73" spans="1:8" x14ac:dyDescent="0.2">
      <c r="A73" s="2" t="s">
        <v>171</v>
      </c>
      <c r="B73" s="3">
        <v>0.42569444444444443</v>
      </c>
      <c r="C73" s="3" t="s">
        <v>268</v>
      </c>
      <c r="D73" s="3">
        <f t="shared" si="4"/>
        <v>0.15694444444444439</v>
      </c>
      <c r="E73" s="4">
        <f t="shared" si="5"/>
        <v>225.99999999999991</v>
      </c>
      <c r="F73">
        <v>513</v>
      </c>
      <c r="G73">
        <v>0</v>
      </c>
      <c r="H73">
        <f t="shared" si="7"/>
        <v>0</v>
      </c>
    </row>
    <row r="74" spans="1:8" x14ac:dyDescent="0.2">
      <c r="A74" s="2" t="s">
        <v>172</v>
      </c>
      <c r="B74" s="3">
        <v>0.42569444444444443</v>
      </c>
      <c r="C74" s="3" t="s">
        <v>269</v>
      </c>
      <c r="D74" s="3">
        <f t="shared" si="4"/>
        <v>0.15763888888888894</v>
      </c>
      <c r="E74" s="4">
        <f t="shared" si="5"/>
        <v>227.00000000000009</v>
      </c>
      <c r="F74">
        <v>5067</v>
      </c>
      <c r="G74">
        <f t="shared" si="6"/>
        <v>4540</v>
      </c>
      <c r="H74">
        <f t="shared" si="7"/>
        <v>19.999999999999993</v>
      </c>
    </row>
    <row r="75" spans="1:8" x14ac:dyDescent="0.2">
      <c r="A75" s="2" t="s">
        <v>173</v>
      </c>
      <c r="B75" s="3">
        <v>0.42569444444444399</v>
      </c>
      <c r="C75" s="3" t="s">
        <v>270</v>
      </c>
      <c r="D75" s="3">
        <f t="shared" si="4"/>
        <v>0.15833333333333383</v>
      </c>
      <c r="E75" s="4">
        <f t="shared" si="5"/>
        <v>228.00000000000071</v>
      </c>
      <c r="F75">
        <v>6125</v>
      </c>
      <c r="G75">
        <f t="shared" si="6"/>
        <v>5598</v>
      </c>
      <c r="H75">
        <f t="shared" si="7"/>
        <v>24.552631578947292</v>
      </c>
    </row>
    <row r="76" spans="1:8" x14ac:dyDescent="0.2">
      <c r="A76" s="2" t="s">
        <v>174</v>
      </c>
      <c r="B76" s="3">
        <v>0.42569444444444399</v>
      </c>
      <c r="C76" s="3" t="s">
        <v>270</v>
      </c>
      <c r="D76" s="3">
        <f t="shared" si="4"/>
        <v>0.15833333333333383</v>
      </c>
      <c r="E76" s="4">
        <f t="shared" si="5"/>
        <v>228.00000000000071</v>
      </c>
      <c r="F76">
        <v>4507</v>
      </c>
      <c r="G76">
        <f t="shared" si="6"/>
        <v>3980</v>
      </c>
      <c r="H76">
        <f t="shared" si="7"/>
        <v>17.456140350877138</v>
      </c>
    </row>
    <row r="77" spans="1:8" x14ac:dyDescent="0.2">
      <c r="A77" s="2" t="s">
        <v>175</v>
      </c>
      <c r="B77" s="3">
        <v>0.42569444444444399</v>
      </c>
      <c r="C77" s="3" t="s">
        <v>271</v>
      </c>
      <c r="D77" s="3">
        <f t="shared" si="4"/>
        <v>0.15902777777777827</v>
      </c>
      <c r="E77" s="4">
        <f t="shared" si="5"/>
        <v>229.00000000000071</v>
      </c>
      <c r="F77">
        <v>5347</v>
      </c>
      <c r="G77">
        <f t="shared" si="6"/>
        <v>4820</v>
      </c>
      <c r="H77">
        <f t="shared" si="7"/>
        <v>21.04803493449775</v>
      </c>
    </row>
    <row r="78" spans="1:8" x14ac:dyDescent="0.2">
      <c r="A78" s="2" t="s">
        <v>176</v>
      </c>
      <c r="B78" s="3">
        <v>0.42569444444444399</v>
      </c>
      <c r="C78" s="3" t="s">
        <v>272</v>
      </c>
      <c r="D78" s="3">
        <f t="shared" si="4"/>
        <v>0.15972222222222271</v>
      </c>
      <c r="E78" s="4">
        <f t="shared" si="5"/>
        <v>230.00000000000071</v>
      </c>
      <c r="F78">
        <v>7561</v>
      </c>
      <c r="G78">
        <f t="shared" si="6"/>
        <v>7034</v>
      </c>
      <c r="H78">
        <f t="shared" si="7"/>
        <v>30.58260869565208</v>
      </c>
    </row>
    <row r="79" spans="1:8" x14ac:dyDescent="0.2">
      <c r="A79" s="2" t="s">
        <v>177</v>
      </c>
      <c r="B79" s="3">
        <v>0.42569444444444399</v>
      </c>
      <c r="C79" s="3" t="s">
        <v>273</v>
      </c>
      <c r="D79" s="3">
        <f t="shared" si="4"/>
        <v>0.16041666666666715</v>
      </c>
      <c r="E79" s="4">
        <f t="shared" si="5"/>
        <v>231.00000000000071</v>
      </c>
      <c r="F79">
        <v>5187</v>
      </c>
      <c r="G79">
        <f t="shared" si="6"/>
        <v>4660</v>
      </c>
      <c r="H79">
        <f t="shared" si="7"/>
        <v>20.17316017316011</v>
      </c>
    </row>
    <row r="80" spans="1:8" x14ac:dyDescent="0.2">
      <c r="A80" s="2" t="s">
        <v>178</v>
      </c>
      <c r="B80" s="3">
        <v>0.42569444444444399</v>
      </c>
      <c r="C80" s="3" t="s">
        <v>274</v>
      </c>
      <c r="D80" s="3">
        <f t="shared" si="4"/>
        <v>0.16111111111111159</v>
      </c>
      <c r="E80" s="4">
        <f t="shared" si="5"/>
        <v>232.00000000000068</v>
      </c>
      <c r="F80">
        <v>7760</v>
      </c>
      <c r="G80">
        <f t="shared" si="6"/>
        <v>7233</v>
      </c>
      <c r="H80">
        <f t="shared" si="7"/>
        <v>31.176724137930943</v>
      </c>
    </row>
    <row r="81" spans="1:8" x14ac:dyDescent="0.2">
      <c r="A81" s="2" t="s">
        <v>179</v>
      </c>
      <c r="B81" s="3">
        <v>0.42638888888888887</v>
      </c>
      <c r="C81" s="3" t="s">
        <v>274</v>
      </c>
      <c r="D81" s="3">
        <f t="shared" si="4"/>
        <v>0.16041666666666671</v>
      </c>
      <c r="E81" s="4">
        <f t="shared" si="5"/>
        <v>231.00000000000006</v>
      </c>
      <c r="F81">
        <v>4965</v>
      </c>
      <c r="G81">
        <f t="shared" si="6"/>
        <v>4438</v>
      </c>
      <c r="H81">
        <f t="shared" si="7"/>
        <v>19.212121212121207</v>
      </c>
    </row>
    <row r="82" spans="1:8" x14ac:dyDescent="0.2">
      <c r="A82" s="2" t="s">
        <v>180</v>
      </c>
      <c r="B82" s="3">
        <v>0.42638888888888887</v>
      </c>
      <c r="C82" s="3" t="s">
        <v>275</v>
      </c>
      <c r="D82" s="3">
        <f t="shared" si="4"/>
        <v>0.16111111111111115</v>
      </c>
      <c r="E82" s="4">
        <f t="shared" si="5"/>
        <v>232.00000000000006</v>
      </c>
      <c r="F82">
        <v>5690</v>
      </c>
      <c r="G82">
        <f t="shared" si="6"/>
        <v>5163</v>
      </c>
      <c r="H82">
        <f t="shared" si="7"/>
        <v>22.25431034482758</v>
      </c>
    </row>
    <row r="83" spans="1:8" x14ac:dyDescent="0.2">
      <c r="A83" s="2" t="s">
        <v>181</v>
      </c>
      <c r="B83" s="3">
        <v>0.42638888888888898</v>
      </c>
      <c r="C83" s="3" t="s">
        <v>276</v>
      </c>
      <c r="D83" s="3">
        <f t="shared" si="4"/>
        <v>0.16180555555555548</v>
      </c>
      <c r="E83" s="4">
        <f t="shared" si="5"/>
        <v>232.99999999999989</v>
      </c>
      <c r="F83">
        <v>6845</v>
      </c>
      <c r="G83">
        <f t="shared" si="6"/>
        <v>6318</v>
      </c>
      <c r="H83">
        <f t="shared" si="7"/>
        <v>27.115879828326193</v>
      </c>
    </row>
    <row r="84" spans="1:8" x14ac:dyDescent="0.2">
      <c r="A84" s="2" t="s">
        <v>182</v>
      </c>
      <c r="B84" s="3">
        <v>0.42638888888888898</v>
      </c>
      <c r="C84" s="3" t="s">
        <v>277</v>
      </c>
      <c r="D84" s="3">
        <f t="shared" si="4"/>
        <v>0.16249999999999992</v>
      </c>
      <c r="E84" s="4">
        <f t="shared" si="5"/>
        <v>233.99999999999989</v>
      </c>
      <c r="F84">
        <v>685</v>
      </c>
      <c r="G84">
        <f t="shared" si="6"/>
        <v>158</v>
      </c>
      <c r="H84">
        <f t="shared" si="7"/>
        <v>0.67521367521367559</v>
      </c>
    </row>
    <row r="85" spans="1:8" x14ac:dyDescent="0.2">
      <c r="A85" s="2" t="s">
        <v>183</v>
      </c>
      <c r="B85" s="3">
        <v>0.42638888888888898</v>
      </c>
      <c r="C85" s="3" t="s">
        <v>277</v>
      </c>
      <c r="D85" s="3">
        <f t="shared" si="4"/>
        <v>0.16249999999999992</v>
      </c>
      <c r="E85" s="4">
        <f t="shared" si="5"/>
        <v>233.99999999999989</v>
      </c>
      <c r="F85">
        <v>6583</v>
      </c>
      <c r="G85">
        <f t="shared" si="6"/>
        <v>6056</v>
      </c>
      <c r="H85">
        <f t="shared" si="7"/>
        <v>25.880341880341891</v>
      </c>
    </row>
    <row r="86" spans="1:8" x14ac:dyDescent="0.2">
      <c r="A86" s="2" t="s">
        <v>184</v>
      </c>
      <c r="B86" s="3">
        <v>0.42638888888888898</v>
      </c>
      <c r="C86" s="3" t="s">
        <v>278</v>
      </c>
      <c r="D86" s="3">
        <f t="shared" si="4"/>
        <v>0.16319444444444436</v>
      </c>
      <c r="E86" s="4">
        <f t="shared" si="5"/>
        <v>234.99999999999989</v>
      </c>
      <c r="F86">
        <v>8816</v>
      </c>
      <c r="G86">
        <f t="shared" si="6"/>
        <v>8289</v>
      </c>
      <c r="H86">
        <f t="shared" si="7"/>
        <v>35.272340425531929</v>
      </c>
    </row>
    <row r="87" spans="1:8" x14ac:dyDescent="0.2">
      <c r="A87" s="2" t="s">
        <v>185</v>
      </c>
      <c r="B87" s="3">
        <v>0.42638888888888898</v>
      </c>
      <c r="C87" s="3" t="s">
        <v>279</v>
      </c>
      <c r="D87" s="3">
        <f t="shared" si="4"/>
        <v>0.16388888888888881</v>
      </c>
      <c r="E87" s="4">
        <f t="shared" si="5"/>
        <v>235.99999999999989</v>
      </c>
      <c r="F87">
        <v>3886</v>
      </c>
      <c r="G87">
        <f t="shared" si="6"/>
        <v>3359</v>
      </c>
      <c r="H87">
        <f t="shared" si="7"/>
        <v>14.233050847457633</v>
      </c>
    </row>
    <row r="88" spans="1:8" x14ac:dyDescent="0.2">
      <c r="A88" s="2" t="s">
        <v>186</v>
      </c>
      <c r="B88" s="3">
        <v>0.42638888888888898</v>
      </c>
      <c r="C88" s="3" t="s">
        <v>377</v>
      </c>
      <c r="D88" s="3">
        <f t="shared" si="4"/>
        <v>0.16458333333333325</v>
      </c>
      <c r="E88" s="4">
        <f t="shared" si="5"/>
        <v>236.99999999999989</v>
      </c>
      <c r="F88">
        <v>6650</v>
      </c>
      <c r="G88">
        <f t="shared" si="6"/>
        <v>6123</v>
      </c>
      <c r="H88">
        <f t="shared" si="7"/>
        <v>25.835443037974695</v>
      </c>
    </row>
    <row r="89" spans="1:8" x14ac:dyDescent="0.2">
      <c r="A89" s="2" t="s">
        <v>187</v>
      </c>
      <c r="B89" s="3">
        <v>0.42708333333333331</v>
      </c>
      <c r="C89" s="3" t="s">
        <v>280</v>
      </c>
      <c r="D89" s="3">
        <f t="shared" si="4"/>
        <v>0.16458333333333336</v>
      </c>
      <c r="E89" s="4">
        <f t="shared" si="5"/>
        <v>237.00000000000003</v>
      </c>
      <c r="F89">
        <v>8735</v>
      </c>
      <c r="G89">
        <f t="shared" si="6"/>
        <v>8208</v>
      </c>
      <c r="H89">
        <f t="shared" si="7"/>
        <v>34.632911392405056</v>
      </c>
    </row>
    <row r="90" spans="1:8" x14ac:dyDescent="0.2">
      <c r="A90" s="2" t="s">
        <v>188</v>
      </c>
      <c r="B90" s="3">
        <v>0.42708333333333331</v>
      </c>
      <c r="C90" s="3" t="s">
        <v>281</v>
      </c>
      <c r="D90" s="3">
        <f t="shared" si="4"/>
        <v>0.1652777777777778</v>
      </c>
      <c r="E90" s="4">
        <f t="shared" si="5"/>
        <v>238.00000000000003</v>
      </c>
      <c r="F90">
        <v>6475</v>
      </c>
      <c r="G90">
        <f t="shared" si="6"/>
        <v>5948</v>
      </c>
      <c r="H90">
        <f t="shared" si="7"/>
        <v>24.991596638655459</v>
      </c>
    </row>
    <row r="91" spans="1:8" x14ac:dyDescent="0.2">
      <c r="A91" s="2" t="s">
        <v>189</v>
      </c>
      <c r="B91" s="3">
        <v>0.42708333333333298</v>
      </c>
      <c r="C91" s="3" t="s">
        <v>281</v>
      </c>
      <c r="D91" s="3">
        <f t="shared" si="4"/>
        <v>0.16527777777777813</v>
      </c>
      <c r="E91" s="4">
        <f t="shared" si="5"/>
        <v>238.00000000000051</v>
      </c>
      <c r="F91">
        <v>5945</v>
      </c>
      <c r="G91">
        <f t="shared" si="6"/>
        <v>5418</v>
      </c>
      <c r="H91">
        <f t="shared" si="7"/>
        <v>22.764705882352892</v>
      </c>
    </row>
    <row r="92" spans="1:8" x14ac:dyDescent="0.2">
      <c r="A92" s="2" t="s">
        <v>190</v>
      </c>
      <c r="B92" s="3">
        <v>0.42708333333333298</v>
      </c>
      <c r="C92" s="3" t="s">
        <v>282</v>
      </c>
      <c r="D92" s="3">
        <f t="shared" si="4"/>
        <v>0.16597222222222258</v>
      </c>
      <c r="E92" s="4">
        <f t="shared" si="5"/>
        <v>239.00000000000051</v>
      </c>
      <c r="F92">
        <v>6069</v>
      </c>
      <c r="G92">
        <f t="shared" si="6"/>
        <v>5542</v>
      </c>
      <c r="H92">
        <f t="shared" si="7"/>
        <v>23.188284518828404</v>
      </c>
    </row>
    <row r="93" spans="1:8" x14ac:dyDescent="0.2">
      <c r="A93" s="2" t="s">
        <v>191</v>
      </c>
      <c r="B93" s="3">
        <v>0.42708333333333298</v>
      </c>
      <c r="C93" s="3" t="s">
        <v>299</v>
      </c>
      <c r="D93" s="3">
        <f t="shared" si="4"/>
        <v>0.16666666666666702</v>
      </c>
      <c r="E93" s="4">
        <f t="shared" si="5"/>
        <v>240.00000000000051</v>
      </c>
      <c r="F93">
        <v>9665</v>
      </c>
      <c r="G93">
        <f t="shared" si="6"/>
        <v>9138</v>
      </c>
      <c r="H93">
        <f t="shared" si="7"/>
        <v>38.074999999999918</v>
      </c>
    </row>
    <row r="94" spans="1:8" x14ac:dyDescent="0.2">
      <c r="A94" s="2" t="s">
        <v>213</v>
      </c>
      <c r="B94" s="3">
        <v>0.42708333333333298</v>
      </c>
      <c r="C94" s="3" t="s">
        <v>300</v>
      </c>
      <c r="D94" s="3">
        <f t="shared" si="4"/>
        <v>0.16736111111111146</v>
      </c>
      <c r="E94" s="4">
        <f t="shared" si="5"/>
        <v>241.00000000000051</v>
      </c>
      <c r="F94">
        <v>6364</v>
      </c>
      <c r="G94">
        <f t="shared" si="6"/>
        <v>5837</v>
      </c>
      <c r="H94">
        <f t="shared" si="7"/>
        <v>24.219917012448082</v>
      </c>
    </row>
    <row r="95" spans="1:8" x14ac:dyDescent="0.2">
      <c r="A95" s="2" t="s">
        <v>192</v>
      </c>
      <c r="B95" s="3">
        <v>0.42708333333333298</v>
      </c>
      <c r="C95" s="3" t="s">
        <v>300</v>
      </c>
      <c r="D95" s="3">
        <f t="shared" si="4"/>
        <v>0.16736111111111146</v>
      </c>
      <c r="E95" s="4">
        <f t="shared" si="5"/>
        <v>241.00000000000051</v>
      </c>
      <c r="F95">
        <v>7370</v>
      </c>
      <c r="G95">
        <f t="shared" si="6"/>
        <v>6843</v>
      </c>
      <c r="H95">
        <f t="shared" si="7"/>
        <v>28.394190871369233</v>
      </c>
    </row>
    <row r="96" spans="1:8" x14ac:dyDescent="0.2">
      <c r="A96" s="2" t="s">
        <v>193</v>
      </c>
      <c r="B96" s="3">
        <v>0.42708333333333331</v>
      </c>
      <c r="C96" s="3" t="s">
        <v>301</v>
      </c>
      <c r="D96" s="3">
        <f t="shared" si="4"/>
        <v>0.16805555555555557</v>
      </c>
      <c r="E96" s="4">
        <f t="shared" si="5"/>
        <v>242.00000000000003</v>
      </c>
      <c r="F96">
        <v>6853</v>
      </c>
      <c r="G96">
        <f t="shared" si="6"/>
        <v>6326</v>
      </c>
      <c r="H96">
        <f t="shared" si="7"/>
        <v>26.140495867768593</v>
      </c>
    </row>
    <row r="97" spans="1:8" x14ac:dyDescent="0.2">
      <c r="A97" s="2" t="s">
        <v>194</v>
      </c>
      <c r="B97" s="3">
        <v>0.42777777777777781</v>
      </c>
      <c r="C97" s="3" t="s">
        <v>302</v>
      </c>
      <c r="D97" s="3">
        <f t="shared" si="4"/>
        <v>0.16805555555555551</v>
      </c>
      <c r="E97" s="4">
        <f t="shared" si="5"/>
        <v>241.99999999999994</v>
      </c>
      <c r="F97">
        <v>590</v>
      </c>
      <c r="G97">
        <f t="shared" si="6"/>
        <v>63</v>
      </c>
      <c r="H97">
        <f t="shared" si="7"/>
        <v>0.26033057851239677</v>
      </c>
    </row>
    <row r="98" spans="1:8" x14ac:dyDescent="0.2">
      <c r="A98" s="2" t="s">
        <v>195</v>
      </c>
      <c r="B98" s="3">
        <v>0.42777777777777781</v>
      </c>
      <c r="C98" s="3" t="s">
        <v>303</v>
      </c>
      <c r="D98" s="3">
        <f t="shared" si="4"/>
        <v>0.16874999999999996</v>
      </c>
      <c r="E98" s="4">
        <f t="shared" si="5"/>
        <v>242.99999999999994</v>
      </c>
      <c r="F98">
        <v>4260</v>
      </c>
      <c r="G98">
        <f t="shared" si="6"/>
        <v>3733</v>
      </c>
      <c r="H98">
        <f t="shared" si="7"/>
        <v>15.362139917695476</v>
      </c>
    </row>
    <row r="99" spans="1:8" x14ac:dyDescent="0.2">
      <c r="A99" s="2" t="s">
        <v>196</v>
      </c>
      <c r="B99" s="3">
        <v>0.42777777777777798</v>
      </c>
      <c r="C99" s="3" t="s">
        <v>303</v>
      </c>
      <c r="D99" s="3">
        <f t="shared" si="4"/>
        <v>0.16874999999999979</v>
      </c>
      <c r="E99" s="4">
        <f t="shared" si="5"/>
        <v>242.99999999999969</v>
      </c>
      <c r="F99">
        <v>6272</v>
      </c>
      <c r="G99">
        <f t="shared" si="6"/>
        <v>5745</v>
      </c>
      <c r="H99">
        <f t="shared" si="7"/>
        <v>23.641975308642007</v>
      </c>
    </row>
    <row r="100" spans="1:8" x14ac:dyDescent="0.2">
      <c r="A100" s="2" t="s">
        <v>197</v>
      </c>
      <c r="B100" s="3">
        <v>0.42777777777777798</v>
      </c>
      <c r="C100" s="3" t="s">
        <v>304</v>
      </c>
      <c r="D100" s="3">
        <f t="shared" si="4"/>
        <v>0.16944444444444423</v>
      </c>
      <c r="E100" s="4">
        <f t="shared" si="5"/>
        <v>243.99999999999969</v>
      </c>
      <c r="F100">
        <v>5830</v>
      </c>
      <c r="G100">
        <f t="shared" si="6"/>
        <v>5303</v>
      </c>
      <c r="H100">
        <f t="shared" si="7"/>
        <v>21.733606557377076</v>
      </c>
    </row>
    <row r="101" spans="1:8" x14ac:dyDescent="0.2">
      <c r="A101" s="2" t="s">
        <v>198</v>
      </c>
      <c r="B101" s="3">
        <v>0.42777777777777798</v>
      </c>
      <c r="C101" s="3" t="s">
        <v>305</v>
      </c>
      <c r="D101" s="3">
        <f t="shared" si="4"/>
        <v>0.17013888888888867</v>
      </c>
      <c r="E101" s="4">
        <f t="shared" si="5"/>
        <v>244.99999999999969</v>
      </c>
      <c r="F101">
        <v>7248</v>
      </c>
      <c r="G101">
        <f t="shared" si="6"/>
        <v>6721</v>
      </c>
      <c r="H101">
        <f t="shared" si="7"/>
        <v>27.432653061224524</v>
      </c>
    </row>
    <row r="102" spans="1:8" x14ac:dyDescent="0.2">
      <c r="A102" s="2" t="s">
        <v>199</v>
      </c>
      <c r="B102" s="3">
        <v>0.42777777777777798</v>
      </c>
      <c r="C102" s="3" t="s">
        <v>306</v>
      </c>
      <c r="D102" s="3">
        <f t="shared" si="4"/>
        <v>0.17083333333333311</v>
      </c>
      <c r="E102" s="4">
        <f t="shared" si="5"/>
        <v>245.99999999999969</v>
      </c>
      <c r="F102">
        <v>5267</v>
      </c>
      <c r="G102">
        <f t="shared" si="6"/>
        <v>4740</v>
      </c>
      <c r="H102">
        <f t="shared" si="7"/>
        <v>19.268292682926855</v>
      </c>
    </row>
    <row r="103" spans="1:8" x14ac:dyDescent="0.2">
      <c r="A103" s="2" t="s">
        <v>200</v>
      </c>
      <c r="B103" s="3">
        <v>0.42777777777777798</v>
      </c>
      <c r="C103" s="3" t="s">
        <v>306</v>
      </c>
      <c r="D103" s="3">
        <f t="shared" si="4"/>
        <v>0.17083333333333311</v>
      </c>
      <c r="E103" s="4">
        <f t="shared" si="5"/>
        <v>245.99999999999969</v>
      </c>
      <c r="F103">
        <v>598</v>
      </c>
      <c r="G103">
        <f t="shared" si="6"/>
        <v>71</v>
      </c>
      <c r="H103">
        <f t="shared" si="7"/>
        <v>0.28861788617886214</v>
      </c>
    </row>
    <row r="104" spans="1:8" x14ac:dyDescent="0.2">
      <c r="A104" s="2" t="s">
        <v>201</v>
      </c>
      <c r="B104" s="3">
        <v>0.42777777777777798</v>
      </c>
      <c r="C104" s="3" t="s">
        <v>307</v>
      </c>
      <c r="D104" s="3">
        <f t="shared" si="4"/>
        <v>0.17152777777777756</v>
      </c>
      <c r="E104" s="4">
        <f t="shared" si="5"/>
        <v>246.99999999999969</v>
      </c>
      <c r="F104">
        <v>538</v>
      </c>
      <c r="G104">
        <f t="shared" si="6"/>
        <v>11</v>
      </c>
      <c r="H104">
        <f t="shared" si="7"/>
        <v>4.4534412955465646E-2</v>
      </c>
    </row>
    <row r="105" spans="1:8" x14ac:dyDescent="0.2">
      <c r="A105" s="2" t="s">
        <v>202</v>
      </c>
      <c r="B105" s="3">
        <v>0.42777777777777798</v>
      </c>
      <c r="C105" s="3" t="s">
        <v>308</v>
      </c>
      <c r="D105" s="3">
        <f t="shared" si="4"/>
        <v>0.172222222222222</v>
      </c>
      <c r="E105" s="4">
        <f t="shared" si="5"/>
        <v>247.99999999999969</v>
      </c>
      <c r="F105">
        <v>536</v>
      </c>
      <c r="G105">
        <f t="shared" si="6"/>
        <v>9</v>
      </c>
      <c r="H105">
        <f t="shared" si="7"/>
        <v>3.6290322580645205E-2</v>
      </c>
    </row>
    <row r="106" spans="1:8" x14ac:dyDescent="0.2">
      <c r="A106" s="2" t="s">
        <v>203</v>
      </c>
      <c r="B106" s="3">
        <v>0.42777777777777798</v>
      </c>
      <c r="C106" s="3" t="s">
        <v>309</v>
      </c>
      <c r="D106" s="3">
        <f t="shared" si="4"/>
        <v>0.17291666666666644</v>
      </c>
      <c r="E106" s="4">
        <f t="shared" si="5"/>
        <v>248.99999999999969</v>
      </c>
      <c r="F106">
        <v>575</v>
      </c>
      <c r="G106">
        <f t="shared" si="6"/>
        <v>48</v>
      </c>
      <c r="H106">
        <f t="shared" si="7"/>
        <v>0.19277108433734963</v>
      </c>
    </row>
    <row r="107" spans="1:8" x14ac:dyDescent="0.2">
      <c r="A107" s="2" t="s">
        <v>204</v>
      </c>
      <c r="B107" s="3">
        <v>0.42777777777777781</v>
      </c>
      <c r="C107" s="3" t="s">
        <v>309</v>
      </c>
      <c r="D107" s="3">
        <f t="shared" si="4"/>
        <v>0.17291666666666661</v>
      </c>
      <c r="E107" s="4">
        <f t="shared" si="5"/>
        <v>248.99999999999991</v>
      </c>
      <c r="F107">
        <v>526</v>
      </c>
      <c r="G107">
        <v>0</v>
      </c>
      <c r="H107">
        <f t="shared" si="7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C5EB-1B5C-324A-B178-DD3CBAC0713C}">
  <dimension ref="A1:H107"/>
  <sheetViews>
    <sheetView workbookViewId="0">
      <selection activeCell="H3" sqref="H3:H107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489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0.375</v>
      </c>
      <c r="C3" s="3" t="s">
        <v>368</v>
      </c>
      <c r="D3" s="3">
        <f>C3-B3</f>
        <v>0.12777777777777777</v>
      </c>
      <c r="E3" s="4">
        <f>D3*1440</f>
        <v>184</v>
      </c>
      <c r="F3">
        <v>2560</v>
      </c>
      <c r="G3">
        <f>F3-511</f>
        <v>2049</v>
      </c>
      <c r="H3">
        <f>G3/E3</f>
        <v>11.135869565217391</v>
      </c>
    </row>
    <row r="4" spans="1:8" x14ac:dyDescent="0.2">
      <c r="A4" t="s">
        <v>36</v>
      </c>
      <c r="B4" s="3">
        <v>0.375</v>
      </c>
      <c r="C4" s="3" t="s">
        <v>369</v>
      </c>
      <c r="D4" s="3">
        <f t="shared" ref="D4:D67" si="0">C4-B4</f>
        <v>0.12847222222222221</v>
      </c>
      <c r="E4" s="4">
        <f t="shared" ref="E4:E67" si="1">D4*1440</f>
        <v>184.99999999999997</v>
      </c>
      <c r="F4">
        <v>2368</v>
      </c>
      <c r="G4">
        <f t="shared" ref="G4:G67" si="2">F4-511</f>
        <v>1857</v>
      </c>
      <c r="H4">
        <f t="shared" ref="H4:H67" si="3">G4/E4</f>
        <v>10.03783783783784</v>
      </c>
    </row>
    <row r="5" spans="1:8" x14ac:dyDescent="0.2">
      <c r="A5" t="s">
        <v>37</v>
      </c>
      <c r="B5" s="3">
        <v>0.375</v>
      </c>
      <c r="C5" s="3" t="s">
        <v>370</v>
      </c>
      <c r="D5" s="3">
        <f t="shared" si="0"/>
        <v>0.12916666666666665</v>
      </c>
      <c r="E5" s="4">
        <f t="shared" si="1"/>
        <v>185.99999999999997</v>
      </c>
      <c r="F5">
        <v>2821</v>
      </c>
      <c r="G5">
        <f t="shared" si="2"/>
        <v>2310</v>
      </c>
      <c r="H5">
        <f t="shared" si="3"/>
        <v>12.41935483870968</v>
      </c>
    </row>
    <row r="6" spans="1:8" x14ac:dyDescent="0.2">
      <c r="A6" t="s">
        <v>38</v>
      </c>
      <c r="B6" s="3">
        <v>0.375</v>
      </c>
      <c r="C6" s="3" t="s">
        <v>370</v>
      </c>
      <c r="D6" s="3">
        <f t="shared" si="0"/>
        <v>0.12916666666666665</v>
      </c>
      <c r="E6" s="4">
        <f t="shared" si="1"/>
        <v>185.99999999999997</v>
      </c>
      <c r="F6">
        <v>2103</v>
      </c>
      <c r="G6">
        <f t="shared" si="2"/>
        <v>1592</v>
      </c>
      <c r="H6">
        <f t="shared" si="3"/>
        <v>8.5591397849462378</v>
      </c>
    </row>
    <row r="7" spans="1:8" x14ac:dyDescent="0.2">
      <c r="A7" t="s">
        <v>39</v>
      </c>
      <c r="B7" s="3">
        <v>0.375</v>
      </c>
      <c r="C7" s="3" t="s">
        <v>371</v>
      </c>
      <c r="D7" s="3">
        <f t="shared" si="0"/>
        <v>0.12986111111111109</v>
      </c>
      <c r="E7" s="4">
        <f t="shared" si="1"/>
        <v>186.99999999999997</v>
      </c>
      <c r="F7">
        <v>2803</v>
      </c>
      <c r="G7">
        <f t="shared" si="2"/>
        <v>2292</v>
      </c>
      <c r="H7">
        <f t="shared" si="3"/>
        <v>12.256684491978611</v>
      </c>
    </row>
    <row r="8" spans="1:8" x14ac:dyDescent="0.2">
      <c r="A8" t="s">
        <v>40</v>
      </c>
      <c r="B8" s="3">
        <v>0.375</v>
      </c>
      <c r="C8" s="3" t="s">
        <v>372</v>
      </c>
      <c r="D8" s="3">
        <f t="shared" si="0"/>
        <v>0.13055555555555554</v>
      </c>
      <c r="E8" s="4">
        <f t="shared" si="1"/>
        <v>187.99999999999997</v>
      </c>
      <c r="F8">
        <v>2373</v>
      </c>
      <c r="G8">
        <f t="shared" si="2"/>
        <v>1862</v>
      </c>
      <c r="H8">
        <f t="shared" si="3"/>
        <v>9.9042553191489375</v>
      </c>
    </row>
    <row r="9" spans="1:8" x14ac:dyDescent="0.2">
      <c r="A9" t="s">
        <v>41</v>
      </c>
      <c r="B9" s="3">
        <v>0.375</v>
      </c>
      <c r="C9" s="3" t="s">
        <v>373</v>
      </c>
      <c r="D9" s="3">
        <f t="shared" si="0"/>
        <v>0.13124999999999998</v>
      </c>
      <c r="E9" s="4">
        <f t="shared" si="1"/>
        <v>188.99999999999997</v>
      </c>
      <c r="F9">
        <v>2434</v>
      </c>
      <c r="G9">
        <f t="shared" si="2"/>
        <v>1923</v>
      </c>
      <c r="H9">
        <f t="shared" si="3"/>
        <v>10.174603174603176</v>
      </c>
    </row>
    <row r="10" spans="1:8" x14ac:dyDescent="0.2">
      <c r="A10" t="s">
        <v>42</v>
      </c>
      <c r="B10" s="3">
        <v>0.375</v>
      </c>
      <c r="C10" s="3" t="s">
        <v>374</v>
      </c>
      <c r="D10" s="3">
        <f t="shared" si="0"/>
        <v>0.13194444444444442</v>
      </c>
      <c r="E10" s="4">
        <f t="shared" si="1"/>
        <v>189.99999999999997</v>
      </c>
      <c r="F10">
        <v>2564</v>
      </c>
      <c r="G10">
        <f t="shared" si="2"/>
        <v>2053</v>
      </c>
      <c r="H10">
        <f t="shared" si="3"/>
        <v>10.805263157894739</v>
      </c>
    </row>
    <row r="11" spans="1:8" x14ac:dyDescent="0.2">
      <c r="A11" t="s">
        <v>43</v>
      </c>
      <c r="B11" s="3">
        <v>0.3756944444444445</v>
      </c>
      <c r="C11" s="3" t="s">
        <v>374</v>
      </c>
      <c r="D11" s="3">
        <f t="shared" si="0"/>
        <v>0.13124999999999992</v>
      </c>
      <c r="E11" s="4">
        <f t="shared" si="1"/>
        <v>188.99999999999989</v>
      </c>
      <c r="F11">
        <v>2212</v>
      </c>
      <c r="G11">
        <f t="shared" si="2"/>
        <v>1701</v>
      </c>
      <c r="H11">
        <f t="shared" si="3"/>
        <v>9.0000000000000053</v>
      </c>
    </row>
    <row r="12" spans="1:8" x14ac:dyDescent="0.2">
      <c r="A12" t="s">
        <v>44</v>
      </c>
      <c r="B12" s="3">
        <v>0.3756944444444445</v>
      </c>
      <c r="C12" s="3" t="s">
        <v>375</v>
      </c>
      <c r="D12" s="3">
        <f t="shared" si="0"/>
        <v>0.13194444444444436</v>
      </c>
      <c r="E12" s="4">
        <f t="shared" si="1"/>
        <v>189.99999999999989</v>
      </c>
      <c r="F12">
        <v>3230</v>
      </c>
      <c r="G12">
        <f t="shared" si="2"/>
        <v>2719</v>
      </c>
      <c r="H12">
        <f t="shared" si="3"/>
        <v>14.310526315789483</v>
      </c>
    </row>
    <row r="13" spans="1:8" x14ac:dyDescent="0.2">
      <c r="A13" t="s">
        <v>45</v>
      </c>
      <c r="B13" s="3">
        <v>0.375694444444444</v>
      </c>
      <c r="C13" s="3" t="s">
        <v>376</v>
      </c>
      <c r="D13" s="3">
        <f t="shared" si="0"/>
        <v>0.13263888888888931</v>
      </c>
      <c r="E13" s="4">
        <f t="shared" si="1"/>
        <v>191.0000000000006</v>
      </c>
      <c r="F13">
        <v>2538</v>
      </c>
      <c r="G13">
        <f t="shared" si="2"/>
        <v>2027</v>
      </c>
      <c r="H13">
        <f t="shared" si="3"/>
        <v>10.612565445026144</v>
      </c>
    </row>
    <row r="14" spans="1:8" x14ac:dyDescent="0.2">
      <c r="A14" t="s">
        <v>46</v>
      </c>
      <c r="B14" s="3">
        <v>0.375694444444444</v>
      </c>
      <c r="C14" s="3" t="s">
        <v>214</v>
      </c>
      <c r="D14" s="3">
        <f t="shared" si="0"/>
        <v>0.13333333333333375</v>
      </c>
      <c r="E14" s="4">
        <f t="shared" si="1"/>
        <v>192.0000000000006</v>
      </c>
      <c r="F14">
        <v>2469</v>
      </c>
      <c r="G14">
        <f t="shared" si="2"/>
        <v>1958</v>
      </c>
      <c r="H14">
        <f t="shared" si="3"/>
        <v>10.197916666666634</v>
      </c>
    </row>
    <row r="15" spans="1:8" x14ac:dyDescent="0.2">
      <c r="A15" t="s">
        <v>47</v>
      </c>
      <c r="B15" s="3">
        <v>0.375694444444444</v>
      </c>
      <c r="C15" s="3" t="s">
        <v>214</v>
      </c>
      <c r="D15" s="3">
        <f t="shared" si="0"/>
        <v>0.13333333333333375</v>
      </c>
      <c r="E15" s="4">
        <f t="shared" si="1"/>
        <v>192.0000000000006</v>
      </c>
      <c r="F15">
        <v>2254</v>
      </c>
      <c r="G15">
        <f t="shared" si="2"/>
        <v>1743</v>
      </c>
      <c r="H15">
        <f t="shared" si="3"/>
        <v>9.0781249999999716</v>
      </c>
    </row>
    <row r="16" spans="1:8" x14ac:dyDescent="0.2">
      <c r="A16" t="s">
        <v>48</v>
      </c>
      <c r="B16" s="3">
        <v>0.375694444444444</v>
      </c>
      <c r="C16" s="3" t="s">
        <v>215</v>
      </c>
      <c r="D16" s="3">
        <f t="shared" si="0"/>
        <v>0.13402777777777819</v>
      </c>
      <c r="E16" s="4">
        <f t="shared" si="1"/>
        <v>193.0000000000006</v>
      </c>
      <c r="F16">
        <v>2578</v>
      </c>
      <c r="G16">
        <f t="shared" si="2"/>
        <v>2067</v>
      </c>
      <c r="H16">
        <f t="shared" si="3"/>
        <v>10.709844559585459</v>
      </c>
    </row>
    <row r="17" spans="1:8" x14ac:dyDescent="0.2">
      <c r="A17" t="s">
        <v>49</v>
      </c>
      <c r="B17" s="3">
        <v>0.375694444444444</v>
      </c>
      <c r="C17" s="3" t="s">
        <v>216</v>
      </c>
      <c r="D17" s="3">
        <f t="shared" si="0"/>
        <v>0.13472222222222263</v>
      </c>
      <c r="E17" s="4">
        <f t="shared" si="1"/>
        <v>194.0000000000006</v>
      </c>
      <c r="F17">
        <v>2698</v>
      </c>
      <c r="G17">
        <f t="shared" si="2"/>
        <v>2187</v>
      </c>
      <c r="H17">
        <f t="shared" si="3"/>
        <v>11.273195876288625</v>
      </c>
    </row>
    <row r="18" spans="1:8" x14ac:dyDescent="0.2">
      <c r="A18" t="s">
        <v>50</v>
      </c>
      <c r="B18" s="3">
        <v>0.375694444444444</v>
      </c>
      <c r="C18" s="3" t="s">
        <v>217</v>
      </c>
      <c r="D18" s="3">
        <f t="shared" si="0"/>
        <v>0.13541666666666718</v>
      </c>
      <c r="E18" s="4">
        <f t="shared" si="1"/>
        <v>195.00000000000074</v>
      </c>
      <c r="F18">
        <v>2983</v>
      </c>
      <c r="G18">
        <f t="shared" si="2"/>
        <v>2472</v>
      </c>
      <c r="H18">
        <f t="shared" si="3"/>
        <v>12.676923076923028</v>
      </c>
    </row>
    <row r="19" spans="1:8" x14ac:dyDescent="0.2">
      <c r="A19" t="s">
        <v>51</v>
      </c>
      <c r="B19" s="3">
        <v>0.37638888888888888</v>
      </c>
      <c r="C19" s="3" t="s">
        <v>217</v>
      </c>
      <c r="D19" s="3">
        <f t="shared" si="0"/>
        <v>0.1347222222222223</v>
      </c>
      <c r="E19" s="4">
        <f t="shared" si="1"/>
        <v>194.00000000000011</v>
      </c>
      <c r="F19">
        <v>3482</v>
      </c>
      <c r="G19">
        <f t="shared" si="2"/>
        <v>2971</v>
      </c>
      <c r="H19">
        <f t="shared" si="3"/>
        <v>15.314432989690713</v>
      </c>
    </row>
    <row r="20" spans="1:8" x14ac:dyDescent="0.2">
      <c r="A20" t="s">
        <v>52</v>
      </c>
      <c r="B20" s="3">
        <v>0.37638888888888888</v>
      </c>
      <c r="C20" s="3" t="s">
        <v>218</v>
      </c>
      <c r="D20" s="3">
        <f t="shared" si="0"/>
        <v>0.13541666666666663</v>
      </c>
      <c r="E20" s="4">
        <f t="shared" si="1"/>
        <v>194.99999999999994</v>
      </c>
      <c r="F20">
        <v>2326</v>
      </c>
      <c r="G20">
        <f t="shared" si="2"/>
        <v>1815</v>
      </c>
      <c r="H20">
        <f t="shared" si="3"/>
        <v>9.3076923076923102</v>
      </c>
    </row>
    <row r="21" spans="1:8" x14ac:dyDescent="0.2">
      <c r="A21" t="s">
        <v>53</v>
      </c>
      <c r="B21" s="3">
        <v>0.37638888888888899</v>
      </c>
      <c r="C21" s="3" t="s">
        <v>219</v>
      </c>
      <c r="D21" s="3">
        <f t="shared" si="0"/>
        <v>0.13611111111111107</v>
      </c>
      <c r="E21" s="4">
        <f t="shared" si="1"/>
        <v>195.99999999999994</v>
      </c>
      <c r="F21">
        <v>2788</v>
      </c>
      <c r="G21">
        <f t="shared" si="2"/>
        <v>2277</v>
      </c>
      <c r="H21">
        <f t="shared" si="3"/>
        <v>11.617346938775514</v>
      </c>
    </row>
    <row r="22" spans="1:8" x14ac:dyDescent="0.2">
      <c r="A22" t="s">
        <v>54</v>
      </c>
      <c r="B22" s="3">
        <v>0.37638888888888899</v>
      </c>
      <c r="C22" s="3" t="s">
        <v>219</v>
      </c>
      <c r="D22" s="3">
        <f t="shared" si="0"/>
        <v>0.13611111111111107</v>
      </c>
      <c r="E22" s="4">
        <f t="shared" si="1"/>
        <v>195.99999999999994</v>
      </c>
      <c r="F22">
        <v>2986</v>
      </c>
      <c r="G22">
        <f t="shared" si="2"/>
        <v>2475</v>
      </c>
      <c r="H22">
        <f t="shared" si="3"/>
        <v>12.627551020408166</v>
      </c>
    </row>
    <row r="23" spans="1:8" x14ac:dyDescent="0.2">
      <c r="A23" t="s">
        <v>55</v>
      </c>
      <c r="B23" s="3">
        <v>0.37638888888888899</v>
      </c>
      <c r="C23" s="3" t="s">
        <v>220</v>
      </c>
      <c r="D23" s="3">
        <f t="shared" si="0"/>
        <v>0.1368055555555554</v>
      </c>
      <c r="E23" s="4">
        <f t="shared" si="1"/>
        <v>196.99999999999977</v>
      </c>
      <c r="F23">
        <v>2761</v>
      </c>
      <c r="G23">
        <f t="shared" si="2"/>
        <v>2250</v>
      </c>
      <c r="H23">
        <f t="shared" si="3"/>
        <v>11.421319796954329</v>
      </c>
    </row>
    <row r="24" spans="1:8" x14ac:dyDescent="0.2">
      <c r="A24" t="s">
        <v>209</v>
      </c>
      <c r="B24" s="3">
        <v>0.37638888888888899</v>
      </c>
      <c r="C24" s="3" t="s">
        <v>221</v>
      </c>
      <c r="D24" s="3">
        <f t="shared" si="0"/>
        <v>0.13749999999999996</v>
      </c>
      <c r="E24" s="4">
        <f t="shared" si="1"/>
        <v>197.99999999999994</v>
      </c>
      <c r="F24">
        <v>2397</v>
      </c>
      <c r="G24">
        <f t="shared" si="2"/>
        <v>1886</v>
      </c>
      <c r="H24">
        <f t="shared" si="3"/>
        <v>9.5252525252525277</v>
      </c>
    </row>
    <row r="25" spans="1:8" x14ac:dyDescent="0.2">
      <c r="A25" t="s">
        <v>56</v>
      </c>
      <c r="B25" s="3">
        <v>0.37638888888888899</v>
      </c>
      <c r="C25" s="3" t="s">
        <v>222</v>
      </c>
      <c r="D25" s="3">
        <f t="shared" si="0"/>
        <v>0.13819444444444429</v>
      </c>
      <c r="E25" s="4">
        <f t="shared" si="1"/>
        <v>198.99999999999977</v>
      </c>
      <c r="F25">
        <v>2182</v>
      </c>
      <c r="G25">
        <f t="shared" si="2"/>
        <v>1671</v>
      </c>
      <c r="H25">
        <f t="shared" si="3"/>
        <v>8.3969849246231245</v>
      </c>
    </row>
    <row r="26" spans="1:8" x14ac:dyDescent="0.2">
      <c r="A26" t="s">
        <v>57</v>
      </c>
      <c r="B26" s="3">
        <v>0.37638888888888899</v>
      </c>
      <c r="C26" s="3" t="s">
        <v>223</v>
      </c>
      <c r="D26" s="3">
        <f t="shared" si="0"/>
        <v>0.13888888888888884</v>
      </c>
      <c r="E26" s="4">
        <f t="shared" si="1"/>
        <v>199.99999999999994</v>
      </c>
      <c r="F26">
        <v>2842</v>
      </c>
      <c r="G26">
        <f t="shared" si="2"/>
        <v>2331</v>
      </c>
      <c r="H26">
        <f t="shared" si="3"/>
        <v>11.655000000000003</v>
      </c>
    </row>
    <row r="27" spans="1:8" x14ac:dyDescent="0.2">
      <c r="A27" t="s">
        <v>58</v>
      </c>
      <c r="B27" s="3">
        <v>0.37708333333333338</v>
      </c>
      <c r="C27" s="3" t="s">
        <v>224</v>
      </c>
      <c r="D27" s="3">
        <f t="shared" si="0"/>
        <v>0.13888888888888878</v>
      </c>
      <c r="E27" s="4">
        <f t="shared" si="1"/>
        <v>199.99999999999986</v>
      </c>
      <c r="F27">
        <v>1723</v>
      </c>
      <c r="G27">
        <f t="shared" si="2"/>
        <v>1212</v>
      </c>
      <c r="H27">
        <f t="shared" si="3"/>
        <v>6.0600000000000041</v>
      </c>
    </row>
    <row r="28" spans="1:8" x14ac:dyDescent="0.2">
      <c r="A28" t="s">
        <v>59</v>
      </c>
      <c r="B28" s="3">
        <v>0.37708333333333338</v>
      </c>
      <c r="C28" s="3" t="s">
        <v>224</v>
      </c>
      <c r="D28" s="3">
        <f t="shared" si="0"/>
        <v>0.13888888888888878</v>
      </c>
      <c r="E28" s="4">
        <f t="shared" si="1"/>
        <v>199.99999999999986</v>
      </c>
      <c r="F28">
        <v>2578</v>
      </c>
      <c r="G28">
        <f t="shared" si="2"/>
        <v>2067</v>
      </c>
      <c r="H28">
        <f t="shared" si="3"/>
        <v>10.335000000000008</v>
      </c>
    </row>
    <row r="29" spans="1:8" x14ac:dyDescent="0.2">
      <c r="A29" t="s">
        <v>60</v>
      </c>
      <c r="B29" s="3">
        <v>0.37708333333333299</v>
      </c>
      <c r="C29" s="3" t="s">
        <v>225</v>
      </c>
      <c r="D29" s="3">
        <f t="shared" si="0"/>
        <v>0.13958333333333373</v>
      </c>
      <c r="E29" s="4">
        <f t="shared" si="1"/>
        <v>201.00000000000057</v>
      </c>
      <c r="F29">
        <v>2414</v>
      </c>
      <c r="G29">
        <f t="shared" si="2"/>
        <v>1903</v>
      </c>
      <c r="H29">
        <f t="shared" si="3"/>
        <v>9.4676616915422613</v>
      </c>
    </row>
    <row r="30" spans="1:8" x14ac:dyDescent="0.2">
      <c r="A30" t="s">
        <v>61</v>
      </c>
      <c r="B30" s="3">
        <v>0.37708333333333299</v>
      </c>
      <c r="C30" s="3" t="s">
        <v>226</v>
      </c>
      <c r="D30" s="3">
        <f t="shared" si="0"/>
        <v>0.14027777777777806</v>
      </c>
      <c r="E30" s="4">
        <f t="shared" si="1"/>
        <v>202.0000000000004</v>
      </c>
      <c r="F30">
        <v>2204</v>
      </c>
      <c r="G30">
        <f t="shared" si="2"/>
        <v>1693</v>
      </c>
      <c r="H30">
        <f t="shared" si="3"/>
        <v>8.3811881188118651</v>
      </c>
    </row>
    <row r="31" spans="1:8" x14ac:dyDescent="0.2">
      <c r="A31" t="s">
        <v>62</v>
      </c>
      <c r="B31" s="3">
        <v>0.37708333333333299</v>
      </c>
      <c r="C31" s="3" t="s">
        <v>226</v>
      </c>
      <c r="D31" s="3">
        <f t="shared" si="0"/>
        <v>0.14027777777777806</v>
      </c>
      <c r="E31" s="4">
        <f t="shared" si="1"/>
        <v>202.0000000000004</v>
      </c>
      <c r="F31">
        <v>2661</v>
      </c>
      <c r="G31">
        <f t="shared" si="2"/>
        <v>2150</v>
      </c>
      <c r="H31">
        <f t="shared" si="3"/>
        <v>10.643564356435622</v>
      </c>
    </row>
    <row r="32" spans="1:8" x14ac:dyDescent="0.2">
      <c r="A32" t="s">
        <v>63</v>
      </c>
      <c r="B32" s="3">
        <v>0.37708333333333299</v>
      </c>
      <c r="C32" s="3" t="s">
        <v>227</v>
      </c>
      <c r="D32" s="3">
        <f t="shared" si="0"/>
        <v>0.14097222222222261</v>
      </c>
      <c r="E32" s="4">
        <f t="shared" si="1"/>
        <v>203.00000000000057</v>
      </c>
      <c r="F32">
        <v>3184</v>
      </c>
      <c r="G32">
        <f t="shared" si="2"/>
        <v>2673</v>
      </c>
      <c r="H32">
        <f t="shared" si="3"/>
        <v>13.167487684729027</v>
      </c>
    </row>
    <row r="33" spans="1:8" x14ac:dyDescent="0.2">
      <c r="A33" t="s">
        <v>64</v>
      </c>
      <c r="B33" s="3">
        <v>0.37708333333333299</v>
      </c>
      <c r="C33" s="3" t="s">
        <v>228</v>
      </c>
      <c r="D33" s="3">
        <f t="shared" si="0"/>
        <v>0.14166666666666694</v>
      </c>
      <c r="E33" s="4">
        <f t="shared" si="1"/>
        <v>204.0000000000004</v>
      </c>
      <c r="F33">
        <v>514</v>
      </c>
      <c r="G33">
        <f t="shared" si="2"/>
        <v>3</v>
      </c>
      <c r="H33">
        <f t="shared" si="3"/>
        <v>1.4705882352941149E-2</v>
      </c>
    </row>
    <row r="34" spans="1:8" x14ac:dyDescent="0.2">
      <c r="A34" t="s">
        <v>65</v>
      </c>
      <c r="B34" s="3">
        <v>0.37708333333333299</v>
      </c>
      <c r="C34" s="3" t="s">
        <v>229</v>
      </c>
      <c r="D34" s="3">
        <f t="shared" si="0"/>
        <v>0.14236111111111149</v>
      </c>
      <c r="E34" s="4">
        <f t="shared" si="1"/>
        <v>205.00000000000054</v>
      </c>
      <c r="F34">
        <v>471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0.37708333333333299</v>
      </c>
      <c r="C35" s="3" t="s">
        <v>230</v>
      </c>
      <c r="D35" s="3">
        <f t="shared" si="0"/>
        <v>0.14305555555555582</v>
      </c>
      <c r="E35" s="4">
        <f t="shared" si="1"/>
        <v>206.0000000000004</v>
      </c>
      <c r="F35">
        <v>485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0.37708333333333299</v>
      </c>
      <c r="C36" s="3" t="s">
        <v>230</v>
      </c>
      <c r="D36" s="3">
        <f t="shared" si="0"/>
        <v>0.14305555555555582</v>
      </c>
      <c r="E36" s="4">
        <f t="shared" si="1"/>
        <v>206.0000000000004</v>
      </c>
      <c r="F36">
        <v>427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0.37708333333333338</v>
      </c>
      <c r="C37" s="3" t="s">
        <v>231</v>
      </c>
      <c r="D37" s="3">
        <f t="shared" si="0"/>
        <v>0.14374999999999999</v>
      </c>
      <c r="E37" s="4">
        <f t="shared" si="1"/>
        <v>206.99999999999997</v>
      </c>
      <c r="F37">
        <v>471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s">
        <v>481</v>
      </c>
      <c r="E38" s="4" t="s">
        <v>481</v>
      </c>
      <c r="F38" s="3" t="s">
        <v>481</v>
      </c>
      <c r="G38" t="s">
        <v>481</v>
      </c>
      <c r="H38" t="s">
        <v>481</v>
      </c>
    </row>
    <row r="39" spans="1:8" x14ac:dyDescent="0.2">
      <c r="A39" t="s">
        <v>104</v>
      </c>
      <c r="B39" s="3">
        <v>0.37777777777777777</v>
      </c>
      <c r="C39" s="3" t="s">
        <v>378</v>
      </c>
      <c r="D39" s="3">
        <f t="shared" si="0"/>
        <v>0.14375000000000004</v>
      </c>
      <c r="E39" s="4">
        <f t="shared" si="1"/>
        <v>207.00000000000006</v>
      </c>
      <c r="F39">
        <v>5031</v>
      </c>
      <c r="G39">
        <f t="shared" si="2"/>
        <v>4520</v>
      </c>
      <c r="H39">
        <f t="shared" si="3"/>
        <v>21.835748792270525</v>
      </c>
    </row>
    <row r="40" spans="1:8" x14ac:dyDescent="0.2">
      <c r="A40" t="s">
        <v>105</v>
      </c>
      <c r="B40" s="3">
        <v>0.37777777777777799</v>
      </c>
      <c r="C40" s="3" t="s">
        <v>248</v>
      </c>
      <c r="D40" s="3">
        <f t="shared" si="0"/>
        <v>0.14444444444444426</v>
      </c>
      <c r="E40" s="4">
        <f t="shared" si="1"/>
        <v>207.99999999999974</v>
      </c>
      <c r="F40">
        <v>3597</v>
      </c>
      <c r="G40">
        <f t="shared" si="2"/>
        <v>3086</v>
      </c>
      <c r="H40">
        <f t="shared" si="3"/>
        <v>14.836538461538479</v>
      </c>
    </row>
    <row r="41" spans="1:8" x14ac:dyDescent="0.2">
      <c r="A41" t="s">
        <v>106</v>
      </c>
      <c r="B41" s="3" t="s">
        <v>481</v>
      </c>
      <c r="C41" s="3" t="s">
        <v>481</v>
      </c>
      <c r="D41" s="3" t="s">
        <v>481</v>
      </c>
      <c r="E41" s="4" t="s">
        <v>481</v>
      </c>
      <c r="F41" s="3" t="s">
        <v>481</v>
      </c>
      <c r="G41" t="s">
        <v>481</v>
      </c>
      <c r="H41" t="s">
        <v>481</v>
      </c>
    </row>
    <row r="42" spans="1:8" x14ac:dyDescent="0.2">
      <c r="A42" t="s">
        <v>107</v>
      </c>
      <c r="B42" s="3">
        <v>0.37777777777777799</v>
      </c>
      <c r="C42" s="3" t="s">
        <v>249</v>
      </c>
      <c r="D42" s="3">
        <f t="shared" si="0"/>
        <v>0.14513888888888871</v>
      </c>
      <c r="E42" s="4">
        <f t="shared" si="1"/>
        <v>208.99999999999974</v>
      </c>
      <c r="F42">
        <v>4489</v>
      </c>
      <c r="G42">
        <f t="shared" si="2"/>
        <v>3978</v>
      </c>
      <c r="H42">
        <f t="shared" si="3"/>
        <v>19.033492822966529</v>
      </c>
    </row>
    <row r="43" spans="1:8" x14ac:dyDescent="0.2">
      <c r="A43" t="s">
        <v>108</v>
      </c>
      <c r="B43" s="3">
        <v>0.37777777777777799</v>
      </c>
      <c r="C43" s="3" t="s">
        <v>250</v>
      </c>
      <c r="D43" s="3">
        <f t="shared" si="0"/>
        <v>0.14583333333333315</v>
      </c>
      <c r="E43" s="4">
        <f t="shared" si="1"/>
        <v>209.99999999999974</v>
      </c>
      <c r="F43">
        <v>4863</v>
      </c>
      <c r="G43">
        <f t="shared" si="2"/>
        <v>4352</v>
      </c>
      <c r="H43">
        <f t="shared" si="3"/>
        <v>20.72380952380955</v>
      </c>
    </row>
    <row r="44" spans="1:8" x14ac:dyDescent="0.2">
      <c r="A44" t="s">
        <v>109</v>
      </c>
      <c r="B44" s="3">
        <v>0.37777777777777799</v>
      </c>
      <c r="C44" s="3" t="s">
        <v>251</v>
      </c>
      <c r="D44" s="3">
        <f t="shared" si="0"/>
        <v>0.14652777777777759</v>
      </c>
      <c r="E44" s="4">
        <f t="shared" si="1"/>
        <v>210.99999999999972</v>
      </c>
      <c r="F44">
        <v>5051</v>
      </c>
      <c r="G44">
        <f t="shared" si="2"/>
        <v>4540</v>
      </c>
      <c r="H44">
        <f t="shared" si="3"/>
        <v>21.516587677725148</v>
      </c>
    </row>
    <row r="45" spans="1:8" x14ac:dyDescent="0.2">
      <c r="A45" t="s">
        <v>110</v>
      </c>
      <c r="B45" s="3">
        <v>0.37777777777777799</v>
      </c>
      <c r="C45" s="3" t="s">
        <v>252</v>
      </c>
      <c r="D45" s="3">
        <f t="shared" si="0"/>
        <v>0.14722222222222203</v>
      </c>
      <c r="E45" s="4">
        <f t="shared" si="1"/>
        <v>211.99999999999972</v>
      </c>
      <c r="F45">
        <v>5627</v>
      </c>
      <c r="G45">
        <f t="shared" si="2"/>
        <v>5116</v>
      </c>
      <c r="H45">
        <f t="shared" si="3"/>
        <v>24.132075471698144</v>
      </c>
    </row>
    <row r="46" spans="1:8" x14ac:dyDescent="0.2">
      <c r="A46" t="s">
        <v>111</v>
      </c>
      <c r="B46" s="3">
        <v>0.37847222222222227</v>
      </c>
      <c r="C46" s="3" t="s">
        <v>252</v>
      </c>
      <c r="D46" s="3">
        <f t="shared" si="0"/>
        <v>0.14652777777777776</v>
      </c>
      <c r="E46" s="4">
        <f t="shared" si="1"/>
        <v>210.99999999999997</v>
      </c>
      <c r="F46">
        <v>4229</v>
      </c>
      <c r="G46">
        <f t="shared" si="2"/>
        <v>3718</v>
      </c>
      <c r="H46">
        <f t="shared" si="3"/>
        <v>17.620853080568722</v>
      </c>
    </row>
    <row r="47" spans="1:8" x14ac:dyDescent="0.2">
      <c r="A47" t="s">
        <v>112</v>
      </c>
      <c r="B47" s="3">
        <v>0.37847222222222227</v>
      </c>
      <c r="C47" s="3" t="s">
        <v>253</v>
      </c>
      <c r="D47" s="3">
        <f t="shared" si="0"/>
        <v>0.1472222222222222</v>
      </c>
      <c r="E47" s="4">
        <f t="shared" si="1"/>
        <v>211.99999999999997</v>
      </c>
      <c r="F47">
        <v>5834</v>
      </c>
      <c r="G47">
        <f t="shared" si="2"/>
        <v>5323</v>
      </c>
      <c r="H47">
        <f t="shared" si="3"/>
        <v>25.108490566037741</v>
      </c>
    </row>
    <row r="48" spans="1:8" x14ac:dyDescent="0.2">
      <c r="A48" t="s">
        <v>113</v>
      </c>
      <c r="B48" s="3">
        <v>0.37847222222222199</v>
      </c>
      <c r="C48" s="3" t="s">
        <v>254</v>
      </c>
      <c r="D48" s="3">
        <f t="shared" si="0"/>
        <v>0.14791666666666692</v>
      </c>
      <c r="E48" s="4">
        <f t="shared" si="1"/>
        <v>213.00000000000037</v>
      </c>
      <c r="F48">
        <v>4080</v>
      </c>
      <c r="G48">
        <f t="shared" si="2"/>
        <v>3569</v>
      </c>
      <c r="H48">
        <f t="shared" si="3"/>
        <v>16.755868544600911</v>
      </c>
    </row>
    <row r="49" spans="1:8" x14ac:dyDescent="0.2">
      <c r="A49" t="s">
        <v>114</v>
      </c>
      <c r="B49" s="3">
        <v>0.37847222222222199</v>
      </c>
      <c r="C49" s="3" t="s">
        <v>255</v>
      </c>
      <c r="D49" s="3">
        <f t="shared" si="0"/>
        <v>0.14861111111111136</v>
      </c>
      <c r="E49" s="4">
        <f t="shared" si="1"/>
        <v>214.00000000000037</v>
      </c>
      <c r="F49">
        <v>6316</v>
      </c>
      <c r="G49">
        <f t="shared" si="2"/>
        <v>5805</v>
      </c>
      <c r="H49">
        <f t="shared" si="3"/>
        <v>27.126168224299018</v>
      </c>
    </row>
    <row r="50" spans="1:8" x14ac:dyDescent="0.2">
      <c r="A50" t="s">
        <v>115</v>
      </c>
      <c r="B50" s="3">
        <v>0.37847222222222199</v>
      </c>
      <c r="C50" s="3" t="s">
        <v>256</v>
      </c>
      <c r="D50" s="3">
        <f t="shared" si="0"/>
        <v>0.1493055555555558</v>
      </c>
      <c r="E50" s="4">
        <f t="shared" si="1"/>
        <v>215.00000000000034</v>
      </c>
      <c r="F50">
        <v>3776</v>
      </c>
      <c r="G50">
        <f t="shared" si="2"/>
        <v>3265</v>
      </c>
      <c r="H50">
        <f t="shared" si="3"/>
        <v>15.186046511627882</v>
      </c>
    </row>
    <row r="51" spans="1:8" x14ac:dyDescent="0.2">
      <c r="A51" t="s">
        <v>116</v>
      </c>
      <c r="B51" s="3">
        <v>0.37847222222222199</v>
      </c>
      <c r="C51" s="3" t="s">
        <v>256</v>
      </c>
      <c r="D51" s="3">
        <f t="shared" si="0"/>
        <v>0.1493055555555558</v>
      </c>
      <c r="E51" s="4">
        <f t="shared" si="1"/>
        <v>215.00000000000034</v>
      </c>
      <c r="F51">
        <v>4781</v>
      </c>
      <c r="G51">
        <f t="shared" si="2"/>
        <v>4270</v>
      </c>
      <c r="H51">
        <f t="shared" si="3"/>
        <v>19.860465116279038</v>
      </c>
    </row>
    <row r="52" spans="1:8" x14ac:dyDescent="0.2">
      <c r="A52" t="s">
        <v>117</v>
      </c>
      <c r="B52" s="3">
        <v>0.37847222222222199</v>
      </c>
      <c r="C52" s="3" t="s">
        <v>257</v>
      </c>
      <c r="D52" s="3">
        <f t="shared" si="0"/>
        <v>0.15000000000000024</v>
      </c>
      <c r="E52" s="4">
        <f t="shared" si="1"/>
        <v>216.00000000000034</v>
      </c>
      <c r="F52">
        <v>4878</v>
      </c>
      <c r="G52">
        <f t="shared" si="2"/>
        <v>4367</v>
      </c>
      <c r="H52">
        <f t="shared" si="3"/>
        <v>20.21759259259256</v>
      </c>
    </row>
    <row r="53" spans="1:8" x14ac:dyDescent="0.2">
      <c r="A53" t="s">
        <v>118</v>
      </c>
      <c r="B53" s="3">
        <v>0.37847222222222199</v>
      </c>
      <c r="C53" s="3" t="s">
        <v>258</v>
      </c>
      <c r="D53" s="3">
        <f t="shared" si="0"/>
        <v>0.15069444444444469</v>
      </c>
      <c r="E53" s="4">
        <f t="shared" si="1"/>
        <v>217.00000000000034</v>
      </c>
      <c r="F53">
        <v>6999</v>
      </c>
      <c r="G53">
        <f t="shared" si="2"/>
        <v>6488</v>
      </c>
      <c r="H53">
        <f t="shared" si="3"/>
        <v>29.89861751152069</v>
      </c>
    </row>
    <row r="54" spans="1:8" x14ac:dyDescent="0.2">
      <c r="A54" t="s">
        <v>119</v>
      </c>
      <c r="B54" s="3">
        <v>0.37916666666666665</v>
      </c>
      <c r="C54" s="3" t="s">
        <v>259</v>
      </c>
      <c r="D54" s="3">
        <f t="shared" si="0"/>
        <v>0.15069444444444446</v>
      </c>
      <c r="E54" s="4">
        <f t="shared" si="1"/>
        <v>217.00000000000003</v>
      </c>
      <c r="F54">
        <v>4558</v>
      </c>
      <c r="G54">
        <f t="shared" si="2"/>
        <v>4047</v>
      </c>
      <c r="H54">
        <f t="shared" si="3"/>
        <v>18.649769585253456</v>
      </c>
    </row>
    <row r="55" spans="1:8" x14ac:dyDescent="0.2">
      <c r="A55" t="s">
        <v>120</v>
      </c>
      <c r="B55" s="3">
        <v>0.37916666666666665</v>
      </c>
      <c r="C55" s="3" t="s">
        <v>259</v>
      </c>
      <c r="D55" s="3">
        <f t="shared" si="0"/>
        <v>0.15069444444444446</v>
      </c>
      <c r="E55" s="4">
        <f t="shared" si="1"/>
        <v>217.00000000000003</v>
      </c>
      <c r="F55">
        <v>5909</v>
      </c>
      <c r="G55">
        <f t="shared" si="2"/>
        <v>5398</v>
      </c>
      <c r="H55">
        <f t="shared" si="3"/>
        <v>24.875576036866356</v>
      </c>
    </row>
    <row r="56" spans="1:8" x14ac:dyDescent="0.2">
      <c r="A56" t="s">
        <v>121</v>
      </c>
      <c r="B56" s="3">
        <v>0.37916666666666698</v>
      </c>
      <c r="C56" s="3" t="s">
        <v>260</v>
      </c>
      <c r="D56" s="3">
        <f t="shared" si="0"/>
        <v>0.15138888888888857</v>
      </c>
      <c r="E56" s="4">
        <f t="shared" si="1"/>
        <v>217.99999999999955</v>
      </c>
      <c r="F56">
        <v>6922</v>
      </c>
      <c r="G56">
        <f t="shared" si="2"/>
        <v>6411</v>
      </c>
      <c r="H56">
        <f t="shared" si="3"/>
        <v>29.408256880734005</v>
      </c>
    </row>
    <row r="57" spans="1:8" x14ac:dyDescent="0.2">
      <c r="A57" t="s">
        <v>122</v>
      </c>
      <c r="B57" s="3">
        <v>0.37916666666666698</v>
      </c>
      <c r="C57" s="3" t="s">
        <v>261</v>
      </c>
      <c r="D57" s="3">
        <f t="shared" si="0"/>
        <v>0.15208333333333302</v>
      </c>
      <c r="E57" s="4">
        <f t="shared" si="1"/>
        <v>218.99999999999955</v>
      </c>
      <c r="F57">
        <v>4721</v>
      </c>
      <c r="G57">
        <f t="shared" si="2"/>
        <v>4210</v>
      </c>
      <c r="H57">
        <f t="shared" si="3"/>
        <v>19.223744292237484</v>
      </c>
    </row>
    <row r="58" spans="1:8" x14ac:dyDescent="0.2">
      <c r="A58" t="s">
        <v>123</v>
      </c>
      <c r="B58" s="3">
        <v>0.37916666666666698</v>
      </c>
      <c r="C58" s="3" t="s">
        <v>379</v>
      </c>
      <c r="D58" s="3">
        <f t="shared" si="0"/>
        <v>0.15277777777777746</v>
      </c>
      <c r="E58" s="4">
        <f t="shared" si="1"/>
        <v>219.99999999999955</v>
      </c>
      <c r="F58">
        <v>4444</v>
      </c>
      <c r="G58">
        <f t="shared" si="2"/>
        <v>3933</v>
      </c>
      <c r="H58">
        <f t="shared" si="3"/>
        <v>17.877272727272764</v>
      </c>
    </row>
    <row r="59" spans="1:8" x14ac:dyDescent="0.2">
      <c r="A59" t="s">
        <v>211</v>
      </c>
      <c r="B59" s="3" t="s">
        <v>481</v>
      </c>
      <c r="C59" s="3" t="s">
        <v>481</v>
      </c>
      <c r="D59" s="3" t="s">
        <v>481</v>
      </c>
      <c r="E59" s="4" t="s">
        <v>481</v>
      </c>
      <c r="F59" s="3" t="s">
        <v>481</v>
      </c>
      <c r="G59" t="s">
        <v>481</v>
      </c>
      <c r="H59" t="s">
        <v>481</v>
      </c>
    </row>
    <row r="60" spans="1:8" x14ac:dyDescent="0.2">
      <c r="A60" t="s">
        <v>124</v>
      </c>
      <c r="B60" s="3">
        <v>0.37916666666666698</v>
      </c>
      <c r="C60" s="3" t="s">
        <v>379</v>
      </c>
      <c r="D60" s="3">
        <f t="shared" si="0"/>
        <v>0.15277777777777746</v>
      </c>
      <c r="E60" s="4">
        <f t="shared" si="1"/>
        <v>219.99999999999955</v>
      </c>
      <c r="F60">
        <v>6251</v>
      </c>
      <c r="G60">
        <f t="shared" si="2"/>
        <v>5740</v>
      </c>
      <c r="H60">
        <f t="shared" si="3"/>
        <v>26.090909090909143</v>
      </c>
    </row>
    <row r="61" spans="1:8" x14ac:dyDescent="0.2">
      <c r="A61" t="s">
        <v>125</v>
      </c>
      <c r="B61" s="3">
        <v>0.37916666666666665</v>
      </c>
      <c r="C61" s="3" t="s">
        <v>262</v>
      </c>
      <c r="D61" s="3">
        <f t="shared" si="0"/>
        <v>0.15347222222222223</v>
      </c>
      <c r="E61" s="4">
        <f t="shared" si="1"/>
        <v>221</v>
      </c>
      <c r="F61">
        <v>4560</v>
      </c>
      <c r="G61">
        <f t="shared" si="2"/>
        <v>4049</v>
      </c>
      <c r="H61">
        <f t="shared" si="3"/>
        <v>18.321266968325791</v>
      </c>
    </row>
    <row r="62" spans="1:8" x14ac:dyDescent="0.2">
      <c r="A62" t="s">
        <v>126</v>
      </c>
      <c r="B62" s="3">
        <v>0.37986111111111115</v>
      </c>
      <c r="C62" s="3" t="s">
        <v>263</v>
      </c>
      <c r="D62" s="3">
        <f t="shared" si="0"/>
        <v>0.15347222222222218</v>
      </c>
      <c r="E62" s="4">
        <f t="shared" si="1"/>
        <v>220.99999999999994</v>
      </c>
      <c r="F62">
        <v>4546</v>
      </c>
      <c r="G62">
        <f t="shared" si="2"/>
        <v>4035</v>
      </c>
      <c r="H62">
        <f t="shared" si="3"/>
        <v>18.257918552036205</v>
      </c>
    </row>
    <row r="63" spans="1:8" x14ac:dyDescent="0.2">
      <c r="A63" t="s">
        <v>127</v>
      </c>
      <c r="B63" s="3">
        <v>0.37986111111111115</v>
      </c>
      <c r="C63" s="3" t="s">
        <v>264</v>
      </c>
      <c r="D63" s="3">
        <f t="shared" si="0"/>
        <v>0.15416666666666662</v>
      </c>
      <c r="E63" s="4">
        <f t="shared" si="1"/>
        <v>221.99999999999994</v>
      </c>
      <c r="F63">
        <v>4451</v>
      </c>
      <c r="G63">
        <f t="shared" si="2"/>
        <v>3940</v>
      </c>
      <c r="H63">
        <f t="shared" si="3"/>
        <v>17.747747747747752</v>
      </c>
    </row>
    <row r="64" spans="1:8" x14ac:dyDescent="0.2">
      <c r="A64" t="s">
        <v>128</v>
      </c>
      <c r="B64" s="3">
        <v>0.37986111111111098</v>
      </c>
      <c r="C64" s="3" t="s">
        <v>265</v>
      </c>
      <c r="D64" s="3">
        <f t="shared" si="0"/>
        <v>0.15486111111111123</v>
      </c>
      <c r="E64" s="4">
        <f t="shared" si="1"/>
        <v>223.00000000000017</v>
      </c>
      <c r="F64">
        <v>5193</v>
      </c>
      <c r="G64">
        <f t="shared" si="2"/>
        <v>4682</v>
      </c>
      <c r="H64">
        <f t="shared" si="3"/>
        <v>20.995515695067247</v>
      </c>
    </row>
    <row r="65" spans="1:8" x14ac:dyDescent="0.2">
      <c r="A65" t="s">
        <v>129</v>
      </c>
      <c r="B65" s="3">
        <v>0.37986111111111098</v>
      </c>
      <c r="C65" s="3" t="s">
        <v>265</v>
      </c>
      <c r="D65" s="3">
        <f t="shared" si="0"/>
        <v>0.15486111111111123</v>
      </c>
      <c r="E65" s="4">
        <f t="shared" si="1"/>
        <v>223.00000000000017</v>
      </c>
      <c r="F65">
        <v>6214</v>
      </c>
      <c r="G65">
        <f t="shared" si="2"/>
        <v>5703</v>
      </c>
      <c r="H65">
        <f t="shared" si="3"/>
        <v>25.573991031390115</v>
      </c>
    </row>
    <row r="66" spans="1:8" x14ac:dyDescent="0.2">
      <c r="A66" t="s">
        <v>130</v>
      </c>
      <c r="B66" s="3">
        <v>0.37986111111111098</v>
      </c>
      <c r="C66" s="3" t="s">
        <v>283</v>
      </c>
      <c r="D66" s="3">
        <f t="shared" si="0"/>
        <v>0.15555555555555567</v>
      </c>
      <c r="E66" s="4">
        <f t="shared" si="1"/>
        <v>224.00000000000017</v>
      </c>
      <c r="F66">
        <v>5443</v>
      </c>
      <c r="G66">
        <f t="shared" si="2"/>
        <v>4932</v>
      </c>
      <c r="H66">
        <f t="shared" si="3"/>
        <v>22.017857142857125</v>
      </c>
    </row>
    <row r="67" spans="1:8" x14ac:dyDescent="0.2">
      <c r="A67" t="s">
        <v>131</v>
      </c>
      <c r="B67" s="3">
        <v>0.37986111111111098</v>
      </c>
      <c r="C67" s="3" t="s">
        <v>284</v>
      </c>
      <c r="D67" s="3">
        <f t="shared" si="0"/>
        <v>0.15625000000000011</v>
      </c>
      <c r="E67" s="4">
        <f t="shared" si="1"/>
        <v>225.00000000000017</v>
      </c>
      <c r="F67">
        <v>4306</v>
      </c>
      <c r="G67">
        <f t="shared" si="2"/>
        <v>3795</v>
      </c>
      <c r="H67">
        <f t="shared" si="3"/>
        <v>16.866666666666653</v>
      </c>
    </row>
    <row r="68" spans="1:8" x14ac:dyDescent="0.2">
      <c r="A68" t="s">
        <v>132</v>
      </c>
      <c r="B68" s="3">
        <v>0.37986111111111098</v>
      </c>
      <c r="C68" s="3" t="s">
        <v>285</v>
      </c>
      <c r="D68" s="3">
        <f t="shared" ref="D68:D107" si="4">C68-B68</f>
        <v>0.15694444444444455</v>
      </c>
      <c r="E68" s="4">
        <f t="shared" ref="E68:E107" si="5">D68*1440</f>
        <v>226.00000000000017</v>
      </c>
      <c r="F68">
        <v>588</v>
      </c>
      <c r="G68">
        <f t="shared" ref="G68:G107" si="6">F68-511</f>
        <v>77</v>
      </c>
      <c r="H68">
        <f t="shared" ref="H68:H107" si="7">G68/E68</f>
        <v>0.34070796460176966</v>
      </c>
    </row>
    <row r="69" spans="1:8" x14ac:dyDescent="0.2">
      <c r="A69" t="s">
        <v>133</v>
      </c>
      <c r="B69" s="3">
        <v>0.37986111111111098</v>
      </c>
      <c r="C69" s="3" t="s">
        <v>285</v>
      </c>
      <c r="D69" s="3">
        <f t="shared" si="4"/>
        <v>0.15694444444444455</v>
      </c>
      <c r="E69" s="4">
        <f t="shared" si="5"/>
        <v>226.00000000000017</v>
      </c>
      <c r="F69">
        <v>488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0.37986111111111098</v>
      </c>
      <c r="C70" s="3" t="s">
        <v>286</v>
      </c>
      <c r="D70" s="3">
        <f t="shared" si="4"/>
        <v>0.15763888888888899</v>
      </c>
      <c r="E70" s="4">
        <f t="shared" si="5"/>
        <v>227.00000000000014</v>
      </c>
      <c r="F70">
        <v>491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0.37986111111111098</v>
      </c>
      <c r="C71" s="3" t="s">
        <v>287</v>
      </c>
      <c r="D71" s="3">
        <f t="shared" si="4"/>
        <v>0.15833333333333344</v>
      </c>
      <c r="E71" s="4">
        <f t="shared" si="5"/>
        <v>228.00000000000014</v>
      </c>
      <c r="F71">
        <v>531</v>
      </c>
      <c r="G71">
        <f t="shared" si="6"/>
        <v>20</v>
      </c>
      <c r="H71">
        <f t="shared" si="7"/>
        <v>8.7719298245613975E-2</v>
      </c>
    </row>
    <row r="72" spans="1:8" x14ac:dyDescent="0.2">
      <c r="A72" t="s">
        <v>136</v>
      </c>
      <c r="B72" s="3">
        <v>0.37986111111111115</v>
      </c>
      <c r="C72" s="3" t="s">
        <v>288</v>
      </c>
      <c r="D72" s="3">
        <f t="shared" si="4"/>
        <v>0.15902777777777771</v>
      </c>
      <c r="E72" s="4">
        <f t="shared" si="5"/>
        <v>228.99999999999991</v>
      </c>
      <c r="F72">
        <v>486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0.38055555555555554</v>
      </c>
      <c r="C73" s="3" t="s">
        <v>289</v>
      </c>
      <c r="D73" s="3">
        <f t="shared" si="4"/>
        <v>0.15902777777777777</v>
      </c>
      <c r="E73" s="4">
        <f t="shared" si="5"/>
        <v>229</v>
      </c>
      <c r="F73">
        <v>507</v>
      </c>
      <c r="G73">
        <v>0</v>
      </c>
      <c r="H73">
        <f t="shared" si="7"/>
        <v>0</v>
      </c>
    </row>
    <row r="74" spans="1:8" x14ac:dyDescent="0.2">
      <c r="A74" t="s">
        <v>172</v>
      </c>
      <c r="B74" s="3">
        <v>0.38055555555555554</v>
      </c>
      <c r="C74" s="3" t="s">
        <v>289</v>
      </c>
      <c r="D74" s="3">
        <f t="shared" si="4"/>
        <v>0.15902777777777777</v>
      </c>
      <c r="E74" s="4">
        <f t="shared" si="5"/>
        <v>229</v>
      </c>
      <c r="F74">
        <v>5465</v>
      </c>
      <c r="G74">
        <f t="shared" si="6"/>
        <v>4954</v>
      </c>
      <c r="H74">
        <f t="shared" si="7"/>
        <v>21.633187772925766</v>
      </c>
    </row>
    <row r="75" spans="1:8" x14ac:dyDescent="0.2">
      <c r="A75" t="s">
        <v>173</v>
      </c>
      <c r="B75" s="3">
        <v>0.38055555555555598</v>
      </c>
      <c r="C75" s="3" t="s">
        <v>290</v>
      </c>
      <c r="D75" s="3">
        <f t="shared" si="4"/>
        <v>0.15972222222222177</v>
      </c>
      <c r="E75" s="4">
        <f t="shared" si="5"/>
        <v>229.99999999999935</v>
      </c>
      <c r="F75">
        <v>6187</v>
      </c>
      <c r="G75">
        <f t="shared" si="6"/>
        <v>5676</v>
      </c>
      <c r="H75">
        <f t="shared" si="7"/>
        <v>24.678260869565289</v>
      </c>
    </row>
    <row r="76" spans="1:8" x14ac:dyDescent="0.2">
      <c r="A76" t="s">
        <v>174</v>
      </c>
      <c r="B76" s="3">
        <v>0.38055555555555598</v>
      </c>
      <c r="C76" s="3" t="s">
        <v>291</v>
      </c>
      <c r="D76" s="3">
        <f t="shared" si="4"/>
        <v>0.16041666666666621</v>
      </c>
      <c r="E76" s="4">
        <f t="shared" si="5"/>
        <v>230.99999999999935</v>
      </c>
      <c r="F76">
        <v>4731</v>
      </c>
      <c r="G76">
        <f t="shared" si="6"/>
        <v>4220</v>
      </c>
      <c r="H76">
        <f t="shared" si="7"/>
        <v>18.268398268398322</v>
      </c>
    </row>
    <row r="77" spans="1:8" x14ac:dyDescent="0.2">
      <c r="A77" t="s">
        <v>175</v>
      </c>
      <c r="B77" s="3">
        <v>0.38055555555555598</v>
      </c>
      <c r="C77" s="3" t="s">
        <v>291</v>
      </c>
      <c r="D77" s="3">
        <f t="shared" si="4"/>
        <v>0.16041666666666621</v>
      </c>
      <c r="E77" s="4">
        <f t="shared" si="5"/>
        <v>230.99999999999935</v>
      </c>
      <c r="F77">
        <v>7695</v>
      </c>
      <c r="G77">
        <f t="shared" si="6"/>
        <v>7184</v>
      </c>
      <c r="H77">
        <f t="shared" si="7"/>
        <v>31.099567099567189</v>
      </c>
    </row>
    <row r="78" spans="1:8" x14ac:dyDescent="0.2">
      <c r="A78" t="s">
        <v>176</v>
      </c>
      <c r="B78" s="3">
        <v>0.38055555555555598</v>
      </c>
      <c r="C78" s="3" t="s">
        <v>292</v>
      </c>
      <c r="D78" s="3">
        <f t="shared" si="4"/>
        <v>0.16111111111111065</v>
      </c>
      <c r="E78" s="4">
        <f t="shared" si="5"/>
        <v>231.99999999999935</v>
      </c>
      <c r="F78">
        <v>5498</v>
      </c>
      <c r="G78">
        <f t="shared" si="6"/>
        <v>4987</v>
      </c>
      <c r="H78">
        <f t="shared" si="7"/>
        <v>21.495689655172473</v>
      </c>
    </row>
    <row r="79" spans="1:8" x14ac:dyDescent="0.2">
      <c r="A79" t="s">
        <v>177</v>
      </c>
      <c r="B79" s="3">
        <v>0.38055555555555598</v>
      </c>
      <c r="C79" s="3" t="s">
        <v>293</v>
      </c>
      <c r="D79" s="3">
        <f t="shared" si="4"/>
        <v>0.1618055555555552</v>
      </c>
      <c r="E79" s="4">
        <f t="shared" si="5"/>
        <v>232.99999999999949</v>
      </c>
      <c r="F79">
        <v>5221</v>
      </c>
      <c r="G79">
        <f t="shared" si="6"/>
        <v>4710</v>
      </c>
      <c r="H79">
        <f t="shared" si="7"/>
        <v>20.214592274678157</v>
      </c>
    </row>
    <row r="80" spans="1:8" x14ac:dyDescent="0.2">
      <c r="A80" t="s">
        <v>178</v>
      </c>
      <c r="B80" s="3">
        <v>0.38055555555555598</v>
      </c>
      <c r="C80" s="3" t="s">
        <v>294</v>
      </c>
      <c r="D80" s="3">
        <f t="shared" si="4"/>
        <v>0.16249999999999953</v>
      </c>
      <c r="E80" s="4">
        <f t="shared" si="5"/>
        <v>233.99999999999932</v>
      </c>
      <c r="F80">
        <v>9527</v>
      </c>
      <c r="G80">
        <f t="shared" si="6"/>
        <v>9016</v>
      </c>
      <c r="H80">
        <f t="shared" si="7"/>
        <v>38.529914529914642</v>
      </c>
    </row>
    <row r="81" spans="1:8" x14ac:dyDescent="0.2">
      <c r="A81" t="s">
        <v>179</v>
      </c>
      <c r="B81" s="3">
        <v>0.38125000000000003</v>
      </c>
      <c r="C81" s="3" t="s">
        <v>295</v>
      </c>
      <c r="D81" s="3">
        <f t="shared" si="4"/>
        <v>0.16250000000000003</v>
      </c>
      <c r="E81" s="4">
        <f t="shared" si="5"/>
        <v>234.00000000000006</v>
      </c>
      <c r="F81">
        <v>4266</v>
      </c>
      <c r="G81">
        <f t="shared" si="6"/>
        <v>3755</v>
      </c>
      <c r="H81">
        <f t="shared" si="7"/>
        <v>16.047008547008542</v>
      </c>
    </row>
    <row r="82" spans="1:8" x14ac:dyDescent="0.2">
      <c r="A82" t="s">
        <v>180</v>
      </c>
      <c r="B82" s="3">
        <v>0.38125000000000003</v>
      </c>
      <c r="C82" s="3" t="s">
        <v>295</v>
      </c>
      <c r="D82" s="3">
        <f t="shared" si="4"/>
        <v>0.16250000000000003</v>
      </c>
      <c r="E82" s="4">
        <f t="shared" si="5"/>
        <v>234.00000000000006</v>
      </c>
      <c r="F82">
        <v>7606</v>
      </c>
      <c r="G82">
        <f t="shared" si="6"/>
        <v>7095</v>
      </c>
      <c r="H82">
        <f t="shared" si="7"/>
        <v>30.320512820512814</v>
      </c>
    </row>
    <row r="83" spans="1:8" x14ac:dyDescent="0.2">
      <c r="A83" t="s">
        <v>181</v>
      </c>
      <c r="B83" s="3">
        <v>0.38124999999999998</v>
      </c>
      <c r="C83" s="3" t="s">
        <v>296</v>
      </c>
      <c r="D83" s="3">
        <f t="shared" si="4"/>
        <v>0.16319444444444442</v>
      </c>
      <c r="E83" s="4">
        <f t="shared" si="5"/>
        <v>234.99999999999997</v>
      </c>
      <c r="F83">
        <v>6118</v>
      </c>
      <c r="G83">
        <f t="shared" si="6"/>
        <v>5607</v>
      </c>
      <c r="H83">
        <f t="shared" si="7"/>
        <v>23.859574468085111</v>
      </c>
    </row>
    <row r="84" spans="1:8" x14ac:dyDescent="0.2">
      <c r="A84" t="s">
        <v>182</v>
      </c>
      <c r="B84" s="3">
        <v>0.38124999999999998</v>
      </c>
      <c r="C84" s="3" t="s">
        <v>297</v>
      </c>
      <c r="D84" s="3">
        <f t="shared" si="4"/>
        <v>0.16388888888888897</v>
      </c>
      <c r="E84" s="4">
        <f t="shared" si="5"/>
        <v>236.00000000000011</v>
      </c>
      <c r="F84">
        <v>620</v>
      </c>
      <c r="G84">
        <f t="shared" si="6"/>
        <v>109</v>
      </c>
      <c r="H84">
        <f t="shared" si="7"/>
        <v>0.46186440677966079</v>
      </c>
    </row>
    <row r="85" spans="1:8" x14ac:dyDescent="0.2">
      <c r="A85" t="s">
        <v>183</v>
      </c>
      <c r="B85" s="3">
        <v>0.38124999999999998</v>
      </c>
      <c r="C85" s="3" t="s">
        <v>298</v>
      </c>
      <c r="D85" s="3">
        <f t="shared" si="4"/>
        <v>0.1645833333333333</v>
      </c>
      <c r="E85" s="4">
        <f t="shared" si="5"/>
        <v>236.99999999999994</v>
      </c>
      <c r="F85">
        <v>5413</v>
      </c>
      <c r="G85">
        <f t="shared" si="6"/>
        <v>4902</v>
      </c>
      <c r="H85">
        <f t="shared" si="7"/>
        <v>20.683544303797472</v>
      </c>
    </row>
    <row r="86" spans="1:8" x14ac:dyDescent="0.2">
      <c r="A86" t="s">
        <v>184</v>
      </c>
      <c r="B86" s="3">
        <v>0.38124999999999998</v>
      </c>
      <c r="C86" s="3" t="s">
        <v>298</v>
      </c>
      <c r="D86" s="3">
        <f t="shared" si="4"/>
        <v>0.1645833333333333</v>
      </c>
      <c r="E86" s="4">
        <f t="shared" si="5"/>
        <v>236.99999999999994</v>
      </c>
      <c r="F86">
        <v>8328</v>
      </c>
      <c r="G86">
        <f t="shared" si="6"/>
        <v>7817</v>
      </c>
      <c r="H86">
        <f t="shared" si="7"/>
        <v>32.983122362869203</v>
      </c>
    </row>
    <row r="87" spans="1:8" x14ac:dyDescent="0.2">
      <c r="A87" t="s">
        <v>185</v>
      </c>
      <c r="B87" s="3">
        <v>0.38124999999999998</v>
      </c>
      <c r="C87" s="3" t="s">
        <v>316</v>
      </c>
      <c r="D87" s="3">
        <f t="shared" si="4"/>
        <v>0.16527777777777786</v>
      </c>
      <c r="E87" s="4">
        <f t="shared" si="5"/>
        <v>238.00000000000011</v>
      </c>
      <c r="F87">
        <v>4571</v>
      </c>
      <c r="G87">
        <f t="shared" si="6"/>
        <v>4060</v>
      </c>
      <c r="H87">
        <f t="shared" si="7"/>
        <v>17.058823529411757</v>
      </c>
    </row>
    <row r="88" spans="1:8" x14ac:dyDescent="0.2">
      <c r="A88" t="s">
        <v>186</v>
      </c>
      <c r="B88" s="3">
        <v>0.38124999999999998</v>
      </c>
      <c r="C88" s="3" t="s">
        <v>317</v>
      </c>
      <c r="D88" s="3">
        <f t="shared" si="4"/>
        <v>0.16597222222222219</v>
      </c>
      <c r="E88" s="4">
        <f t="shared" si="5"/>
        <v>238.99999999999994</v>
      </c>
      <c r="F88">
        <v>7895</v>
      </c>
      <c r="G88">
        <f t="shared" si="6"/>
        <v>7384</v>
      </c>
      <c r="H88">
        <f t="shared" si="7"/>
        <v>30.895397489539757</v>
      </c>
    </row>
    <row r="89" spans="1:8" x14ac:dyDescent="0.2">
      <c r="A89" t="s">
        <v>187</v>
      </c>
      <c r="B89" s="3">
        <v>0.38194444444444442</v>
      </c>
      <c r="C89" s="3" t="s">
        <v>318</v>
      </c>
      <c r="D89" s="3">
        <f t="shared" si="4"/>
        <v>0.1659722222222223</v>
      </c>
      <c r="E89" s="4">
        <f t="shared" si="5"/>
        <v>239.00000000000011</v>
      </c>
      <c r="F89">
        <v>6300</v>
      </c>
      <c r="G89">
        <f t="shared" si="6"/>
        <v>5789</v>
      </c>
      <c r="H89">
        <f t="shared" si="7"/>
        <v>24.221757322175719</v>
      </c>
    </row>
    <row r="90" spans="1:8" x14ac:dyDescent="0.2">
      <c r="A90" t="s">
        <v>188</v>
      </c>
      <c r="B90" s="3">
        <v>0.38194444444444442</v>
      </c>
      <c r="C90" s="3" t="s">
        <v>318</v>
      </c>
      <c r="D90" s="3">
        <f t="shared" si="4"/>
        <v>0.1659722222222223</v>
      </c>
      <c r="E90" s="4">
        <f t="shared" si="5"/>
        <v>239.00000000000011</v>
      </c>
      <c r="F90">
        <v>6540</v>
      </c>
      <c r="G90">
        <f t="shared" si="6"/>
        <v>6029</v>
      </c>
      <c r="H90">
        <f t="shared" si="7"/>
        <v>25.225941422594129</v>
      </c>
    </row>
    <row r="91" spans="1:8" x14ac:dyDescent="0.2">
      <c r="A91" t="s">
        <v>189</v>
      </c>
      <c r="B91" s="3">
        <v>0.38194444444444398</v>
      </c>
      <c r="C91" s="3" t="s">
        <v>319</v>
      </c>
      <c r="D91" s="3">
        <f t="shared" si="4"/>
        <v>0.16666666666666707</v>
      </c>
      <c r="E91" s="4">
        <f t="shared" si="5"/>
        <v>240.0000000000006</v>
      </c>
      <c r="F91">
        <v>5028</v>
      </c>
      <c r="G91">
        <f t="shared" si="6"/>
        <v>4517</v>
      </c>
      <c r="H91">
        <f t="shared" si="7"/>
        <v>18.820833333333287</v>
      </c>
    </row>
    <row r="92" spans="1:8" x14ac:dyDescent="0.2">
      <c r="A92" t="s">
        <v>190</v>
      </c>
      <c r="B92" s="3">
        <v>0.38194444444444398</v>
      </c>
      <c r="C92" s="3" t="s">
        <v>320</v>
      </c>
      <c r="D92" s="3">
        <f t="shared" si="4"/>
        <v>0.16736111111111163</v>
      </c>
      <c r="E92" s="4">
        <f t="shared" si="5"/>
        <v>241.00000000000074</v>
      </c>
      <c r="F92">
        <v>5817</v>
      </c>
      <c r="G92">
        <f t="shared" si="6"/>
        <v>5306</v>
      </c>
      <c r="H92">
        <f t="shared" si="7"/>
        <v>22.016597510373376</v>
      </c>
    </row>
    <row r="93" spans="1:8" x14ac:dyDescent="0.2">
      <c r="A93" t="s">
        <v>191</v>
      </c>
      <c r="B93" s="3">
        <v>0.38194444444444398</v>
      </c>
      <c r="C93" s="3" t="s">
        <v>321</v>
      </c>
      <c r="D93" s="3">
        <f t="shared" si="4"/>
        <v>0.16805555555555596</v>
      </c>
      <c r="E93" s="4">
        <f t="shared" si="5"/>
        <v>242.00000000000057</v>
      </c>
      <c r="F93">
        <v>9464</v>
      </c>
      <c r="G93">
        <f t="shared" si="6"/>
        <v>8953</v>
      </c>
      <c r="H93">
        <f t="shared" si="7"/>
        <v>36.995867768594955</v>
      </c>
    </row>
    <row r="94" spans="1:8" x14ac:dyDescent="0.2">
      <c r="A94" t="s">
        <v>213</v>
      </c>
      <c r="B94" s="3">
        <v>0.38194444444444398</v>
      </c>
      <c r="C94" s="3" t="s">
        <v>322</v>
      </c>
      <c r="D94" s="3">
        <f t="shared" si="4"/>
        <v>0.16875000000000051</v>
      </c>
      <c r="E94" s="4">
        <f t="shared" si="5"/>
        <v>243.00000000000074</v>
      </c>
      <c r="F94">
        <v>6302</v>
      </c>
      <c r="G94">
        <f t="shared" si="6"/>
        <v>5791</v>
      </c>
      <c r="H94">
        <f t="shared" si="7"/>
        <v>23.831275720164538</v>
      </c>
    </row>
    <row r="95" spans="1:8" x14ac:dyDescent="0.2">
      <c r="A95" t="s">
        <v>192</v>
      </c>
      <c r="B95" s="3">
        <v>0.38194444444444398</v>
      </c>
      <c r="C95" s="3" t="s">
        <v>322</v>
      </c>
      <c r="D95" s="3">
        <f t="shared" si="4"/>
        <v>0.16875000000000051</v>
      </c>
      <c r="E95" s="4">
        <f t="shared" si="5"/>
        <v>243.00000000000074</v>
      </c>
      <c r="F95">
        <v>7948</v>
      </c>
      <c r="G95">
        <f t="shared" si="6"/>
        <v>7437</v>
      </c>
      <c r="H95">
        <f t="shared" si="7"/>
        <v>30.604938271604844</v>
      </c>
    </row>
    <row r="96" spans="1:8" x14ac:dyDescent="0.2">
      <c r="A96" t="s">
        <v>193</v>
      </c>
      <c r="B96" s="3">
        <v>0.38194444444444442</v>
      </c>
      <c r="C96" s="3" t="s">
        <v>323</v>
      </c>
      <c r="D96" s="3">
        <f t="shared" si="4"/>
        <v>0.1694444444444444</v>
      </c>
      <c r="E96" s="4">
        <f t="shared" si="5"/>
        <v>243.99999999999994</v>
      </c>
      <c r="F96">
        <v>5660</v>
      </c>
      <c r="G96">
        <f t="shared" si="6"/>
        <v>5149</v>
      </c>
      <c r="H96">
        <f t="shared" si="7"/>
        <v>21.102459016393446</v>
      </c>
    </row>
    <row r="97" spans="1:8" x14ac:dyDescent="0.2">
      <c r="A97" t="s">
        <v>194</v>
      </c>
      <c r="B97" s="3">
        <v>0.38263888888888892</v>
      </c>
      <c r="C97" s="3" t="s">
        <v>324</v>
      </c>
      <c r="D97" s="3">
        <f t="shared" si="4"/>
        <v>0.16944444444444445</v>
      </c>
      <c r="E97" s="4">
        <f t="shared" si="5"/>
        <v>244</v>
      </c>
      <c r="F97">
        <v>639</v>
      </c>
      <c r="G97">
        <f t="shared" si="6"/>
        <v>128</v>
      </c>
      <c r="H97">
        <f t="shared" si="7"/>
        <v>0.52459016393442626</v>
      </c>
    </row>
    <row r="98" spans="1:8" x14ac:dyDescent="0.2">
      <c r="A98" t="s">
        <v>195</v>
      </c>
      <c r="B98" s="3">
        <v>0.38263888888888892</v>
      </c>
      <c r="C98" s="3" t="s">
        <v>325</v>
      </c>
      <c r="D98" s="3">
        <f t="shared" si="4"/>
        <v>0.1701388888888889</v>
      </c>
      <c r="E98" s="4">
        <f t="shared" si="5"/>
        <v>245</v>
      </c>
      <c r="F98">
        <v>5218</v>
      </c>
      <c r="G98">
        <f t="shared" si="6"/>
        <v>4707</v>
      </c>
      <c r="H98">
        <f t="shared" si="7"/>
        <v>19.212244897959184</v>
      </c>
    </row>
    <row r="99" spans="1:8" x14ac:dyDescent="0.2">
      <c r="A99" t="s">
        <v>196</v>
      </c>
      <c r="B99" s="3">
        <v>0.38263888888888897</v>
      </c>
      <c r="C99" s="3" t="s">
        <v>325</v>
      </c>
      <c r="D99" s="3">
        <f t="shared" si="4"/>
        <v>0.17013888888888884</v>
      </c>
      <c r="E99" s="4">
        <f t="shared" si="5"/>
        <v>244.99999999999994</v>
      </c>
      <c r="F99">
        <v>6193</v>
      </c>
      <c r="G99">
        <f t="shared" si="6"/>
        <v>5682</v>
      </c>
      <c r="H99">
        <f t="shared" si="7"/>
        <v>23.191836734693883</v>
      </c>
    </row>
    <row r="100" spans="1:8" x14ac:dyDescent="0.2">
      <c r="A100" t="s">
        <v>197</v>
      </c>
      <c r="B100" s="3">
        <v>0.38263888888888897</v>
      </c>
      <c r="C100" s="3" t="s">
        <v>326</v>
      </c>
      <c r="D100" s="3">
        <f t="shared" si="4"/>
        <v>0.17083333333333328</v>
      </c>
      <c r="E100" s="4">
        <f t="shared" si="5"/>
        <v>245.99999999999991</v>
      </c>
      <c r="F100">
        <v>5398</v>
      </c>
      <c r="G100">
        <f t="shared" si="6"/>
        <v>4887</v>
      </c>
      <c r="H100">
        <f t="shared" si="7"/>
        <v>19.865853658536594</v>
      </c>
    </row>
    <row r="101" spans="1:8" x14ac:dyDescent="0.2">
      <c r="A101" t="s">
        <v>198</v>
      </c>
      <c r="B101" s="3">
        <v>0.38263888888888897</v>
      </c>
      <c r="C101" s="3" t="s">
        <v>327</v>
      </c>
      <c r="D101" s="3">
        <f t="shared" si="4"/>
        <v>0.17152777777777772</v>
      </c>
      <c r="E101" s="4">
        <f t="shared" si="5"/>
        <v>246.99999999999991</v>
      </c>
      <c r="F101">
        <v>7206</v>
      </c>
      <c r="G101">
        <f t="shared" si="6"/>
        <v>6695</v>
      </c>
      <c r="H101">
        <f t="shared" si="7"/>
        <v>27.105263157894747</v>
      </c>
    </row>
    <row r="102" spans="1:8" x14ac:dyDescent="0.2">
      <c r="A102" t="s">
        <v>199</v>
      </c>
      <c r="B102" s="3">
        <v>0.38263888888888897</v>
      </c>
      <c r="C102" s="3" t="s">
        <v>328</v>
      </c>
      <c r="D102" s="3">
        <f t="shared" si="4"/>
        <v>0.17222222222222217</v>
      </c>
      <c r="E102" s="4">
        <f t="shared" si="5"/>
        <v>247.99999999999991</v>
      </c>
      <c r="F102">
        <v>4887</v>
      </c>
      <c r="G102">
        <f t="shared" si="6"/>
        <v>4376</v>
      </c>
      <c r="H102">
        <f t="shared" si="7"/>
        <v>17.645161290322587</v>
      </c>
    </row>
    <row r="103" spans="1:8" x14ac:dyDescent="0.2">
      <c r="A103" t="s">
        <v>200</v>
      </c>
      <c r="B103" s="3">
        <v>0.38263888888888897</v>
      </c>
      <c r="C103" s="3" t="s">
        <v>328</v>
      </c>
      <c r="D103" s="3">
        <f t="shared" si="4"/>
        <v>0.17222222222222217</v>
      </c>
      <c r="E103" s="4">
        <f t="shared" si="5"/>
        <v>247.99999999999991</v>
      </c>
      <c r="F103">
        <v>588</v>
      </c>
      <c r="G103">
        <f t="shared" si="6"/>
        <v>77</v>
      </c>
      <c r="H103">
        <f t="shared" si="7"/>
        <v>0.31048387096774205</v>
      </c>
    </row>
    <row r="104" spans="1:8" x14ac:dyDescent="0.2">
      <c r="A104" t="s">
        <v>201</v>
      </c>
      <c r="B104" s="3">
        <v>0.38263888888888897</v>
      </c>
      <c r="C104" s="3" t="s">
        <v>329</v>
      </c>
      <c r="D104" s="3">
        <f t="shared" si="4"/>
        <v>0.17291666666666661</v>
      </c>
      <c r="E104" s="4">
        <f t="shared" si="5"/>
        <v>248.99999999999991</v>
      </c>
      <c r="F104">
        <v>513</v>
      </c>
      <c r="G104">
        <f t="shared" si="6"/>
        <v>2</v>
      </c>
      <c r="H104">
        <f t="shared" si="7"/>
        <v>8.0321285140562276E-3</v>
      </c>
    </row>
    <row r="105" spans="1:8" x14ac:dyDescent="0.2">
      <c r="A105" t="s">
        <v>202</v>
      </c>
      <c r="B105" s="3">
        <v>0.38263888888888897</v>
      </c>
      <c r="C105" s="3" t="s">
        <v>330</v>
      </c>
      <c r="D105" s="3">
        <f t="shared" si="4"/>
        <v>0.17361111111111105</v>
      </c>
      <c r="E105" s="4">
        <f t="shared" si="5"/>
        <v>249.99999999999991</v>
      </c>
      <c r="F105">
        <v>512</v>
      </c>
      <c r="G105">
        <f t="shared" si="6"/>
        <v>1</v>
      </c>
      <c r="H105">
        <f t="shared" si="7"/>
        <v>4.000000000000001E-3</v>
      </c>
    </row>
    <row r="106" spans="1:8" x14ac:dyDescent="0.2">
      <c r="A106" t="s">
        <v>203</v>
      </c>
      <c r="B106" s="3">
        <v>0.38263888888888892</v>
      </c>
      <c r="C106" s="3" t="s">
        <v>331</v>
      </c>
      <c r="D106" s="3">
        <f t="shared" si="4"/>
        <v>0.17430555555555555</v>
      </c>
      <c r="E106" s="4">
        <f t="shared" si="5"/>
        <v>251</v>
      </c>
      <c r="F106">
        <v>566</v>
      </c>
      <c r="G106">
        <f t="shared" si="6"/>
        <v>55</v>
      </c>
      <c r="H106">
        <f t="shared" si="7"/>
        <v>0.21912350597609562</v>
      </c>
    </row>
    <row r="107" spans="1:8" x14ac:dyDescent="0.2">
      <c r="A107" t="s">
        <v>204</v>
      </c>
      <c r="B107" s="3">
        <v>0.3833333333333333</v>
      </c>
      <c r="C107" s="3" t="s">
        <v>331</v>
      </c>
      <c r="D107" s="3">
        <f t="shared" si="4"/>
        <v>0.17361111111111116</v>
      </c>
      <c r="E107" s="4">
        <f t="shared" si="5"/>
        <v>250.00000000000006</v>
      </c>
      <c r="F107">
        <v>532</v>
      </c>
      <c r="G107">
        <f t="shared" si="6"/>
        <v>21</v>
      </c>
      <c r="H107">
        <f t="shared" si="7"/>
        <v>8.3999999999999977E-2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B86-3ADF-AE4B-B765-81F45DD8D995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490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0.36805555555555558</v>
      </c>
      <c r="C3" s="3" t="s">
        <v>356</v>
      </c>
      <c r="D3" s="3">
        <f>C3-B3</f>
        <v>0.12638888888888888</v>
      </c>
      <c r="E3" s="4">
        <f>D3*1440</f>
        <v>182</v>
      </c>
      <c r="F3">
        <v>2231</v>
      </c>
      <c r="G3">
        <f>F3-533</f>
        <v>1698</v>
      </c>
      <c r="H3">
        <f>G3/E3</f>
        <v>9.3296703296703303</v>
      </c>
    </row>
    <row r="4" spans="1:8" x14ac:dyDescent="0.2">
      <c r="A4" t="s">
        <v>36</v>
      </c>
      <c r="B4" s="3">
        <v>0.36805555555555558</v>
      </c>
      <c r="C4" s="3" t="s">
        <v>357</v>
      </c>
      <c r="D4" s="3">
        <f t="shared" ref="D4:D67" si="0">C4-B4</f>
        <v>0.12708333333333327</v>
      </c>
      <c r="E4" s="4">
        <f t="shared" ref="E4:E67" si="1">D4*1440</f>
        <v>182.99999999999991</v>
      </c>
      <c r="F4">
        <v>2455</v>
      </c>
      <c r="G4">
        <f t="shared" ref="G4:G67" si="2">F4-533</f>
        <v>1922</v>
      </c>
      <c r="H4">
        <f t="shared" ref="H4:H67" si="3">G4/E4</f>
        <v>10.502732240437163</v>
      </c>
    </row>
    <row r="5" spans="1:8" x14ac:dyDescent="0.2">
      <c r="A5" t="s">
        <v>37</v>
      </c>
      <c r="B5" s="3">
        <v>0.36805555555555602</v>
      </c>
      <c r="C5" s="3" t="s">
        <v>357</v>
      </c>
      <c r="D5" s="3">
        <f t="shared" si="0"/>
        <v>0.12708333333333283</v>
      </c>
      <c r="E5" s="4">
        <f t="shared" si="1"/>
        <v>182.99999999999926</v>
      </c>
      <c r="F5">
        <v>2800</v>
      </c>
      <c r="G5">
        <f t="shared" si="2"/>
        <v>2267</v>
      </c>
      <c r="H5">
        <f t="shared" si="3"/>
        <v>12.387978142076554</v>
      </c>
    </row>
    <row r="6" spans="1:8" x14ac:dyDescent="0.2">
      <c r="A6" t="s">
        <v>38</v>
      </c>
      <c r="B6" s="3">
        <v>0.36805555555555602</v>
      </c>
      <c r="C6" s="3" t="s">
        <v>358</v>
      </c>
      <c r="D6" s="3">
        <f t="shared" si="0"/>
        <v>0.12777777777777732</v>
      </c>
      <c r="E6" s="4">
        <f t="shared" si="1"/>
        <v>183.99999999999935</v>
      </c>
      <c r="F6">
        <v>2308</v>
      </c>
      <c r="G6">
        <f t="shared" si="2"/>
        <v>1775</v>
      </c>
      <c r="H6">
        <f t="shared" si="3"/>
        <v>9.6467391304348169</v>
      </c>
    </row>
    <row r="7" spans="1:8" x14ac:dyDescent="0.2">
      <c r="A7" t="s">
        <v>39</v>
      </c>
      <c r="B7" s="3">
        <v>0.36805555555555602</v>
      </c>
      <c r="C7" s="3" t="s">
        <v>359</v>
      </c>
      <c r="D7" s="3">
        <f t="shared" si="0"/>
        <v>0.12847222222222171</v>
      </c>
      <c r="E7" s="4">
        <f t="shared" si="1"/>
        <v>184.99999999999926</v>
      </c>
      <c r="F7">
        <v>2897</v>
      </c>
      <c r="G7">
        <f t="shared" si="2"/>
        <v>2364</v>
      </c>
      <c r="H7">
        <f t="shared" si="3"/>
        <v>12.778378378378429</v>
      </c>
    </row>
    <row r="8" spans="1:8" x14ac:dyDescent="0.2">
      <c r="A8" t="s">
        <v>40</v>
      </c>
      <c r="B8" s="3">
        <v>0.36805555555555602</v>
      </c>
      <c r="C8" s="3" t="s">
        <v>360</v>
      </c>
      <c r="D8" s="3">
        <f t="shared" si="0"/>
        <v>0.12916666666666621</v>
      </c>
      <c r="E8" s="4">
        <f t="shared" si="1"/>
        <v>185.99999999999935</v>
      </c>
      <c r="F8">
        <v>2256</v>
      </c>
      <c r="G8">
        <f t="shared" si="2"/>
        <v>1723</v>
      </c>
      <c r="H8">
        <f t="shared" si="3"/>
        <v>9.2634408602150859</v>
      </c>
    </row>
    <row r="9" spans="1:8" x14ac:dyDescent="0.2">
      <c r="A9" t="s">
        <v>41</v>
      </c>
      <c r="B9" s="3">
        <v>0.36805555555555602</v>
      </c>
      <c r="C9" s="3" t="s">
        <v>361</v>
      </c>
      <c r="D9" s="3">
        <f t="shared" si="0"/>
        <v>0.12986111111111059</v>
      </c>
      <c r="E9" s="4">
        <f t="shared" si="1"/>
        <v>186.99999999999926</v>
      </c>
      <c r="F9">
        <v>2265</v>
      </c>
      <c r="G9">
        <f t="shared" si="2"/>
        <v>1732</v>
      </c>
      <c r="H9">
        <f t="shared" si="3"/>
        <v>9.2620320855615343</v>
      </c>
    </row>
    <row r="10" spans="1:8" x14ac:dyDescent="0.2">
      <c r="A10" t="s">
        <v>42</v>
      </c>
      <c r="B10" s="3">
        <v>0.36805555555555602</v>
      </c>
      <c r="C10" s="3" t="s">
        <v>361</v>
      </c>
      <c r="D10" s="3">
        <f t="shared" si="0"/>
        <v>0.12986111111111059</v>
      </c>
      <c r="E10" s="4">
        <f t="shared" si="1"/>
        <v>186.99999999999926</v>
      </c>
      <c r="F10">
        <v>2640</v>
      </c>
      <c r="G10">
        <f t="shared" si="2"/>
        <v>2107</v>
      </c>
      <c r="H10">
        <f t="shared" si="3"/>
        <v>11.26737967914443</v>
      </c>
    </row>
    <row r="11" spans="1:8" x14ac:dyDescent="0.2">
      <c r="A11" t="s">
        <v>43</v>
      </c>
      <c r="B11" s="3">
        <v>0.36874999999999997</v>
      </c>
      <c r="C11" s="3" t="s">
        <v>362</v>
      </c>
      <c r="D11" s="3">
        <f t="shared" si="0"/>
        <v>0.12986111111111115</v>
      </c>
      <c r="E11" s="4">
        <f t="shared" si="1"/>
        <v>187.00000000000006</v>
      </c>
      <c r="F11">
        <v>2008</v>
      </c>
      <c r="G11">
        <f t="shared" si="2"/>
        <v>1475</v>
      </c>
      <c r="H11">
        <f t="shared" si="3"/>
        <v>7.8877005347593556</v>
      </c>
    </row>
    <row r="12" spans="1:8" x14ac:dyDescent="0.2">
      <c r="A12" t="s">
        <v>44</v>
      </c>
      <c r="B12" s="3">
        <v>0.36874999999999997</v>
      </c>
      <c r="C12" s="3" t="s">
        <v>363</v>
      </c>
      <c r="D12" s="3">
        <f t="shared" si="0"/>
        <v>0.13055555555555554</v>
      </c>
      <c r="E12" s="4">
        <f t="shared" si="1"/>
        <v>187.99999999999997</v>
      </c>
      <c r="F12">
        <v>3096</v>
      </c>
      <c r="G12">
        <f t="shared" si="2"/>
        <v>2563</v>
      </c>
      <c r="H12">
        <f t="shared" si="3"/>
        <v>13.632978723404257</v>
      </c>
    </row>
    <row r="13" spans="1:8" x14ac:dyDescent="0.2">
      <c r="A13" t="s">
        <v>45</v>
      </c>
      <c r="B13" s="3">
        <v>0.36875000000000002</v>
      </c>
      <c r="C13" s="3" t="s">
        <v>364</v>
      </c>
      <c r="D13" s="3">
        <f t="shared" si="0"/>
        <v>0.13124999999999998</v>
      </c>
      <c r="E13" s="4">
        <f t="shared" si="1"/>
        <v>188.99999999999997</v>
      </c>
      <c r="F13">
        <v>2277</v>
      </c>
      <c r="G13">
        <f t="shared" si="2"/>
        <v>1744</v>
      </c>
      <c r="H13">
        <f t="shared" si="3"/>
        <v>9.2275132275132297</v>
      </c>
    </row>
    <row r="14" spans="1:8" x14ac:dyDescent="0.2">
      <c r="A14" t="s">
        <v>46</v>
      </c>
      <c r="B14" s="3">
        <v>0.36875000000000002</v>
      </c>
      <c r="C14" s="3" t="s">
        <v>364</v>
      </c>
      <c r="D14" s="3">
        <f t="shared" si="0"/>
        <v>0.13124999999999998</v>
      </c>
      <c r="E14" s="4">
        <f t="shared" si="1"/>
        <v>188.99999999999997</v>
      </c>
      <c r="F14">
        <v>2980</v>
      </c>
      <c r="G14">
        <f t="shared" si="2"/>
        <v>2447</v>
      </c>
      <c r="H14">
        <f t="shared" si="3"/>
        <v>12.94708994708995</v>
      </c>
    </row>
    <row r="15" spans="1:8" x14ac:dyDescent="0.2">
      <c r="A15" t="s">
        <v>47</v>
      </c>
      <c r="B15" s="3">
        <v>0.36875000000000002</v>
      </c>
      <c r="C15" s="3" t="s">
        <v>365</v>
      </c>
      <c r="D15" s="3">
        <f t="shared" si="0"/>
        <v>0.13194444444444442</v>
      </c>
      <c r="E15" s="4">
        <f t="shared" si="1"/>
        <v>189.99999999999997</v>
      </c>
      <c r="F15">
        <v>2565</v>
      </c>
      <c r="G15">
        <f t="shared" si="2"/>
        <v>2032</v>
      </c>
      <c r="H15">
        <f t="shared" si="3"/>
        <v>10.694736842105264</v>
      </c>
    </row>
    <row r="16" spans="1:8" x14ac:dyDescent="0.2">
      <c r="A16" t="s">
        <v>48</v>
      </c>
      <c r="B16" s="3">
        <v>0.36875000000000002</v>
      </c>
      <c r="C16" s="3" t="s">
        <v>366</v>
      </c>
      <c r="D16" s="3">
        <f t="shared" si="0"/>
        <v>0.13263888888888886</v>
      </c>
      <c r="E16" s="4">
        <f t="shared" si="1"/>
        <v>190.99999999999997</v>
      </c>
      <c r="F16">
        <v>2066</v>
      </c>
      <c r="G16">
        <f t="shared" si="2"/>
        <v>1533</v>
      </c>
      <c r="H16">
        <f t="shared" si="3"/>
        <v>8.0261780104712059</v>
      </c>
    </row>
    <row r="17" spans="1:8" x14ac:dyDescent="0.2">
      <c r="A17" t="s">
        <v>49</v>
      </c>
      <c r="B17" s="3">
        <v>0.36875000000000002</v>
      </c>
      <c r="C17" s="3" t="s">
        <v>366</v>
      </c>
      <c r="D17" s="3">
        <f t="shared" si="0"/>
        <v>0.13263888888888886</v>
      </c>
      <c r="E17" s="4">
        <f t="shared" si="1"/>
        <v>190.99999999999997</v>
      </c>
      <c r="F17">
        <v>3060</v>
      </c>
      <c r="G17">
        <f t="shared" si="2"/>
        <v>2527</v>
      </c>
      <c r="H17">
        <f t="shared" si="3"/>
        <v>13.230366492146599</v>
      </c>
    </row>
    <row r="18" spans="1:8" x14ac:dyDescent="0.2">
      <c r="A18" t="s">
        <v>50</v>
      </c>
      <c r="B18" s="3">
        <v>0.36875000000000002</v>
      </c>
      <c r="C18" s="3" t="s">
        <v>367</v>
      </c>
      <c r="D18" s="3">
        <f t="shared" si="0"/>
        <v>0.1333333333333333</v>
      </c>
      <c r="E18" s="4">
        <f t="shared" si="1"/>
        <v>191.99999999999994</v>
      </c>
      <c r="F18">
        <v>2621</v>
      </c>
      <c r="G18">
        <f t="shared" si="2"/>
        <v>2088</v>
      </c>
      <c r="H18">
        <f t="shared" si="3"/>
        <v>10.875000000000004</v>
      </c>
    </row>
    <row r="19" spans="1:8" x14ac:dyDescent="0.2">
      <c r="A19" t="s">
        <v>51</v>
      </c>
      <c r="B19" s="3">
        <v>0.36944444444444446</v>
      </c>
      <c r="C19" s="3" t="s">
        <v>368</v>
      </c>
      <c r="D19" s="3">
        <f t="shared" si="0"/>
        <v>0.1333333333333333</v>
      </c>
      <c r="E19" s="4">
        <f t="shared" si="1"/>
        <v>191.99999999999994</v>
      </c>
      <c r="F19">
        <v>3317</v>
      </c>
      <c r="G19">
        <f t="shared" si="2"/>
        <v>2784</v>
      </c>
      <c r="H19">
        <f t="shared" si="3"/>
        <v>14.500000000000004</v>
      </c>
    </row>
    <row r="20" spans="1:8" x14ac:dyDescent="0.2">
      <c r="A20" t="s">
        <v>52</v>
      </c>
      <c r="B20" s="3">
        <v>0.36944444444444446</v>
      </c>
      <c r="C20" s="3" t="s">
        <v>369</v>
      </c>
      <c r="D20" s="3">
        <f t="shared" si="0"/>
        <v>0.13402777777777775</v>
      </c>
      <c r="E20" s="4">
        <f t="shared" si="1"/>
        <v>192.99999999999994</v>
      </c>
      <c r="F20">
        <v>2291</v>
      </c>
      <c r="G20">
        <f t="shared" si="2"/>
        <v>1758</v>
      </c>
      <c r="H20">
        <f t="shared" si="3"/>
        <v>9.1088082901554426</v>
      </c>
    </row>
    <row r="21" spans="1:8" x14ac:dyDescent="0.2">
      <c r="A21" t="s">
        <v>53</v>
      </c>
      <c r="B21" s="3">
        <v>0.36944444444444402</v>
      </c>
      <c r="C21" s="3" t="s">
        <v>369</v>
      </c>
      <c r="D21" s="3">
        <f t="shared" si="0"/>
        <v>0.13402777777777819</v>
      </c>
      <c r="E21" s="4">
        <f t="shared" si="1"/>
        <v>193.0000000000006</v>
      </c>
      <c r="F21">
        <v>3240</v>
      </c>
      <c r="G21">
        <f t="shared" si="2"/>
        <v>2707</v>
      </c>
      <c r="H21">
        <f t="shared" si="3"/>
        <v>14.025906735751253</v>
      </c>
    </row>
    <row r="22" spans="1:8" x14ac:dyDescent="0.2">
      <c r="A22" t="s">
        <v>54</v>
      </c>
      <c r="B22" s="3">
        <v>0.36944444444444402</v>
      </c>
      <c r="C22" s="3" t="s">
        <v>370</v>
      </c>
      <c r="D22" s="3">
        <f t="shared" si="0"/>
        <v>0.13472222222222263</v>
      </c>
      <c r="E22" s="4">
        <f t="shared" si="1"/>
        <v>194.0000000000006</v>
      </c>
      <c r="F22">
        <v>2351</v>
      </c>
      <c r="G22">
        <f t="shared" si="2"/>
        <v>1818</v>
      </c>
      <c r="H22">
        <f t="shared" si="3"/>
        <v>9.3711340206185287</v>
      </c>
    </row>
    <row r="23" spans="1:8" x14ac:dyDescent="0.2">
      <c r="A23" t="s">
        <v>55</v>
      </c>
      <c r="B23" s="3">
        <v>0.36944444444444402</v>
      </c>
      <c r="C23" s="3" t="s">
        <v>371</v>
      </c>
      <c r="D23" s="3">
        <f t="shared" si="0"/>
        <v>0.13541666666666707</v>
      </c>
      <c r="E23" s="4">
        <f t="shared" si="1"/>
        <v>195.0000000000006</v>
      </c>
      <c r="F23">
        <v>3249</v>
      </c>
      <c r="G23">
        <f t="shared" si="2"/>
        <v>2716</v>
      </c>
      <c r="H23">
        <f t="shared" si="3"/>
        <v>13.928205128205086</v>
      </c>
    </row>
    <row r="24" spans="1:8" x14ac:dyDescent="0.2">
      <c r="A24" t="s">
        <v>209</v>
      </c>
      <c r="B24" s="3">
        <v>0.36944444444444402</v>
      </c>
      <c r="C24" s="3" t="s">
        <v>372</v>
      </c>
      <c r="D24" s="3">
        <f t="shared" si="0"/>
        <v>0.13611111111111152</v>
      </c>
      <c r="E24" s="4">
        <f t="shared" si="1"/>
        <v>196.00000000000057</v>
      </c>
      <c r="F24">
        <v>2323</v>
      </c>
      <c r="G24">
        <f t="shared" si="2"/>
        <v>1790</v>
      </c>
      <c r="H24">
        <f t="shared" si="3"/>
        <v>9.1326530612244632</v>
      </c>
    </row>
    <row r="25" spans="1:8" x14ac:dyDescent="0.2">
      <c r="A25" t="s">
        <v>56</v>
      </c>
      <c r="B25" s="3">
        <v>0.36944444444444402</v>
      </c>
      <c r="C25" s="3" t="s">
        <v>372</v>
      </c>
      <c r="D25" s="3">
        <f t="shared" si="0"/>
        <v>0.13611111111111152</v>
      </c>
      <c r="E25" s="4">
        <f t="shared" si="1"/>
        <v>196.00000000000057</v>
      </c>
      <c r="F25">
        <v>2197</v>
      </c>
      <c r="G25">
        <f t="shared" si="2"/>
        <v>1664</v>
      </c>
      <c r="H25">
        <f t="shared" si="3"/>
        <v>8.4897959183673226</v>
      </c>
    </row>
    <row r="26" spans="1:8" x14ac:dyDescent="0.2">
      <c r="A26" t="s">
        <v>57</v>
      </c>
      <c r="B26" s="3">
        <v>0.36944444444444402</v>
      </c>
      <c r="C26" s="3" t="s">
        <v>373</v>
      </c>
      <c r="D26" s="3">
        <f t="shared" si="0"/>
        <v>0.13680555555555596</v>
      </c>
      <c r="E26" s="4">
        <f t="shared" si="1"/>
        <v>197.00000000000057</v>
      </c>
      <c r="F26">
        <v>2169</v>
      </c>
      <c r="G26">
        <f t="shared" si="2"/>
        <v>1636</v>
      </c>
      <c r="H26">
        <f t="shared" si="3"/>
        <v>8.3045685279187573</v>
      </c>
    </row>
    <row r="27" spans="1:8" x14ac:dyDescent="0.2">
      <c r="A27" t="s">
        <v>58</v>
      </c>
      <c r="B27" s="3">
        <v>0.37013888888888885</v>
      </c>
      <c r="C27" s="3" t="s">
        <v>374</v>
      </c>
      <c r="D27" s="3">
        <f t="shared" si="0"/>
        <v>0.13680555555555557</v>
      </c>
      <c r="E27" s="4">
        <f t="shared" si="1"/>
        <v>197.00000000000003</v>
      </c>
      <c r="F27">
        <v>1871</v>
      </c>
      <c r="G27">
        <f t="shared" si="2"/>
        <v>1338</v>
      </c>
      <c r="H27">
        <f t="shared" si="3"/>
        <v>6.7918781725888318</v>
      </c>
    </row>
    <row r="28" spans="1:8" x14ac:dyDescent="0.2">
      <c r="A28" t="s">
        <v>59</v>
      </c>
      <c r="B28" s="3">
        <v>0.37013888888888885</v>
      </c>
      <c r="C28" s="3" t="s">
        <v>375</v>
      </c>
      <c r="D28" s="3">
        <f t="shared" si="0"/>
        <v>0.13750000000000001</v>
      </c>
      <c r="E28" s="4">
        <f t="shared" si="1"/>
        <v>198.00000000000003</v>
      </c>
      <c r="F28">
        <v>2539</v>
      </c>
      <c r="G28">
        <f t="shared" si="2"/>
        <v>2006</v>
      </c>
      <c r="H28">
        <f t="shared" si="3"/>
        <v>10.13131313131313</v>
      </c>
    </row>
    <row r="29" spans="1:8" x14ac:dyDescent="0.2">
      <c r="A29" t="s">
        <v>60</v>
      </c>
      <c r="B29" s="3">
        <v>0.37013888888888902</v>
      </c>
      <c r="C29" s="3" t="s">
        <v>376</v>
      </c>
      <c r="D29" s="3">
        <f t="shared" si="0"/>
        <v>0.13819444444444429</v>
      </c>
      <c r="E29" s="4">
        <f t="shared" si="1"/>
        <v>198.99999999999977</v>
      </c>
      <c r="F29">
        <v>2296</v>
      </c>
      <c r="G29">
        <f t="shared" si="2"/>
        <v>1763</v>
      </c>
      <c r="H29">
        <f t="shared" si="3"/>
        <v>8.8592964824120699</v>
      </c>
    </row>
    <row r="30" spans="1:8" x14ac:dyDescent="0.2">
      <c r="A30" t="s">
        <v>61</v>
      </c>
      <c r="B30" s="3">
        <v>0.37013888888888902</v>
      </c>
      <c r="C30" s="3" t="s">
        <v>376</v>
      </c>
      <c r="D30" s="3">
        <f t="shared" si="0"/>
        <v>0.13819444444444429</v>
      </c>
      <c r="E30" s="4">
        <f t="shared" si="1"/>
        <v>198.99999999999977</v>
      </c>
      <c r="F30">
        <v>2393</v>
      </c>
      <c r="G30">
        <f t="shared" si="2"/>
        <v>1860</v>
      </c>
      <c r="H30">
        <f t="shared" si="3"/>
        <v>9.3467336683417184</v>
      </c>
    </row>
    <row r="31" spans="1:8" x14ac:dyDescent="0.2">
      <c r="A31" t="s">
        <v>62</v>
      </c>
      <c r="B31" s="3">
        <v>0.37013888888888902</v>
      </c>
      <c r="C31" s="3" t="s">
        <v>214</v>
      </c>
      <c r="D31" s="3">
        <f t="shared" si="0"/>
        <v>0.13888888888888873</v>
      </c>
      <c r="E31" s="4">
        <f t="shared" si="1"/>
        <v>199.99999999999977</v>
      </c>
      <c r="F31">
        <v>2538</v>
      </c>
      <c r="G31">
        <f t="shared" si="2"/>
        <v>2005</v>
      </c>
      <c r="H31">
        <f t="shared" si="3"/>
        <v>10.025000000000011</v>
      </c>
    </row>
    <row r="32" spans="1:8" x14ac:dyDescent="0.2">
      <c r="A32" t="s">
        <v>63</v>
      </c>
      <c r="B32" s="3">
        <v>0.37013888888888902</v>
      </c>
      <c r="C32" s="3" t="s">
        <v>215</v>
      </c>
      <c r="D32" s="3">
        <f t="shared" si="0"/>
        <v>0.13958333333333317</v>
      </c>
      <c r="E32" s="4">
        <f t="shared" si="1"/>
        <v>200.99999999999977</v>
      </c>
      <c r="F32">
        <v>2919</v>
      </c>
      <c r="G32">
        <f t="shared" si="2"/>
        <v>2386</v>
      </c>
      <c r="H32">
        <f t="shared" si="3"/>
        <v>11.870646766169168</v>
      </c>
    </row>
    <row r="33" spans="1:8" x14ac:dyDescent="0.2">
      <c r="A33" t="s">
        <v>64</v>
      </c>
      <c r="B33" s="3">
        <v>0.37013888888888902</v>
      </c>
      <c r="C33" s="3" t="s">
        <v>216</v>
      </c>
      <c r="D33" s="3">
        <f t="shared" si="0"/>
        <v>0.14027777777777761</v>
      </c>
      <c r="E33" s="4">
        <f t="shared" si="1"/>
        <v>201.99999999999977</v>
      </c>
      <c r="F33">
        <v>519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0.37013888888888902</v>
      </c>
      <c r="C34" s="3" t="s">
        <v>216</v>
      </c>
      <c r="D34" s="3">
        <f t="shared" si="0"/>
        <v>0.14027777777777761</v>
      </c>
      <c r="E34" s="4">
        <f t="shared" si="1"/>
        <v>201.99999999999977</v>
      </c>
      <c r="F34">
        <v>501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0.37013888888888902</v>
      </c>
      <c r="C35" s="3" t="s">
        <v>217</v>
      </c>
      <c r="D35" s="3">
        <f t="shared" si="0"/>
        <v>0.14097222222222217</v>
      </c>
      <c r="E35" s="4">
        <f t="shared" si="1"/>
        <v>202.99999999999991</v>
      </c>
      <c r="F35">
        <v>491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0.37013888888888902</v>
      </c>
      <c r="C36" s="3" t="s">
        <v>218</v>
      </c>
      <c r="D36" s="3">
        <f t="shared" si="0"/>
        <v>0.1416666666666665</v>
      </c>
      <c r="E36" s="4">
        <f t="shared" si="1"/>
        <v>203.99999999999974</v>
      </c>
      <c r="F36">
        <v>504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0.37083333333333335</v>
      </c>
      <c r="C37" s="3" t="s">
        <v>219</v>
      </c>
      <c r="D37" s="3">
        <f t="shared" si="0"/>
        <v>0.14166666666666672</v>
      </c>
      <c r="E37" s="4">
        <f t="shared" si="1"/>
        <v>204.00000000000009</v>
      </c>
      <c r="F37">
        <v>474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s">
        <v>481</v>
      </c>
      <c r="E38" s="4" t="s">
        <v>481</v>
      </c>
      <c r="F38" s="3" t="s">
        <v>481</v>
      </c>
      <c r="G38" t="s">
        <v>481</v>
      </c>
      <c r="H38" t="s">
        <v>481</v>
      </c>
    </row>
    <row r="39" spans="1:8" x14ac:dyDescent="0.2">
      <c r="A39" t="s">
        <v>104</v>
      </c>
      <c r="B39" s="3">
        <v>0.37083333333333335</v>
      </c>
      <c r="C39" s="3" t="s">
        <v>220</v>
      </c>
      <c r="D39" s="3">
        <f t="shared" si="0"/>
        <v>0.14236111111111105</v>
      </c>
      <c r="E39" s="4">
        <f t="shared" si="1"/>
        <v>204.99999999999991</v>
      </c>
      <c r="F39">
        <v>4144</v>
      </c>
      <c r="G39">
        <f t="shared" si="2"/>
        <v>3611</v>
      </c>
      <c r="H39">
        <f t="shared" si="3"/>
        <v>17.614634146341469</v>
      </c>
    </row>
    <row r="40" spans="1:8" x14ac:dyDescent="0.2">
      <c r="A40" t="s">
        <v>105</v>
      </c>
      <c r="B40" s="3">
        <v>0.37083333333333302</v>
      </c>
      <c r="C40" s="3" t="s">
        <v>221</v>
      </c>
      <c r="D40" s="3">
        <f t="shared" si="0"/>
        <v>0.14305555555555594</v>
      </c>
      <c r="E40" s="4">
        <f t="shared" si="1"/>
        <v>206.00000000000054</v>
      </c>
      <c r="F40">
        <v>4658</v>
      </c>
      <c r="G40">
        <f t="shared" si="2"/>
        <v>4125</v>
      </c>
      <c r="H40">
        <f t="shared" si="3"/>
        <v>20.024271844660142</v>
      </c>
    </row>
    <row r="41" spans="1:8" x14ac:dyDescent="0.2">
      <c r="A41" t="s">
        <v>106</v>
      </c>
      <c r="B41" s="3" t="s">
        <v>481</v>
      </c>
      <c r="C41" s="3" t="s">
        <v>481</v>
      </c>
      <c r="D41" s="3" t="s">
        <v>481</v>
      </c>
      <c r="E41" s="4" t="s">
        <v>481</v>
      </c>
      <c r="F41" s="3" t="s">
        <v>481</v>
      </c>
      <c r="G41" t="s">
        <v>481</v>
      </c>
      <c r="H41" t="s">
        <v>481</v>
      </c>
    </row>
    <row r="42" spans="1:8" x14ac:dyDescent="0.2">
      <c r="A42" t="s">
        <v>107</v>
      </c>
      <c r="B42" s="3">
        <v>0.37083333333333302</v>
      </c>
      <c r="C42" s="3" t="s">
        <v>222</v>
      </c>
      <c r="D42" s="3">
        <f t="shared" si="0"/>
        <v>0.14375000000000027</v>
      </c>
      <c r="E42" s="4">
        <f t="shared" si="1"/>
        <v>207.0000000000004</v>
      </c>
      <c r="F42">
        <v>4596</v>
      </c>
      <c r="G42">
        <f t="shared" si="2"/>
        <v>4063</v>
      </c>
      <c r="H42">
        <f t="shared" si="3"/>
        <v>19.62801932367146</v>
      </c>
    </row>
    <row r="43" spans="1:8" x14ac:dyDescent="0.2">
      <c r="A43" t="s">
        <v>108</v>
      </c>
      <c r="B43" s="3">
        <v>0.37083333333333302</v>
      </c>
      <c r="C43" s="3" t="s">
        <v>223</v>
      </c>
      <c r="D43" s="3">
        <f t="shared" si="0"/>
        <v>0.14444444444444482</v>
      </c>
      <c r="E43" s="4">
        <f t="shared" si="1"/>
        <v>208.00000000000054</v>
      </c>
      <c r="F43">
        <v>4977</v>
      </c>
      <c r="G43">
        <f t="shared" si="2"/>
        <v>4444</v>
      </c>
      <c r="H43">
        <f t="shared" si="3"/>
        <v>21.36538461538456</v>
      </c>
    </row>
    <row r="44" spans="1:8" x14ac:dyDescent="0.2">
      <c r="A44" t="s">
        <v>109</v>
      </c>
      <c r="B44" s="3">
        <v>0.37083333333333302</v>
      </c>
      <c r="C44" s="3" t="s">
        <v>223</v>
      </c>
      <c r="D44" s="3">
        <f t="shared" si="0"/>
        <v>0.14444444444444482</v>
      </c>
      <c r="E44" s="4">
        <f t="shared" si="1"/>
        <v>208.00000000000054</v>
      </c>
      <c r="F44">
        <v>4717</v>
      </c>
      <c r="G44">
        <f t="shared" si="2"/>
        <v>4184</v>
      </c>
      <c r="H44">
        <f t="shared" si="3"/>
        <v>20.115384615384563</v>
      </c>
    </row>
    <row r="45" spans="1:8" x14ac:dyDescent="0.2">
      <c r="A45" t="s">
        <v>110</v>
      </c>
      <c r="B45" s="3">
        <v>0.37083333333333302</v>
      </c>
      <c r="C45" s="3" t="s">
        <v>224</v>
      </c>
      <c r="D45" s="3">
        <f t="shared" si="0"/>
        <v>0.14513888888888915</v>
      </c>
      <c r="E45" s="4">
        <f t="shared" si="1"/>
        <v>209.00000000000037</v>
      </c>
      <c r="F45">
        <v>4571</v>
      </c>
      <c r="G45">
        <f t="shared" si="2"/>
        <v>4038</v>
      </c>
      <c r="H45">
        <f t="shared" si="3"/>
        <v>19.320574162679392</v>
      </c>
    </row>
    <row r="46" spans="1:8" x14ac:dyDescent="0.2">
      <c r="A46" t="s">
        <v>111</v>
      </c>
      <c r="B46" s="3">
        <v>0.37152777777777773</v>
      </c>
      <c r="C46" s="3" t="s">
        <v>225</v>
      </c>
      <c r="D46" s="3">
        <f t="shared" si="0"/>
        <v>0.14513888888888898</v>
      </c>
      <c r="E46" s="4">
        <f t="shared" si="1"/>
        <v>209.00000000000014</v>
      </c>
      <c r="F46">
        <v>5084</v>
      </c>
      <c r="G46">
        <f t="shared" si="2"/>
        <v>4551</v>
      </c>
      <c r="H46">
        <f t="shared" si="3"/>
        <v>21.775119617224867</v>
      </c>
    </row>
    <row r="47" spans="1:8" x14ac:dyDescent="0.2">
      <c r="A47" t="s">
        <v>112</v>
      </c>
      <c r="B47" s="3">
        <v>0.37152777777777773</v>
      </c>
      <c r="C47" s="3" t="s">
        <v>226</v>
      </c>
      <c r="D47" s="3">
        <f t="shared" si="0"/>
        <v>0.14583333333333331</v>
      </c>
      <c r="E47" s="4">
        <f t="shared" si="1"/>
        <v>209.99999999999997</v>
      </c>
      <c r="F47">
        <v>4351</v>
      </c>
      <c r="G47">
        <f t="shared" si="2"/>
        <v>3818</v>
      </c>
      <c r="H47">
        <f t="shared" si="3"/>
        <v>18.180952380952384</v>
      </c>
    </row>
    <row r="48" spans="1:8" x14ac:dyDescent="0.2">
      <c r="A48" t="s">
        <v>113</v>
      </c>
      <c r="B48" s="3">
        <v>0.37152777777777801</v>
      </c>
      <c r="C48" s="3" t="s">
        <v>226</v>
      </c>
      <c r="D48" s="3">
        <f t="shared" si="0"/>
        <v>0.14583333333333304</v>
      </c>
      <c r="E48" s="4">
        <f t="shared" si="1"/>
        <v>209.99999999999957</v>
      </c>
      <c r="F48">
        <v>4171</v>
      </c>
      <c r="G48">
        <f t="shared" si="2"/>
        <v>3638</v>
      </c>
      <c r="H48">
        <f t="shared" si="3"/>
        <v>17.323809523809558</v>
      </c>
    </row>
    <row r="49" spans="1:8" x14ac:dyDescent="0.2">
      <c r="A49" t="s">
        <v>114</v>
      </c>
      <c r="B49" s="3">
        <v>0.37152777777777801</v>
      </c>
      <c r="C49" s="3" t="s">
        <v>227</v>
      </c>
      <c r="D49" s="3">
        <f t="shared" si="0"/>
        <v>0.14652777777777759</v>
      </c>
      <c r="E49" s="4">
        <f t="shared" si="1"/>
        <v>210.99999999999972</v>
      </c>
      <c r="F49">
        <v>4808</v>
      </c>
      <c r="G49">
        <f t="shared" si="2"/>
        <v>4275</v>
      </c>
      <c r="H49">
        <f t="shared" si="3"/>
        <v>20.260663507109033</v>
      </c>
    </row>
    <row r="50" spans="1:8" x14ac:dyDescent="0.2">
      <c r="A50" t="s">
        <v>115</v>
      </c>
      <c r="B50" s="3">
        <v>0.37152777777777801</v>
      </c>
      <c r="C50" s="3" t="s">
        <v>228</v>
      </c>
      <c r="D50" s="3">
        <f t="shared" si="0"/>
        <v>0.14722222222222192</v>
      </c>
      <c r="E50" s="4">
        <f t="shared" si="1"/>
        <v>211.99999999999957</v>
      </c>
      <c r="F50">
        <v>4419</v>
      </c>
      <c r="G50">
        <f t="shared" si="2"/>
        <v>3886</v>
      </c>
      <c r="H50">
        <f t="shared" si="3"/>
        <v>18.330188679245321</v>
      </c>
    </row>
    <row r="51" spans="1:8" x14ac:dyDescent="0.2">
      <c r="A51" t="s">
        <v>116</v>
      </c>
      <c r="B51" s="3">
        <v>0.37152777777777801</v>
      </c>
      <c r="C51" s="3" t="s">
        <v>229</v>
      </c>
      <c r="D51" s="3">
        <f t="shared" si="0"/>
        <v>0.14791666666666647</v>
      </c>
      <c r="E51" s="4">
        <f t="shared" si="1"/>
        <v>212.99999999999972</v>
      </c>
      <c r="F51">
        <v>3869</v>
      </c>
      <c r="G51">
        <f t="shared" si="2"/>
        <v>3336</v>
      </c>
      <c r="H51">
        <f t="shared" si="3"/>
        <v>15.661971830985937</v>
      </c>
    </row>
    <row r="52" spans="1:8" x14ac:dyDescent="0.2">
      <c r="A52" t="s">
        <v>117</v>
      </c>
      <c r="B52" s="3">
        <v>0.37152777777777801</v>
      </c>
      <c r="C52" s="3" t="s">
        <v>229</v>
      </c>
      <c r="D52" s="3">
        <f t="shared" si="0"/>
        <v>0.14791666666666647</v>
      </c>
      <c r="E52" s="4">
        <f t="shared" si="1"/>
        <v>212.99999999999972</v>
      </c>
      <c r="F52">
        <v>4932</v>
      </c>
      <c r="G52">
        <f t="shared" si="2"/>
        <v>4399</v>
      </c>
      <c r="H52">
        <f t="shared" si="3"/>
        <v>20.652582159624441</v>
      </c>
    </row>
    <row r="53" spans="1:8" x14ac:dyDescent="0.2">
      <c r="A53" t="s">
        <v>118</v>
      </c>
      <c r="B53" s="3">
        <v>0.37152777777777801</v>
      </c>
      <c r="C53" s="3" t="s">
        <v>230</v>
      </c>
      <c r="D53" s="3">
        <f t="shared" si="0"/>
        <v>0.14861111111111081</v>
      </c>
      <c r="E53" s="4">
        <f t="shared" si="1"/>
        <v>213.99999999999955</v>
      </c>
      <c r="F53">
        <v>4820</v>
      </c>
      <c r="G53">
        <f t="shared" si="2"/>
        <v>4287</v>
      </c>
      <c r="H53">
        <f t="shared" si="3"/>
        <v>20.032710280373873</v>
      </c>
    </row>
    <row r="54" spans="1:8" x14ac:dyDescent="0.2">
      <c r="A54" t="s">
        <v>119</v>
      </c>
      <c r="B54" s="3">
        <v>0.37222222222222223</v>
      </c>
      <c r="C54" s="3" t="s">
        <v>231</v>
      </c>
      <c r="D54" s="3">
        <f t="shared" si="0"/>
        <v>0.14861111111111114</v>
      </c>
      <c r="E54" s="4">
        <f t="shared" si="1"/>
        <v>214.00000000000003</v>
      </c>
      <c r="F54">
        <v>4029</v>
      </c>
      <c r="G54">
        <f t="shared" si="2"/>
        <v>3496</v>
      </c>
      <c r="H54">
        <f t="shared" si="3"/>
        <v>16.33644859813084</v>
      </c>
    </row>
    <row r="55" spans="1:8" x14ac:dyDescent="0.2">
      <c r="A55" t="s">
        <v>120</v>
      </c>
      <c r="B55" s="3">
        <v>0.37222222222222223</v>
      </c>
      <c r="C55" s="3" t="s">
        <v>378</v>
      </c>
      <c r="D55" s="3">
        <f t="shared" si="0"/>
        <v>0.14930555555555558</v>
      </c>
      <c r="E55" s="4">
        <f t="shared" si="1"/>
        <v>215.00000000000003</v>
      </c>
      <c r="F55">
        <v>6576</v>
      </c>
      <c r="G55">
        <f t="shared" si="2"/>
        <v>6043</v>
      </c>
      <c r="H55">
        <f t="shared" si="3"/>
        <v>28.106976744186042</v>
      </c>
    </row>
    <row r="56" spans="1:8" x14ac:dyDescent="0.2">
      <c r="A56" t="s">
        <v>121</v>
      </c>
      <c r="B56" s="3">
        <v>0.37222222222222201</v>
      </c>
      <c r="C56" s="3" t="s">
        <v>248</v>
      </c>
      <c r="D56" s="3">
        <f t="shared" si="0"/>
        <v>0.15000000000000024</v>
      </c>
      <c r="E56" s="4">
        <f t="shared" si="1"/>
        <v>216.00000000000034</v>
      </c>
      <c r="F56">
        <v>5206</v>
      </c>
      <c r="G56">
        <f t="shared" si="2"/>
        <v>4673</v>
      </c>
      <c r="H56">
        <f t="shared" si="3"/>
        <v>21.634259259259224</v>
      </c>
    </row>
    <row r="57" spans="1:8" x14ac:dyDescent="0.2">
      <c r="A57" t="s">
        <v>122</v>
      </c>
      <c r="B57" s="3">
        <v>0.37222222222222201</v>
      </c>
      <c r="C57" s="3" t="s">
        <v>248</v>
      </c>
      <c r="D57" s="3">
        <f t="shared" si="0"/>
        <v>0.15000000000000024</v>
      </c>
      <c r="E57" s="4">
        <f t="shared" si="1"/>
        <v>216.00000000000034</v>
      </c>
      <c r="F57">
        <v>6261</v>
      </c>
      <c r="G57">
        <f t="shared" si="2"/>
        <v>5728</v>
      </c>
      <c r="H57">
        <f t="shared" si="3"/>
        <v>26.518518518518476</v>
      </c>
    </row>
    <row r="58" spans="1:8" x14ac:dyDescent="0.2">
      <c r="A58" t="s">
        <v>123</v>
      </c>
      <c r="B58" s="3">
        <v>0.37222222222222201</v>
      </c>
      <c r="C58" s="3" t="s">
        <v>249</v>
      </c>
      <c r="D58" s="3">
        <f t="shared" si="0"/>
        <v>0.15069444444444469</v>
      </c>
      <c r="E58" s="4">
        <f t="shared" si="1"/>
        <v>217.00000000000034</v>
      </c>
      <c r="F58">
        <v>4174</v>
      </c>
      <c r="G58">
        <f t="shared" si="2"/>
        <v>3641</v>
      </c>
      <c r="H58">
        <f t="shared" si="3"/>
        <v>16.778801843317947</v>
      </c>
    </row>
    <row r="59" spans="1:8" x14ac:dyDescent="0.2">
      <c r="A59" t="s">
        <v>211</v>
      </c>
      <c r="B59" s="3" t="s">
        <v>481</v>
      </c>
      <c r="C59" s="3" t="s">
        <v>481</v>
      </c>
      <c r="D59" s="3" t="s">
        <v>481</v>
      </c>
      <c r="E59" s="4" t="s">
        <v>481</v>
      </c>
      <c r="F59" s="3" t="s">
        <v>481</v>
      </c>
      <c r="G59" t="s">
        <v>481</v>
      </c>
      <c r="H59" t="s">
        <v>481</v>
      </c>
    </row>
    <row r="60" spans="1:8" x14ac:dyDescent="0.2">
      <c r="A60" t="s">
        <v>124</v>
      </c>
      <c r="B60" s="3">
        <v>0.37222222222222201</v>
      </c>
      <c r="C60" s="3" t="s">
        <v>250</v>
      </c>
      <c r="D60" s="3">
        <f t="shared" si="0"/>
        <v>0.15138888888888913</v>
      </c>
      <c r="E60" s="4">
        <f t="shared" si="1"/>
        <v>218.00000000000034</v>
      </c>
      <c r="F60">
        <v>5296</v>
      </c>
      <c r="G60">
        <f t="shared" si="2"/>
        <v>4763</v>
      </c>
      <c r="H60">
        <f t="shared" si="3"/>
        <v>21.848623853210974</v>
      </c>
    </row>
    <row r="61" spans="1:8" x14ac:dyDescent="0.2">
      <c r="A61" t="s">
        <v>125</v>
      </c>
      <c r="B61" s="3">
        <v>0.37222222222222201</v>
      </c>
      <c r="C61" s="3" t="s">
        <v>251</v>
      </c>
      <c r="D61" s="3">
        <f t="shared" si="0"/>
        <v>0.15208333333333357</v>
      </c>
      <c r="E61" s="4">
        <f t="shared" si="1"/>
        <v>219.00000000000034</v>
      </c>
      <c r="F61">
        <v>4328</v>
      </c>
      <c r="G61">
        <f t="shared" si="2"/>
        <v>3795</v>
      </c>
      <c r="H61">
        <f t="shared" si="3"/>
        <v>17.328767123287644</v>
      </c>
    </row>
    <row r="62" spans="1:8" x14ac:dyDescent="0.2">
      <c r="A62" t="s">
        <v>126</v>
      </c>
      <c r="B62" s="3">
        <v>0.37291666666666662</v>
      </c>
      <c r="C62" s="3" t="s">
        <v>252</v>
      </c>
      <c r="D62" s="3">
        <f t="shared" si="0"/>
        <v>0.1520833333333334</v>
      </c>
      <c r="E62" s="4">
        <f t="shared" si="1"/>
        <v>219.00000000000011</v>
      </c>
      <c r="F62">
        <v>4499</v>
      </c>
      <c r="G62">
        <f t="shared" si="2"/>
        <v>3966</v>
      </c>
      <c r="H62">
        <f t="shared" si="3"/>
        <v>18.10958904109588</v>
      </c>
    </row>
    <row r="63" spans="1:8" x14ac:dyDescent="0.2">
      <c r="A63" t="s">
        <v>127</v>
      </c>
      <c r="B63" s="3">
        <v>0.37291666666666662</v>
      </c>
      <c r="C63" s="3" t="s">
        <v>252</v>
      </c>
      <c r="D63" s="3">
        <f t="shared" si="0"/>
        <v>0.1520833333333334</v>
      </c>
      <c r="E63" s="4">
        <f t="shared" si="1"/>
        <v>219.00000000000011</v>
      </c>
      <c r="F63">
        <v>4108</v>
      </c>
      <c r="G63">
        <f t="shared" si="2"/>
        <v>3575</v>
      </c>
      <c r="H63">
        <f t="shared" si="3"/>
        <v>16.324200913242002</v>
      </c>
    </row>
    <row r="64" spans="1:8" x14ac:dyDescent="0.2">
      <c r="A64" t="s">
        <v>128</v>
      </c>
      <c r="B64" s="3">
        <v>0.37291666666666701</v>
      </c>
      <c r="C64" s="3" t="s">
        <v>253</v>
      </c>
      <c r="D64" s="3">
        <f t="shared" si="0"/>
        <v>0.15277777777777746</v>
      </c>
      <c r="E64" s="4">
        <f t="shared" si="1"/>
        <v>219.99999999999955</v>
      </c>
      <c r="F64">
        <v>6337</v>
      </c>
      <c r="G64">
        <f t="shared" si="2"/>
        <v>5804</v>
      </c>
      <c r="H64">
        <f t="shared" si="3"/>
        <v>26.381818181818236</v>
      </c>
    </row>
    <row r="65" spans="1:8" x14ac:dyDescent="0.2">
      <c r="A65" t="s">
        <v>129</v>
      </c>
      <c r="B65" s="3">
        <v>0.37291666666666701</v>
      </c>
      <c r="C65" s="3" t="s">
        <v>254</v>
      </c>
      <c r="D65" s="3">
        <f t="shared" si="0"/>
        <v>0.1534722222222219</v>
      </c>
      <c r="E65" s="4">
        <f t="shared" si="1"/>
        <v>220.99999999999955</v>
      </c>
      <c r="F65">
        <v>4958</v>
      </c>
      <c r="G65">
        <f t="shared" si="2"/>
        <v>4425</v>
      </c>
      <c r="H65">
        <f t="shared" si="3"/>
        <v>20.022624434389183</v>
      </c>
    </row>
    <row r="66" spans="1:8" x14ac:dyDescent="0.2">
      <c r="A66" t="s">
        <v>130</v>
      </c>
      <c r="B66" s="3">
        <v>0.37291666666666701</v>
      </c>
      <c r="C66" s="3" t="s">
        <v>255</v>
      </c>
      <c r="D66" s="3">
        <f t="shared" si="0"/>
        <v>0.15416666666666634</v>
      </c>
      <c r="E66" s="4">
        <f t="shared" si="1"/>
        <v>221.99999999999955</v>
      </c>
      <c r="F66">
        <v>6162</v>
      </c>
      <c r="G66">
        <f t="shared" si="2"/>
        <v>5629</v>
      </c>
      <c r="H66">
        <f t="shared" si="3"/>
        <v>25.355855855855907</v>
      </c>
    </row>
    <row r="67" spans="1:8" x14ac:dyDescent="0.2">
      <c r="A67" t="s">
        <v>131</v>
      </c>
      <c r="B67" s="3">
        <v>0.37291666666666701</v>
      </c>
      <c r="C67" s="3" t="s">
        <v>255</v>
      </c>
      <c r="D67" s="3">
        <f t="shared" si="0"/>
        <v>0.15416666666666634</v>
      </c>
      <c r="E67" s="4">
        <f t="shared" si="1"/>
        <v>221.99999999999955</v>
      </c>
      <c r="F67">
        <v>4456</v>
      </c>
      <c r="G67">
        <f t="shared" si="2"/>
        <v>3923</v>
      </c>
      <c r="H67">
        <f t="shared" si="3"/>
        <v>17.671171171171206</v>
      </c>
    </row>
    <row r="68" spans="1:8" x14ac:dyDescent="0.2">
      <c r="A68" t="s">
        <v>132</v>
      </c>
      <c r="B68" s="3">
        <v>0.37291666666666701</v>
      </c>
      <c r="C68" s="3" t="s">
        <v>256</v>
      </c>
      <c r="D68" s="3">
        <f t="shared" ref="D68:D107" si="4">C68-B68</f>
        <v>0.15486111111111078</v>
      </c>
      <c r="E68" s="4">
        <f t="shared" ref="E68:E107" si="5">D68*1440</f>
        <v>222.99999999999952</v>
      </c>
      <c r="F68">
        <v>605</v>
      </c>
      <c r="G68">
        <f t="shared" ref="G68:G107" si="6">F68-533</f>
        <v>72</v>
      </c>
      <c r="H68">
        <f t="shared" ref="H68:H107" si="7">G68/E68</f>
        <v>0.32286995515695138</v>
      </c>
    </row>
    <row r="69" spans="1:8" x14ac:dyDescent="0.2">
      <c r="A69" t="s">
        <v>133</v>
      </c>
      <c r="B69" s="3">
        <v>0.37291666666666701</v>
      </c>
      <c r="C69" s="3" t="s">
        <v>257</v>
      </c>
      <c r="D69" s="3">
        <f t="shared" si="4"/>
        <v>0.15555555555555522</v>
      </c>
      <c r="E69" s="4">
        <f t="shared" si="5"/>
        <v>223.99999999999952</v>
      </c>
      <c r="F69">
        <v>504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0.37291666666666701</v>
      </c>
      <c r="C70" s="3" t="s">
        <v>258</v>
      </c>
      <c r="D70" s="3">
        <f t="shared" si="4"/>
        <v>0.15624999999999967</v>
      </c>
      <c r="E70" s="4">
        <f t="shared" si="5"/>
        <v>224.99999999999952</v>
      </c>
      <c r="F70">
        <v>499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0.37291666666666701</v>
      </c>
      <c r="C71" s="3" t="s">
        <v>258</v>
      </c>
      <c r="D71" s="3">
        <f t="shared" si="4"/>
        <v>0.15624999999999967</v>
      </c>
      <c r="E71" s="4">
        <f t="shared" si="5"/>
        <v>224.99999999999952</v>
      </c>
      <c r="F71">
        <v>543</v>
      </c>
      <c r="G71">
        <f t="shared" si="6"/>
        <v>10</v>
      </c>
      <c r="H71">
        <f t="shared" si="7"/>
        <v>4.4444444444444543E-2</v>
      </c>
    </row>
    <row r="72" spans="1:8" x14ac:dyDescent="0.2">
      <c r="A72" t="s">
        <v>136</v>
      </c>
      <c r="B72" s="3">
        <v>0.37291666666666662</v>
      </c>
      <c r="C72" s="3" t="s">
        <v>259</v>
      </c>
      <c r="D72" s="3">
        <f t="shared" si="4"/>
        <v>0.1569444444444445</v>
      </c>
      <c r="E72" s="4">
        <f t="shared" si="5"/>
        <v>226.00000000000009</v>
      </c>
      <c r="F72">
        <v>503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0.37361111111111112</v>
      </c>
      <c r="C73" s="3" t="s">
        <v>260</v>
      </c>
      <c r="D73" s="3">
        <f t="shared" si="4"/>
        <v>0.15694444444444444</v>
      </c>
      <c r="E73" s="4">
        <f t="shared" si="5"/>
        <v>226</v>
      </c>
      <c r="F73">
        <v>543</v>
      </c>
      <c r="G73">
        <f t="shared" si="6"/>
        <v>10</v>
      </c>
      <c r="H73">
        <f t="shared" si="7"/>
        <v>4.4247787610619468E-2</v>
      </c>
    </row>
    <row r="74" spans="1:8" x14ac:dyDescent="0.2">
      <c r="A74" t="s">
        <v>172</v>
      </c>
      <c r="B74" s="3">
        <v>0.37361111111111112</v>
      </c>
      <c r="C74" s="3" t="s">
        <v>261</v>
      </c>
      <c r="D74" s="3">
        <f t="shared" si="4"/>
        <v>0.15763888888888888</v>
      </c>
      <c r="E74" s="4">
        <f t="shared" si="5"/>
        <v>227</v>
      </c>
      <c r="F74">
        <v>5877</v>
      </c>
      <c r="G74">
        <f t="shared" si="6"/>
        <v>5344</v>
      </c>
      <c r="H74">
        <f t="shared" si="7"/>
        <v>23.541850220264319</v>
      </c>
    </row>
    <row r="75" spans="1:8" x14ac:dyDescent="0.2">
      <c r="A75" t="s">
        <v>173</v>
      </c>
      <c r="B75" s="3">
        <v>0.37361111111111101</v>
      </c>
      <c r="C75" s="3" t="s">
        <v>379</v>
      </c>
      <c r="D75" s="3">
        <f t="shared" si="4"/>
        <v>0.15833333333333344</v>
      </c>
      <c r="E75" s="4">
        <f t="shared" si="5"/>
        <v>228.00000000000014</v>
      </c>
      <c r="F75">
        <v>6984</v>
      </c>
      <c r="G75">
        <f t="shared" si="6"/>
        <v>6451</v>
      </c>
      <c r="H75">
        <f t="shared" si="7"/>
        <v>28.293859649122791</v>
      </c>
    </row>
    <row r="76" spans="1:8" x14ac:dyDescent="0.2">
      <c r="A76" t="s">
        <v>174</v>
      </c>
      <c r="B76" s="3">
        <v>0.37361111111111101</v>
      </c>
      <c r="C76" s="3" t="s">
        <v>379</v>
      </c>
      <c r="D76" s="3">
        <f t="shared" si="4"/>
        <v>0.15833333333333344</v>
      </c>
      <c r="E76" s="4">
        <f t="shared" si="5"/>
        <v>228.00000000000014</v>
      </c>
      <c r="F76">
        <v>6250</v>
      </c>
      <c r="G76">
        <f t="shared" si="6"/>
        <v>5717</v>
      </c>
      <c r="H76">
        <f t="shared" si="7"/>
        <v>25.074561403508756</v>
      </c>
    </row>
    <row r="77" spans="1:8" x14ac:dyDescent="0.2">
      <c r="A77" t="s">
        <v>175</v>
      </c>
      <c r="B77" s="3">
        <v>0.37361111111111101</v>
      </c>
      <c r="C77" s="3" t="s">
        <v>262</v>
      </c>
      <c r="D77" s="3">
        <f t="shared" si="4"/>
        <v>0.15902777777777788</v>
      </c>
      <c r="E77" s="4">
        <f t="shared" si="5"/>
        <v>229.00000000000014</v>
      </c>
      <c r="F77">
        <v>6266</v>
      </c>
      <c r="G77">
        <f t="shared" si="6"/>
        <v>5733</v>
      </c>
      <c r="H77">
        <f t="shared" si="7"/>
        <v>25.034934497816579</v>
      </c>
    </row>
    <row r="78" spans="1:8" x14ac:dyDescent="0.2">
      <c r="A78" t="s">
        <v>176</v>
      </c>
      <c r="B78" s="3">
        <v>0.37361111111111101</v>
      </c>
      <c r="C78" s="3" t="s">
        <v>263</v>
      </c>
      <c r="D78" s="3">
        <f t="shared" si="4"/>
        <v>0.15972222222222232</v>
      </c>
      <c r="E78" s="4">
        <f t="shared" si="5"/>
        <v>230.00000000000014</v>
      </c>
      <c r="F78">
        <v>7366</v>
      </c>
      <c r="G78">
        <f t="shared" si="6"/>
        <v>6833</v>
      </c>
      <c r="H78">
        <f t="shared" si="7"/>
        <v>29.708695652173894</v>
      </c>
    </row>
    <row r="79" spans="1:8" x14ac:dyDescent="0.2">
      <c r="A79" t="s">
        <v>177</v>
      </c>
      <c r="B79" s="3">
        <v>0.37361111111111101</v>
      </c>
      <c r="C79" s="3" t="s">
        <v>264</v>
      </c>
      <c r="D79" s="3">
        <f t="shared" si="4"/>
        <v>0.16041666666666676</v>
      </c>
      <c r="E79" s="4">
        <f t="shared" si="5"/>
        <v>231.00000000000014</v>
      </c>
      <c r="F79">
        <v>5331</v>
      </c>
      <c r="G79">
        <f t="shared" si="6"/>
        <v>4798</v>
      </c>
      <c r="H79">
        <f t="shared" si="7"/>
        <v>20.770562770562758</v>
      </c>
    </row>
    <row r="80" spans="1:8" x14ac:dyDescent="0.2">
      <c r="A80" t="s">
        <v>178</v>
      </c>
      <c r="B80" s="3">
        <v>0.37361111111111101</v>
      </c>
      <c r="C80" s="3" t="s">
        <v>264</v>
      </c>
      <c r="D80" s="3">
        <f t="shared" si="4"/>
        <v>0.16041666666666676</v>
      </c>
      <c r="E80" s="4">
        <f t="shared" si="5"/>
        <v>231.00000000000014</v>
      </c>
      <c r="F80">
        <v>8550</v>
      </c>
      <c r="G80">
        <f t="shared" si="6"/>
        <v>8017</v>
      </c>
      <c r="H80">
        <f t="shared" si="7"/>
        <v>34.705627705627684</v>
      </c>
    </row>
    <row r="81" spans="1:8" x14ac:dyDescent="0.2">
      <c r="A81" t="s">
        <v>179</v>
      </c>
      <c r="B81" s="3">
        <v>0.3743055555555555</v>
      </c>
      <c r="C81" s="3" t="s">
        <v>265</v>
      </c>
      <c r="D81" s="3">
        <f t="shared" si="4"/>
        <v>0.16041666666666671</v>
      </c>
      <c r="E81" s="4">
        <f t="shared" si="5"/>
        <v>231.00000000000006</v>
      </c>
      <c r="F81">
        <v>4229</v>
      </c>
      <c r="G81">
        <f t="shared" si="6"/>
        <v>3696</v>
      </c>
      <c r="H81">
        <f t="shared" si="7"/>
        <v>15.999999999999996</v>
      </c>
    </row>
    <row r="82" spans="1:8" x14ac:dyDescent="0.2">
      <c r="A82" t="s">
        <v>180</v>
      </c>
      <c r="B82" s="3">
        <v>0.3743055555555555</v>
      </c>
      <c r="C82" s="3" t="s">
        <v>283</v>
      </c>
      <c r="D82" s="3">
        <f t="shared" si="4"/>
        <v>0.16111111111111115</v>
      </c>
      <c r="E82" s="4">
        <f t="shared" si="5"/>
        <v>232.00000000000006</v>
      </c>
      <c r="F82">
        <v>7868</v>
      </c>
      <c r="G82">
        <f t="shared" si="6"/>
        <v>7335</v>
      </c>
      <c r="H82">
        <f t="shared" si="7"/>
        <v>31.616379310344819</v>
      </c>
    </row>
    <row r="83" spans="1:8" x14ac:dyDescent="0.2">
      <c r="A83" t="s">
        <v>181</v>
      </c>
      <c r="B83" s="3">
        <v>0.374305555555556</v>
      </c>
      <c r="C83" s="3" t="s">
        <v>284</v>
      </c>
      <c r="D83" s="3">
        <f t="shared" si="4"/>
        <v>0.16180555555555509</v>
      </c>
      <c r="E83" s="4">
        <f t="shared" si="5"/>
        <v>232.99999999999932</v>
      </c>
      <c r="F83">
        <v>6207</v>
      </c>
      <c r="G83">
        <f t="shared" si="6"/>
        <v>5674</v>
      </c>
      <c r="H83">
        <f t="shared" si="7"/>
        <v>24.351931330472173</v>
      </c>
    </row>
    <row r="84" spans="1:8" x14ac:dyDescent="0.2">
      <c r="A84" t="s">
        <v>182</v>
      </c>
      <c r="B84" s="3">
        <v>0.374305555555556</v>
      </c>
      <c r="C84" s="3" t="s">
        <v>285</v>
      </c>
      <c r="D84" s="3">
        <f t="shared" si="4"/>
        <v>0.16249999999999953</v>
      </c>
      <c r="E84" s="4">
        <f t="shared" si="5"/>
        <v>233.99999999999932</v>
      </c>
      <c r="F84">
        <v>662</v>
      </c>
      <c r="G84">
        <f t="shared" si="6"/>
        <v>129</v>
      </c>
      <c r="H84">
        <f t="shared" si="7"/>
        <v>0.55128205128205288</v>
      </c>
    </row>
    <row r="85" spans="1:8" x14ac:dyDescent="0.2">
      <c r="A85" t="s">
        <v>183</v>
      </c>
      <c r="B85" s="3">
        <v>0.374305555555556</v>
      </c>
      <c r="C85" s="3" t="s">
        <v>285</v>
      </c>
      <c r="D85" s="3">
        <f t="shared" si="4"/>
        <v>0.16249999999999953</v>
      </c>
      <c r="E85" s="4">
        <f t="shared" si="5"/>
        <v>233.99999999999932</v>
      </c>
      <c r="F85">
        <v>5690</v>
      </c>
      <c r="G85">
        <f t="shared" si="6"/>
        <v>5157</v>
      </c>
      <c r="H85">
        <f t="shared" si="7"/>
        <v>22.038461538461604</v>
      </c>
    </row>
    <row r="86" spans="1:8" x14ac:dyDescent="0.2">
      <c r="A86" t="s">
        <v>184</v>
      </c>
      <c r="B86" s="3">
        <v>0.374305555555556</v>
      </c>
      <c r="C86" s="3" t="s">
        <v>286</v>
      </c>
      <c r="D86" s="3">
        <f t="shared" si="4"/>
        <v>0.16319444444444398</v>
      </c>
      <c r="E86" s="4">
        <f t="shared" si="5"/>
        <v>234.99999999999932</v>
      </c>
      <c r="F86">
        <v>8545</v>
      </c>
      <c r="G86">
        <f t="shared" si="6"/>
        <v>8012</v>
      </c>
      <c r="H86">
        <f t="shared" si="7"/>
        <v>34.093617021276692</v>
      </c>
    </row>
    <row r="87" spans="1:8" x14ac:dyDescent="0.2">
      <c r="A87" t="s">
        <v>185</v>
      </c>
      <c r="B87" s="3">
        <v>0.374305555555556</v>
      </c>
      <c r="C87" s="3" t="s">
        <v>287</v>
      </c>
      <c r="D87" s="3">
        <f t="shared" si="4"/>
        <v>0.16388888888888842</v>
      </c>
      <c r="E87" s="4">
        <f t="shared" si="5"/>
        <v>235.99999999999932</v>
      </c>
      <c r="F87">
        <v>5287</v>
      </c>
      <c r="G87">
        <f t="shared" si="6"/>
        <v>4754</v>
      </c>
      <c r="H87">
        <f t="shared" si="7"/>
        <v>20.144067796610226</v>
      </c>
    </row>
    <row r="88" spans="1:8" x14ac:dyDescent="0.2">
      <c r="A88" t="s">
        <v>186</v>
      </c>
      <c r="B88" s="3">
        <v>0.374305555555556</v>
      </c>
      <c r="C88" s="3" t="s">
        <v>287</v>
      </c>
      <c r="D88" s="3">
        <f t="shared" si="4"/>
        <v>0.16388888888888842</v>
      </c>
      <c r="E88" s="4">
        <f t="shared" si="5"/>
        <v>235.99999999999932</v>
      </c>
      <c r="F88">
        <v>8054</v>
      </c>
      <c r="G88">
        <f t="shared" si="6"/>
        <v>7521</v>
      </c>
      <c r="H88">
        <f t="shared" si="7"/>
        <v>31.868644067796701</v>
      </c>
    </row>
    <row r="89" spans="1:8" x14ac:dyDescent="0.2">
      <c r="A89" t="s">
        <v>187</v>
      </c>
      <c r="B89" s="3">
        <v>0.375</v>
      </c>
      <c r="C89" s="3" t="s">
        <v>288</v>
      </c>
      <c r="D89" s="3">
        <f t="shared" si="4"/>
        <v>0.16388888888888886</v>
      </c>
      <c r="E89" s="4">
        <f t="shared" si="5"/>
        <v>235.99999999999997</v>
      </c>
      <c r="F89">
        <v>6173</v>
      </c>
      <c r="G89">
        <f t="shared" si="6"/>
        <v>5640</v>
      </c>
      <c r="H89">
        <f t="shared" si="7"/>
        <v>23.898305084745765</v>
      </c>
    </row>
    <row r="90" spans="1:8" x14ac:dyDescent="0.2">
      <c r="A90" t="s">
        <v>188</v>
      </c>
      <c r="B90" s="3">
        <v>0.375</v>
      </c>
      <c r="C90" s="3" t="s">
        <v>289</v>
      </c>
      <c r="D90" s="3">
        <f t="shared" si="4"/>
        <v>0.1645833333333333</v>
      </c>
      <c r="E90" s="4">
        <f t="shared" si="5"/>
        <v>236.99999999999994</v>
      </c>
      <c r="F90">
        <v>5682</v>
      </c>
      <c r="G90">
        <f t="shared" si="6"/>
        <v>5149</v>
      </c>
      <c r="H90">
        <f t="shared" si="7"/>
        <v>21.725738396624479</v>
      </c>
    </row>
    <row r="91" spans="1:8" x14ac:dyDescent="0.2">
      <c r="A91" t="s">
        <v>189</v>
      </c>
      <c r="B91" s="3">
        <v>0.375</v>
      </c>
      <c r="C91" s="3" t="s">
        <v>290</v>
      </c>
      <c r="D91" s="3">
        <f t="shared" si="4"/>
        <v>0.16527777777777775</v>
      </c>
      <c r="E91" s="4">
        <f t="shared" si="5"/>
        <v>237.99999999999994</v>
      </c>
      <c r="F91">
        <v>5417</v>
      </c>
      <c r="G91">
        <f t="shared" si="6"/>
        <v>4884</v>
      </c>
      <c r="H91">
        <f t="shared" si="7"/>
        <v>20.52100840336135</v>
      </c>
    </row>
    <row r="92" spans="1:8" x14ac:dyDescent="0.2">
      <c r="A92" t="s">
        <v>190</v>
      </c>
      <c r="B92" s="3">
        <v>0.375</v>
      </c>
      <c r="C92" s="3" t="s">
        <v>291</v>
      </c>
      <c r="D92" s="3">
        <f t="shared" si="4"/>
        <v>0.16597222222222219</v>
      </c>
      <c r="E92" s="4">
        <f t="shared" si="5"/>
        <v>238.99999999999994</v>
      </c>
      <c r="F92">
        <v>7096</v>
      </c>
      <c r="G92">
        <f t="shared" si="6"/>
        <v>6563</v>
      </c>
      <c r="H92">
        <f t="shared" si="7"/>
        <v>27.46025104602511</v>
      </c>
    </row>
    <row r="93" spans="1:8" x14ac:dyDescent="0.2">
      <c r="A93" t="s">
        <v>191</v>
      </c>
      <c r="B93" s="3">
        <v>0.375</v>
      </c>
      <c r="C93" s="3" t="s">
        <v>291</v>
      </c>
      <c r="D93" s="3">
        <f t="shared" si="4"/>
        <v>0.16597222222222219</v>
      </c>
      <c r="E93" s="4">
        <f t="shared" si="5"/>
        <v>238.99999999999994</v>
      </c>
      <c r="F93">
        <v>8970</v>
      </c>
      <c r="G93">
        <f t="shared" si="6"/>
        <v>8437</v>
      </c>
      <c r="H93">
        <f t="shared" si="7"/>
        <v>35.301255230125534</v>
      </c>
    </row>
    <row r="94" spans="1:8" x14ac:dyDescent="0.2">
      <c r="A94" t="s">
        <v>213</v>
      </c>
      <c r="B94" s="3">
        <v>0.375</v>
      </c>
      <c r="C94" s="3" t="s">
        <v>292</v>
      </c>
      <c r="D94" s="3">
        <f t="shared" si="4"/>
        <v>0.16666666666666663</v>
      </c>
      <c r="E94" s="4">
        <f t="shared" si="5"/>
        <v>239.99999999999994</v>
      </c>
      <c r="F94">
        <v>7200</v>
      </c>
      <c r="G94">
        <f t="shared" si="6"/>
        <v>6667</v>
      </c>
      <c r="H94">
        <f t="shared" si="7"/>
        <v>27.779166666666672</v>
      </c>
    </row>
    <row r="95" spans="1:8" x14ac:dyDescent="0.2">
      <c r="A95" t="s">
        <v>192</v>
      </c>
      <c r="B95" s="3">
        <v>0.375</v>
      </c>
      <c r="C95" s="3" t="s">
        <v>293</v>
      </c>
      <c r="D95" s="3">
        <f t="shared" si="4"/>
        <v>0.16736111111111118</v>
      </c>
      <c r="E95" s="4">
        <f t="shared" si="5"/>
        <v>241.00000000000011</v>
      </c>
      <c r="F95">
        <v>8317</v>
      </c>
      <c r="G95">
        <f t="shared" si="6"/>
        <v>7784</v>
      </c>
      <c r="H95">
        <f t="shared" si="7"/>
        <v>32.298755186721976</v>
      </c>
    </row>
    <row r="96" spans="1:8" x14ac:dyDescent="0.2">
      <c r="A96" t="s">
        <v>193</v>
      </c>
      <c r="B96" s="3">
        <v>0.375</v>
      </c>
      <c r="C96" s="3" t="s">
        <v>294</v>
      </c>
      <c r="D96" s="3">
        <f t="shared" si="4"/>
        <v>0.16805555555555551</v>
      </c>
      <c r="E96" s="4">
        <f t="shared" si="5"/>
        <v>241.99999999999994</v>
      </c>
      <c r="F96">
        <v>5398</v>
      </c>
      <c r="G96">
        <f t="shared" si="6"/>
        <v>4865</v>
      </c>
      <c r="H96">
        <f t="shared" si="7"/>
        <v>20.103305785123972</v>
      </c>
    </row>
    <row r="97" spans="1:8" x14ac:dyDescent="0.2">
      <c r="A97" t="s">
        <v>194</v>
      </c>
      <c r="B97" s="3">
        <v>0.3756944444444445</v>
      </c>
      <c r="C97" s="3" t="s">
        <v>294</v>
      </c>
      <c r="D97" s="3">
        <f t="shared" si="4"/>
        <v>0.16736111111111102</v>
      </c>
      <c r="E97" s="4">
        <f t="shared" si="5"/>
        <v>240.99999999999986</v>
      </c>
      <c r="F97">
        <v>654</v>
      </c>
      <c r="G97">
        <f t="shared" si="6"/>
        <v>121</v>
      </c>
      <c r="H97">
        <f t="shared" si="7"/>
        <v>0.50207468879668082</v>
      </c>
    </row>
    <row r="98" spans="1:8" x14ac:dyDescent="0.2">
      <c r="A98" t="s">
        <v>195</v>
      </c>
      <c r="B98" s="3">
        <v>0.3756944444444445</v>
      </c>
      <c r="C98" s="3" t="s">
        <v>295</v>
      </c>
      <c r="D98" s="3">
        <f t="shared" si="4"/>
        <v>0.16805555555555557</v>
      </c>
      <c r="E98" s="4">
        <f t="shared" si="5"/>
        <v>242.00000000000003</v>
      </c>
      <c r="F98">
        <v>5526</v>
      </c>
      <c r="G98">
        <f t="shared" si="6"/>
        <v>4993</v>
      </c>
      <c r="H98">
        <f t="shared" si="7"/>
        <v>20.632231404958674</v>
      </c>
    </row>
    <row r="99" spans="1:8" x14ac:dyDescent="0.2">
      <c r="A99" t="s">
        <v>196</v>
      </c>
      <c r="B99" s="3">
        <v>0.375694444444444</v>
      </c>
      <c r="C99" s="3" t="s">
        <v>296</v>
      </c>
      <c r="D99" s="3">
        <f t="shared" si="4"/>
        <v>0.1687500000000004</v>
      </c>
      <c r="E99" s="4">
        <f t="shared" si="5"/>
        <v>243.00000000000057</v>
      </c>
      <c r="F99">
        <v>7016</v>
      </c>
      <c r="G99">
        <f t="shared" si="6"/>
        <v>6483</v>
      </c>
      <c r="H99">
        <f t="shared" si="7"/>
        <v>26.679012345678949</v>
      </c>
    </row>
    <row r="100" spans="1:8" x14ac:dyDescent="0.2">
      <c r="A100" t="s">
        <v>197</v>
      </c>
      <c r="B100" s="3">
        <v>0.375694444444444</v>
      </c>
      <c r="C100" s="3" t="s">
        <v>297</v>
      </c>
      <c r="D100" s="3">
        <f t="shared" si="4"/>
        <v>0.16944444444444495</v>
      </c>
      <c r="E100" s="4">
        <f t="shared" si="5"/>
        <v>244.00000000000074</v>
      </c>
      <c r="F100">
        <v>6536</v>
      </c>
      <c r="G100">
        <f t="shared" si="6"/>
        <v>6003</v>
      </c>
      <c r="H100">
        <f t="shared" si="7"/>
        <v>24.602459016393368</v>
      </c>
    </row>
    <row r="101" spans="1:8" x14ac:dyDescent="0.2">
      <c r="A101" t="s">
        <v>198</v>
      </c>
      <c r="B101" s="3">
        <v>0.375694444444444</v>
      </c>
      <c r="C101" s="3" t="s">
        <v>297</v>
      </c>
      <c r="D101" s="3">
        <f t="shared" si="4"/>
        <v>0.16944444444444495</v>
      </c>
      <c r="E101" s="4">
        <f t="shared" si="5"/>
        <v>244.00000000000074</v>
      </c>
      <c r="F101">
        <v>7762</v>
      </c>
      <c r="G101">
        <f t="shared" si="6"/>
        <v>7229</v>
      </c>
      <c r="H101">
        <f t="shared" si="7"/>
        <v>29.627049180327781</v>
      </c>
    </row>
    <row r="102" spans="1:8" x14ac:dyDescent="0.2">
      <c r="A102" t="s">
        <v>199</v>
      </c>
      <c r="B102" s="3">
        <v>0.375694444444444</v>
      </c>
      <c r="C102" s="3" t="s">
        <v>298</v>
      </c>
      <c r="D102" s="3">
        <f t="shared" si="4"/>
        <v>0.17013888888888928</v>
      </c>
      <c r="E102" s="4">
        <f t="shared" si="5"/>
        <v>245.00000000000057</v>
      </c>
      <c r="F102">
        <v>5627</v>
      </c>
      <c r="G102">
        <f t="shared" si="6"/>
        <v>5094</v>
      </c>
      <c r="H102">
        <f t="shared" si="7"/>
        <v>20.791836734693828</v>
      </c>
    </row>
    <row r="103" spans="1:8" x14ac:dyDescent="0.2">
      <c r="A103" t="s">
        <v>200</v>
      </c>
      <c r="B103" s="3">
        <v>0.375694444444444</v>
      </c>
      <c r="C103" s="3" t="s">
        <v>316</v>
      </c>
      <c r="D103" s="3">
        <f t="shared" si="4"/>
        <v>0.17083333333333384</v>
      </c>
      <c r="E103" s="4">
        <f t="shared" si="5"/>
        <v>246.00000000000074</v>
      </c>
      <c r="F103">
        <v>631</v>
      </c>
      <c r="G103">
        <f t="shared" si="6"/>
        <v>98</v>
      </c>
      <c r="H103">
        <f t="shared" si="7"/>
        <v>0.39837398373983618</v>
      </c>
    </row>
    <row r="104" spans="1:8" x14ac:dyDescent="0.2">
      <c r="A104" t="s">
        <v>201</v>
      </c>
      <c r="B104" s="3">
        <v>0.375694444444444</v>
      </c>
      <c r="C104" s="3" t="s">
        <v>316</v>
      </c>
      <c r="D104" s="3">
        <f t="shared" si="4"/>
        <v>0.17083333333333384</v>
      </c>
      <c r="E104" s="4">
        <f t="shared" si="5"/>
        <v>246.00000000000074</v>
      </c>
      <c r="F104">
        <v>556</v>
      </c>
      <c r="G104">
        <f t="shared" si="6"/>
        <v>23</v>
      </c>
      <c r="H104">
        <f t="shared" si="7"/>
        <v>9.3495934959349311E-2</v>
      </c>
    </row>
    <row r="105" spans="1:8" x14ac:dyDescent="0.2">
      <c r="A105" t="s">
        <v>202</v>
      </c>
      <c r="B105" s="3">
        <v>0.375694444444444</v>
      </c>
      <c r="C105" s="3" t="s">
        <v>317</v>
      </c>
      <c r="D105" s="3">
        <f t="shared" si="4"/>
        <v>0.17152777777777817</v>
      </c>
      <c r="E105" s="4">
        <f t="shared" si="5"/>
        <v>247.00000000000057</v>
      </c>
      <c r="F105">
        <v>536</v>
      </c>
      <c r="G105">
        <f t="shared" si="6"/>
        <v>3</v>
      </c>
      <c r="H105">
        <f t="shared" si="7"/>
        <v>1.2145748987854223E-2</v>
      </c>
    </row>
    <row r="106" spans="1:8" x14ac:dyDescent="0.2">
      <c r="A106" t="s">
        <v>203</v>
      </c>
      <c r="B106" s="3">
        <v>0.3756944444444445</v>
      </c>
      <c r="C106" s="3" t="s">
        <v>318</v>
      </c>
      <c r="D106" s="3">
        <f t="shared" si="4"/>
        <v>0.17222222222222222</v>
      </c>
      <c r="E106" s="4">
        <f t="shared" si="5"/>
        <v>248</v>
      </c>
      <c r="F106">
        <v>571</v>
      </c>
      <c r="G106">
        <f t="shared" si="6"/>
        <v>38</v>
      </c>
      <c r="H106">
        <f t="shared" si="7"/>
        <v>0.15322580645161291</v>
      </c>
    </row>
    <row r="107" spans="1:8" x14ac:dyDescent="0.2">
      <c r="A107" t="s">
        <v>204</v>
      </c>
      <c r="B107" s="3">
        <v>0.37638888888888888</v>
      </c>
      <c r="C107" s="3" t="s">
        <v>319</v>
      </c>
      <c r="D107" s="3">
        <f t="shared" si="4"/>
        <v>0.17222222222222217</v>
      </c>
      <c r="E107" s="4">
        <f t="shared" si="5"/>
        <v>247.99999999999991</v>
      </c>
      <c r="F107">
        <v>551</v>
      </c>
      <c r="G107">
        <f t="shared" si="6"/>
        <v>18</v>
      </c>
      <c r="H107">
        <f t="shared" si="7"/>
        <v>7.2580645161290341E-2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5D81-FC22-1F47-9466-ADCBF551FCB4}">
  <dimension ref="A1:H212"/>
  <sheetViews>
    <sheetView workbookViewId="0">
      <selection activeCell="H3" sqref="H3:H212"/>
    </sheetView>
  </sheetViews>
  <sheetFormatPr baseColWidth="10" defaultColWidth="11.1640625" defaultRowHeight="16" x14ac:dyDescent="0.2"/>
  <sheetData>
    <row r="1" spans="1:8" x14ac:dyDescent="0.2">
      <c r="E1" t="s">
        <v>434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0.44930555555555557</v>
      </c>
      <c r="C3" s="3" t="s">
        <v>239</v>
      </c>
      <c r="D3" s="3">
        <f>C3-B3</f>
        <v>0.1256944444444445</v>
      </c>
      <c r="E3" s="4">
        <f>D3*1440</f>
        <v>181.00000000000009</v>
      </c>
      <c r="F3">
        <v>4359</v>
      </c>
      <c r="G3">
        <f>F3-614</f>
        <v>3745</v>
      </c>
      <c r="H3">
        <f>G3/E3</f>
        <v>20.690607734806619</v>
      </c>
    </row>
    <row r="4" spans="1:8" x14ac:dyDescent="0.2">
      <c r="A4" s="2" t="s">
        <v>2</v>
      </c>
      <c r="B4" s="3">
        <v>0.44930555555555557</v>
      </c>
      <c r="C4" s="3" t="s">
        <v>240</v>
      </c>
      <c r="D4" s="3">
        <f t="shared" ref="D4:D67" si="0">C4-B4</f>
        <v>0.12638888888888883</v>
      </c>
      <c r="E4" s="4">
        <f t="shared" ref="E4:E67" si="1">D4*1440</f>
        <v>181.99999999999991</v>
      </c>
      <c r="F4">
        <v>2517</v>
      </c>
      <c r="G4">
        <f t="shared" ref="G4:G66" si="2">F4-614</f>
        <v>1903</v>
      </c>
      <c r="H4">
        <f t="shared" ref="H4:H67" si="3">G4/E4</f>
        <v>10.456043956043962</v>
      </c>
    </row>
    <row r="5" spans="1:8" x14ac:dyDescent="0.2">
      <c r="A5" s="2" t="s">
        <v>3</v>
      </c>
      <c r="B5" s="3">
        <v>0.44930555555555601</v>
      </c>
      <c r="C5" s="3" t="s">
        <v>241</v>
      </c>
      <c r="D5" s="3">
        <f t="shared" si="0"/>
        <v>0.12708333333333294</v>
      </c>
      <c r="E5" s="4">
        <f t="shared" si="1"/>
        <v>182.99999999999943</v>
      </c>
      <c r="F5">
        <v>758</v>
      </c>
      <c r="G5">
        <f t="shared" si="2"/>
        <v>144</v>
      </c>
      <c r="H5">
        <f t="shared" si="3"/>
        <v>0.78688524590164177</v>
      </c>
    </row>
    <row r="6" spans="1:8" x14ac:dyDescent="0.2">
      <c r="A6" s="2" t="s">
        <v>4</v>
      </c>
      <c r="B6" s="3">
        <v>0.44930555555555601</v>
      </c>
      <c r="C6" s="3" t="s">
        <v>241</v>
      </c>
      <c r="D6" s="3">
        <f t="shared" si="0"/>
        <v>0.12708333333333294</v>
      </c>
      <c r="E6" s="4">
        <f t="shared" si="1"/>
        <v>182.99999999999943</v>
      </c>
      <c r="F6">
        <v>2988</v>
      </c>
      <c r="G6">
        <f t="shared" si="2"/>
        <v>2374</v>
      </c>
      <c r="H6">
        <f t="shared" si="3"/>
        <v>12.972677595628456</v>
      </c>
    </row>
    <row r="7" spans="1:8" x14ac:dyDescent="0.2">
      <c r="A7" s="2" t="s">
        <v>5</v>
      </c>
      <c r="B7" s="3">
        <v>0.44930555555555601</v>
      </c>
      <c r="C7" s="3" t="s">
        <v>242</v>
      </c>
      <c r="D7" s="3">
        <f t="shared" si="0"/>
        <v>0.12777777777777727</v>
      </c>
      <c r="E7" s="4">
        <f t="shared" si="1"/>
        <v>183.99999999999926</v>
      </c>
      <c r="F7">
        <v>2122</v>
      </c>
      <c r="G7">
        <f t="shared" si="2"/>
        <v>1508</v>
      </c>
      <c r="H7">
        <f t="shared" si="3"/>
        <v>8.1956521739130768</v>
      </c>
    </row>
    <row r="8" spans="1:8" x14ac:dyDescent="0.2">
      <c r="A8" s="2" t="s">
        <v>6</v>
      </c>
      <c r="B8" s="3">
        <v>0.44930555555555601</v>
      </c>
      <c r="C8" s="3" t="s">
        <v>243</v>
      </c>
      <c r="D8" s="3">
        <f t="shared" si="0"/>
        <v>0.12847222222222182</v>
      </c>
      <c r="E8" s="4">
        <f t="shared" si="1"/>
        <v>184.99999999999943</v>
      </c>
      <c r="F8">
        <v>978</v>
      </c>
      <c r="G8">
        <f t="shared" si="2"/>
        <v>364</v>
      </c>
      <c r="H8">
        <f t="shared" si="3"/>
        <v>1.9675675675675737</v>
      </c>
    </row>
    <row r="9" spans="1:8" x14ac:dyDescent="0.2">
      <c r="A9" s="2" t="s">
        <v>7</v>
      </c>
      <c r="B9" s="3">
        <v>0.44930555555555601</v>
      </c>
      <c r="C9" s="3" t="s">
        <v>243</v>
      </c>
      <c r="D9" s="3">
        <f t="shared" si="0"/>
        <v>0.12847222222222182</v>
      </c>
      <c r="E9" s="4">
        <f t="shared" si="1"/>
        <v>184.99999999999943</v>
      </c>
      <c r="F9">
        <v>1226</v>
      </c>
      <c r="G9">
        <f t="shared" si="2"/>
        <v>612</v>
      </c>
      <c r="H9">
        <f t="shared" si="3"/>
        <v>3.3081081081081183</v>
      </c>
    </row>
    <row r="10" spans="1:8" x14ac:dyDescent="0.2">
      <c r="A10" s="2" t="s">
        <v>8</v>
      </c>
      <c r="B10" s="3">
        <v>0.44930555555555601</v>
      </c>
      <c r="C10" s="3" t="s">
        <v>244</v>
      </c>
      <c r="D10" s="3">
        <f t="shared" si="0"/>
        <v>0.12916666666666615</v>
      </c>
      <c r="E10" s="4">
        <f t="shared" si="1"/>
        <v>185.99999999999926</v>
      </c>
      <c r="F10">
        <v>921</v>
      </c>
      <c r="G10">
        <f t="shared" si="2"/>
        <v>307</v>
      </c>
      <c r="H10">
        <f t="shared" si="3"/>
        <v>1.6505376344086087</v>
      </c>
    </row>
    <row r="11" spans="1:8" x14ac:dyDescent="0.2">
      <c r="A11" s="2" t="s">
        <v>9</v>
      </c>
      <c r="B11" s="3">
        <v>0.45</v>
      </c>
      <c r="C11" s="3" t="s">
        <v>245</v>
      </c>
      <c r="D11" s="3">
        <f t="shared" si="0"/>
        <v>0.12916666666666671</v>
      </c>
      <c r="E11" s="4">
        <f t="shared" si="1"/>
        <v>186.00000000000006</v>
      </c>
      <c r="F11">
        <v>871</v>
      </c>
      <c r="G11">
        <f t="shared" si="2"/>
        <v>257</v>
      </c>
      <c r="H11">
        <f t="shared" si="3"/>
        <v>1.3817204301075265</v>
      </c>
    </row>
    <row r="12" spans="1:8" x14ac:dyDescent="0.2">
      <c r="A12" s="2" t="s">
        <v>10</v>
      </c>
      <c r="B12" s="3">
        <v>0.45</v>
      </c>
      <c r="C12" s="3" t="s">
        <v>245</v>
      </c>
      <c r="D12" s="3">
        <f t="shared" si="0"/>
        <v>0.12916666666666671</v>
      </c>
      <c r="E12" s="4">
        <f t="shared" si="1"/>
        <v>186.00000000000006</v>
      </c>
      <c r="F12">
        <v>1868</v>
      </c>
      <c r="G12">
        <f t="shared" si="2"/>
        <v>1254</v>
      </c>
      <c r="H12">
        <f t="shared" si="3"/>
        <v>6.7419354838709653</v>
      </c>
    </row>
    <row r="13" spans="1:8" x14ac:dyDescent="0.2">
      <c r="A13" s="2" t="s">
        <v>11</v>
      </c>
      <c r="B13" s="3">
        <v>0.45</v>
      </c>
      <c r="C13" s="3" t="s">
        <v>246</v>
      </c>
      <c r="D13" s="3">
        <f t="shared" si="0"/>
        <v>0.12986111111111104</v>
      </c>
      <c r="E13" s="4">
        <f t="shared" si="1"/>
        <v>186.99999999999989</v>
      </c>
      <c r="F13">
        <v>646</v>
      </c>
      <c r="G13">
        <f t="shared" si="2"/>
        <v>32</v>
      </c>
      <c r="H13">
        <f t="shared" si="3"/>
        <v>0.17112299465240652</v>
      </c>
    </row>
    <row r="14" spans="1:8" x14ac:dyDescent="0.2">
      <c r="A14" s="2" t="s">
        <v>12</v>
      </c>
      <c r="B14" s="3">
        <v>0.45</v>
      </c>
      <c r="C14" s="3" t="s">
        <v>247</v>
      </c>
      <c r="D14" s="3">
        <f t="shared" si="0"/>
        <v>0.13055555555555559</v>
      </c>
      <c r="E14" s="4">
        <f t="shared" si="1"/>
        <v>188.00000000000006</v>
      </c>
      <c r="F14">
        <v>1559</v>
      </c>
      <c r="G14">
        <f t="shared" si="2"/>
        <v>945</v>
      </c>
      <c r="H14">
        <f t="shared" si="3"/>
        <v>5.0265957446808498</v>
      </c>
    </row>
    <row r="15" spans="1:8" x14ac:dyDescent="0.2">
      <c r="A15" s="2" t="s">
        <v>13</v>
      </c>
      <c r="B15" s="3">
        <v>0.45</v>
      </c>
      <c r="C15" s="3" t="s">
        <v>247</v>
      </c>
      <c r="D15" s="3">
        <f t="shared" si="0"/>
        <v>0.13055555555555559</v>
      </c>
      <c r="E15" s="4">
        <f t="shared" si="1"/>
        <v>188.00000000000006</v>
      </c>
      <c r="F15">
        <v>633</v>
      </c>
      <c r="G15">
        <f t="shared" si="2"/>
        <v>19</v>
      </c>
      <c r="H15">
        <f t="shared" si="3"/>
        <v>0.10106382978723401</v>
      </c>
    </row>
    <row r="16" spans="1:8" x14ac:dyDescent="0.2">
      <c r="A16" s="2" t="s">
        <v>14</v>
      </c>
      <c r="B16" s="3">
        <v>0.45</v>
      </c>
      <c r="C16" s="3" t="s">
        <v>266</v>
      </c>
      <c r="D16" s="3">
        <f t="shared" si="0"/>
        <v>0.13124999999999992</v>
      </c>
      <c r="E16" s="4">
        <f t="shared" si="1"/>
        <v>188.99999999999989</v>
      </c>
      <c r="F16">
        <v>576</v>
      </c>
      <c r="G16">
        <v>0</v>
      </c>
      <c r="H16">
        <f t="shared" si="3"/>
        <v>0</v>
      </c>
    </row>
    <row r="17" spans="1:8" x14ac:dyDescent="0.2">
      <c r="A17" s="2" t="s">
        <v>15</v>
      </c>
      <c r="B17" s="3">
        <v>0.45</v>
      </c>
      <c r="C17" s="3" t="s">
        <v>267</v>
      </c>
      <c r="D17" s="3">
        <f t="shared" si="0"/>
        <v>0.13194444444444448</v>
      </c>
      <c r="E17" s="4">
        <f t="shared" si="1"/>
        <v>190.00000000000006</v>
      </c>
      <c r="F17">
        <v>700</v>
      </c>
      <c r="G17">
        <f t="shared" si="2"/>
        <v>86</v>
      </c>
      <c r="H17">
        <f t="shared" si="3"/>
        <v>0.45263157894736827</v>
      </c>
    </row>
    <row r="18" spans="1:8" x14ac:dyDescent="0.2">
      <c r="A18" s="2" t="s">
        <v>16</v>
      </c>
      <c r="B18" s="3">
        <v>0.45</v>
      </c>
      <c r="C18" s="3" t="s">
        <v>268</v>
      </c>
      <c r="D18" s="3">
        <f t="shared" si="0"/>
        <v>0.13263888888888881</v>
      </c>
      <c r="E18" s="4">
        <f t="shared" si="1"/>
        <v>190.99999999999989</v>
      </c>
      <c r="F18">
        <v>3221</v>
      </c>
      <c r="G18">
        <f t="shared" si="2"/>
        <v>2607</v>
      </c>
      <c r="H18">
        <f t="shared" si="3"/>
        <v>13.649214659685873</v>
      </c>
    </row>
    <row r="19" spans="1:8" x14ac:dyDescent="0.2">
      <c r="A19" s="2" t="s">
        <v>17</v>
      </c>
      <c r="B19" s="3">
        <v>0.45069444444444445</v>
      </c>
      <c r="C19" s="3" t="s">
        <v>268</v>
      </c>
      <c r="D19" s="3">
        <f t="shared" si="0"/>
        <v>0.13194444444444436</v>
      </c>
      <c r="E19" s="4">
        <f t="shared" si="1"/>
        <v>189.99999999999989</v>
      </c>
      <c r="F19">
        <v>630</v>
      </c>
      <c r="G19">
        <f t="shared" si="2"/>
        <v>16</v>
      </c>
      <c r="H19">
        <f t="shared" si="3"/>
        <v>8.4210526315789527E-2</v>
      </c>
    </row>
    <row r="20" spans="1:8" x14ac:dyDescent="0.2">
      <c r="A20" s="2" t="s">
        <v>18</v>
      </c>
      <c r="B20" s="3">
        <v>0.45069444444444445</v>
      </c>
      <c r="C20" s="3" t="s">
        <v>269</v>
      </c>
      <c r="D20" s="3">
        <f t="shared" si="0"/>
        <v>0.13263888888888892</v>
      </c>
      <c r="E20" s="4">
        <f t="shared" si="1"/>
        <v>191.00000000000003</v>
      </c>
      <c r="F20">
        <v>4039</v>
      </c>
      <c r="G20">
        <f t="shared" si="2"/>
        <v>3425</v>
      </c>
      <c r="H20">
        <f t="shared" si="3"/>
        <v>17.931937172774866</v>
      </c>
    </row>
    <row r="21" spans="1:8" x14ac:dyDescent="0.2">
      <c r="A21" s="2" t="s">
        <v>19</v>
      </c>
      <c r="B21" s="3">
        <v>0.45069444444444401</v>
      </c>
      <c r="C21" s="3" t="s">
        <v>270</v>
      </c>
      <c r="D21" s="3">
        <f t="shared" si="0"/>
        <v>0.1333333333333338</v>
      </c>
      <c r="E21" s="4">
        <f t="shared" si="1"/>
        <v>192.00000000000068</v>
      </c>
      <c r="F21">
        <v>2771</v>
      </c>
      <c r="G21">
        <f t="shared" si="2"/>
        <v>2157</v>
      </c>
      <c r="H21">
        <f t="shared" si="3"/>
        <v>11.234374999999961</v>
      </c>
    </row>
    <row r="22" spans="1:8" x14ac:dyDescent="0.2">
      <c r="A22" s="2" t="s">
        <v>20</v>
      </c>
      <c r="B22" s="3">
        <v>0.45069444444444401</v>
      </c>
      <c r="C22" s="3" t="s">
        <v>270</v>
      </c>
      <c r="D22" s="3">
        <f t="shared" si="0"/>
        <v>0.1333333333333338</v>
      </c>
      <c r="E22" s="4">
        <f t="shared" si="1"/>
        <v>192.00000000000068</v>
      </c>
      <c r="F22">
        <v>2555</v>
      </c>
      <c r="G22">
        <f t="shared" si="2"/>
        <v>1941</v>
      </c>
      <c r="H22">
        <f t="shared" si="3"/>
        <v>10.109374999999964</v>
      </c>
    </row>
    <row r="23" spans="1:8" x14ac:dyDescent="0.2">
      <c r="A23" s="2" t="s">
        <v>21</v>
      </c>
      <c r="B23" s="3">
        <v>0.45069444444444401</v>
      </c>
      <c r="C23" s="3" t="s">
        <v>271</v>
      </c>
      <c r="D23" s="3">
        <f t="shared" si="0"/>
        <v>0.13402777777777825</v>
      </c>
      <c r="E23" s="4">
        <f t="shared" si="1"/>
        <v>193.00000000000068</v>
      </c>
      <c r="F23">
        <v>1808</v>
      </c>
      <c r="G23">
        <f t="shared" si="2"/>
        <v>1194</v>
      </c>
      <c r="H23">
        <f t="shared" si="3"/>
        <v>6.1865284974093049</v>
      </c>
    </row>
    <row r="24" spans="1:8" x14ac:dyDescent="0.2">
      <c r="A24" s="2" t="s">
        <v>208</v>
      </c>
      <c r="B24" s="3">
        <v>0.45069444444444401</v>
      </c>
      <c r="C24" s="3" t="s">
        <v>272</v>
      </c>
      <c r="D24" s="3">
        <f t="shared" si="0"/>
        <v>0.13472222222222269</v>
      </c>
      <c r="E24" s="4">
        <f t="shared" si="1"/>
        <v>194.00000000000068</v>
      </c>
      <c r="F24">
        <v>1192</v>
      </c>
      <c r="G24">
        <f t="shared" si="2"/>
        <v>578</v>
      </c>
      <c r="H24">
        <f t="shared" si="3"/>
        <v>2.9793814432989585</v>
      </c>
    </row>
    <row r="25" spans="1:8" x14ac:dyDescent="0.2">
      <c r="A25" s="2" t="s">
        <v>22</v>
      </c>
      <c r="B25" s="3">
        <v>0.45069444444444401</v>
      </c>
      <c r="C25" s="3" t="s">
        <v>272</v>
      </c>
      <c r="D25" s="3">
        <f t="shared" si="0"/>
        <v>0.13472222222222269</v>
      </c>
      <c r="E25" s="4">
        <f t="shared" si="1"/>
        <v>194.00000000000068</v>
      </c>
      <c r="F25">
        <v>751</v>
      </c>
      <c r="G25">
        <f t="shared" si="2"/>
        <v>137</v>
      </c>
      <c r="H25">
        <f t="shared" si="3"/>
        <v>0.70618556701030677</v>
      </c>
    </row>
    <row r="26" spans="1:8" x14ac:dyDescent="0.2">
      <c r="A26" s="2" t="s">
        <v>23</v>
      </c>
      <c r="B26" s="3">
        <v>0.45069444444444445</v>
      </c>
      <c r="C26" s="3" t="s">
        <v>273</v>
      </c>
      <c r="D26" s="3">
        <f t="shared" si="0"/>
        <v>0.13541666666666669</v>
      </c>
      <c r="E26" s="4">
        <f t="shared" si="1"/>
        <v>195.00000000000003</v>
      </c>
      <c r="F26">
        <v>579</v>
      </c>
      <c r="G26">
        <v>0</v>
      </c>
      <c r="H26">
        <f t="shared" si="3"/>
        <v>0</v>
      </c>
    </row>
    <row r="27" spans="1:8" x14ac:dyDescent="0.2">
      <c r="A27" s="2" t="s">
        <v>24</v>
      </c>
      <c r="B27" s="3">
        <v>0.36944444444444446</v>
      </c>
      <c r="C27" s="3" t="s">
        <v>358</v>
      </c>
      <c r="D27" s="3">
        <f t="shared" si="0"/>
        <v>0.12638888888888888</v>
      </c>
      <c r="E27" s="4">
        <f t="shared" si="1"/>
        <v>182</v>
      </c>
      <c r="F27">
        <v>1131</v>
      </c>
      <c r="G27">
        <f t="shared" si="2"/>
        <v>517</v>
      </c>
      <c r="H27">
        <f t="shared" si="3"/>
        <v>2.8406593406593408</v>
      </c>
    </row>
    <row r="28" spans="1:8" x14ac:dyDescent="0.2">
      <c r="A28" s="2" t="s">
        <v>25</v>
      </c>
      <c r="B28" s="3">
        <v>0.36944444444444446</v>
      </c>
      <c r="C28" s="3" t="s">
        <v>358</v>
      </c>
      <c r="D28" s="3">
        <f t="shared" si="0"/>
        <v>0.12638888888888888</v>
      </c>
      <c r="E28" s="4">
        <f t="shared" si="1"/>
        <v>182</v>
      </c>
      <c r="F28">
        <v>678</v>
      </c>
      <c r="G28">
        <f t="shared" si="2"/>
        <v>64</v>
      </c>
      <c r="H28">
        <f t="shared" si="3"/>
        <v>0.35164835164835168</v>
      </c>
    </row>
    <row r="29" spans="1:8" x14ac:dyDescent="0.2">
      <c r="A29" s="2" t="s">
        <v>26</v>
      </c>
      <c r="B29" s="3">
        <v>0.36944444444444402</v>
      </c>
      <c r="C29" s="3" t="s">
        <v>359</v>
      </c>
      <c r="D29" s="3">
        <f t="shared" si="0"/>
        <v>0.12708333333333371</v>
      </c>
      <c r="E29" s="4">
        <f t="shared" si="1"/>
        <v>183.00000000000054</v>
      </c>
      <c r="F29">
        <v>1835</v>
      </c>
      <c r="G29">
        <f t="shared" si="2"/>
        <v>1221</v>
      </c>
      <c r="H29">
        <f t="shared" si="3"/>
        <v>6.6721311475409637</v>
      </c>
    </row>
    <row r="30" spans="1:8" x14ac:dyDescent="0.2">
      <c r="A30" s="2" t="s">
        <v>27</v>
      </c>
      <c r="B30" s="3">
        <v>0.36944444444444402</v>
      </c>
      <c r="C30" s="3" t="s">
        <v>360</v>
      </c>
      <c r="D30" s="3">
        <f t="shared" si="0"/>
        <v>0.12777777777777821</v>
      </c>
      <c r="E30" s="4">
        <f t="shared" si="1"/>
        <v>184.00000000000063</v>
      </c>
      <c r="F30">
        <v>983</v>
      </c>
      <c r="G30">
        <f t="shared" si="2"/>
        <v>369</v>
      </c>
      <c r="H30">
        <f t="shared" si="3"/>
        <v>2.0054347826086887</v>
      </c>
    </row>
    <row r="31" spans="1:8" x14ac:dyDescent="0.2">
      <c r="A31" s="2" t="s">
        <v>28</v>
      </c>
      <c r="B31" s="3">
        <v>0.36944444444444402</v>
      </c>
      <c r="C31" s="3" t="s">
        <v>361</v>
      </c>
      <c r="D31" s="3">
        <f t="shared" si="0"/>
        <v>0.1284722222222226</v>
      </c>
      <c r="E31" s="4">
        <f t="shared" si="1"/>
        <v>185.00000000000054</v>
      </c>
      <c r="F31">
        <v>1586</v>
      </c>
      <c r="G31">
        <f t="shared" si="2"/>
        <v>972</v>
      </c>
      <c r="H31">
        <f t="shared" si="3"/>
        <v>5.2540540540540386</v>
      </c>
    </row>
    <row r="32" spans="1:8" x14ac:dyDescent="0.2">
      <c r="A32" s="2" t="s">
        <v>29</v>
      </c>
      <c r="B32" s="3">
        <v>0.36944444444444402</v>
      </c>
      <c r="C32" s="3" t="s">
        <v>361</v>
      </c>
      <c r="D32" s="3">
        <f t="shared" si="0"/>
        <v>0.1284722222222226</v>
      </c>
      <c r="E32" s="4">
        <f t="shared" si="1"/>
        <v>185.00000000000054</v>
      </c>
      <c r="F32">
        <v>615</v>
      </c>
      <c r="G32">
        <f t="shared" si="2"/>
        <v>1</v>
      </c>
      <c r="H32">
        <f t="shared" si="3"/>
        <v>5.4054054054053892E-3</v>
      </c>
    </row>
    <row r="33" spans="1:8" x14ac:dyDescent="0.2">
      <c r="A33" s="2" t="s">
        <v>30</v>
      </c>
      <c r="B33" s="3">
        <v>0.36944444444444402</v>
      </c>
      <c r="C33" s="3" t="s">
        <v>362</v>
      </c>
      <c r="D33" s="3">
        <f t="shared" si="0"/>
        <v>0.1291666666666671</v>
      </c>
      <c r="E33" s="4">
        <f t="shared" si="1"/>
        <v>186.00000000000063</v>
      </c>
      <c r="F33">
        <v>539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0.36944444444444402</v>
      </c>
      <c r="C34" s="3" t="s">
        <v>363</v>
      </c>
      <c r="D34" s="3">
        <f t="shared" si="0"/>
        <v>0.12986111111111148</v>
      </c>
      <c r="E34" s="4">
        <f t="shared" si="1"/>
        <v>187.00000000000054</v>
      </c>
      <c r="F34">
        <v>545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0.37013888888888885</v>
      </c>
      <c r="C35" s="3" t="s">
        <v>363</v>
      </c>
      <c r="D35" s="3">
        <f t="shared" si="0"/>
        <v>0.12916666666666665</v>
      </c>
      <c r="E35" s="4">
        <f t="shared" si="1"/>
        <v>185.99999999999997</v>
      </c>
      <c r="F35">
        <v>563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0.37013888888888885</v>
      </c>
      <c r="C36" s="3" t="s">
        <v>364</v>
      </c>
      <c r="D36" s="3">
        <f t="shared" si="0"/>
        <v>0.12986111111111115</v>
      </c>
      <c r="E36" s="4">
        <f t="shared" si="1"/>
        <v>187.00000000000006</v>
      </c>
      <c r="F36">
        <v>549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0.37013888888888902</v>
      </c>
      <c r="C37" s="3" t="s">
        <v>365</v>
      </c>
      <c r="D37" s="3">
        <f t="shared" si="0"/>
        <v>0.13055555555555542</v>
      </c>
      <c r="E37" s="4">
        <f t="shared" si="1"/>
        <v>187.9999999999998</v>
      </c>
      <c r="F37">
        <v>557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0.37013888888888902</v>
      </c>
      <c r="C38" s="3" t="s">
        <v>366</v>
      </c>
      <c r="D38" s="3">
        <f t="shared" si="0"/>
        <v>0.13124999999999987</v>
      </c>
      <c r="E38" s="4">
        <f t="shared" si="1"/>
        <v>188.9999999999998</v>
      </c>
      <c r="F38">
        <v>1737</v>
      </c>
      <c r="G38">
        <f t="shared" si="2"/>
        <v>1123</v>
      </c>
      <c r="H38">
        <f t="shared" si="3"/>
        <v>5.9417989417989476</v>
      </c>
    </row>
    <row r="39" spans="1:8" x14ac:dyDescent="0.2">
      <c r="A39" s="2" t="s">
        <v>36</v>
      </c>
      <c r="B39" s="3">
        <v>0.37013888888888902</v>
      </c>
      <c r="C39" s="3" t="s">
        <v>366</v>
      </c>
      <c r="D39" s="3">
        <f t="shared" si="0"/>
        <v>0.13124999999999987</v>
      </c>
      <c r="E39" s="4">
        <f t="shared" si="1"/>
        <v>188.9999999999998</v>
      </c>
      <c r="F39">
        <v>1406</v>
      </c>
      <c r="G39">
        <f t="shared" si="2"/>
        <v>792</v>
      </c>
      <c r="H39">
        <f t="shared" si="3"/>
        <v>4.1904761904761951</v>
      </c>
    </row>
    <row r="40" spans="1:8" x14ac:dyDescent="0.2">
      <c r="A40" s="2" t="s">
        <v>37</v>
      </c>
      <c r="B40" s="3">
        <v>0.37013888888888902</v>
      </c>
      <c r="C40" s="3" t="s">
        <v>367</v>
      </c>
      <c r="D40" s="3">
        <f t="shared" si="0"/>
        <v>0.13194444444444431</v>
      </c>
      <c r="E40" s="4">
        <f t="shared" si="1"/>
        <v>189.9999999999998</v>
      </c>
      <c r="F40">
        <v>639</v>
      </c>
      <c r="G40">
        <f t="shared" si="2"/>
        <v>25</v>
      </c>
      <c r="H40">
        <f t="shared" si="3"/>
        <v>0.13157894736842118</v>
      </c>
    </row>
    <row r="41" spans="1:8" x14ac:dyDescent="0.2">
      <c r="A41" s="2" t="s">
        <v>38</v>
      </c>
      <c r="B41" s="3">
        <v>0.37013888888888902</v>
      </c>
      <c r="C41" s="3" t="s">
        <v>368</v>
      </c>
      <c r="D41" s="3">
        <f t="shared" si="0"/>
        <v>0.13263888888888875</v>
      </c>
      <c r="E41" s="4">
        <f t="shared" si="1"/>
        <v>190.9999999999998</v>
      </c>
      <c r="F41">
        <v>2618</v>
      </c>
      <c r="G41">
        <f t="shared" si="2"/>
        <v>2004</v>
      </c>
      <c r="H41">
        <f t="shared" si="3"/>
        <v>10.49214659685865</v>
      </c>
    </row>
    <row r="42" spans="1:8" x14ac:dyDescent="0.2">
      <c r="A42" s="2" t="s">
        <v>39</v>
      </c>
      <c r="B42" s="3">
        <v>0.37013888888888902</v>
      </c>
      <c r="C42" s="3" t="s">
        <v>368</v>
      </c>
      <c r="D42" s="3">
        <f t="shared" si="0"/>
        <v>0.13263888888888875</v>
      </c>
      <c r="E42" s="4">
        <f t="shared" si="1"/>
        <v>190.9999999999998</v>
      </c>
      <c r="F42">
        <v>2862</v>
      </c>
      <c r="G42">
        <f t="shared" si="2"/>
        <v>2248</v>
      </c>
      <c r="H42">
        <f t="shared" si="3"/>
        <v>11.769633507853415</v>
      </c>
    </row>
    <row r="43" spans="1:8" x14ac:dyDescent="0.2">
      <c r="A43" s="2" t="s">
        <v>40</v>
      </c>
      <c r="B43" s="3">
        <v>0.37083333333333335</v>
      </c>
      <c r="C43" s="3" t="s">
        <v>369</v>
      </c>
      <c r="D43" s="3">
        <f t="shared" si="0"/>
        <v>0.13263888888888886</v>
      </c>
      <c r="E43" s="4">
        <f t="shared" si="1"/>
        <v>190.99999999999997</v>
      </c>
      <c r="F43">
        <v>1376</v>
      </c>
      <c r="G43">
        <f t="shared" si="2"/>
        <v>762</v>
      </c>
      <c r="H43">
        <f t="shared" si="3"/>
        <v>3.9895287958115189</v>
      </c>
    </row>
    <row r="44" spans="1:8" x14ac:dyDescent="0.2">
      <c r="A44" s="2" t="s">
        <v>41</v>
      </c>
      <c r="B44" s="3">
        <v>0.37083333333333335</v>
      </c>
      <c r="C44" s="3" t="s">
        <v>370</v>
      </c>
      <c r="D44" s="3">
        <f t="shared" si="0"/>
        <v>0.1333333333333333</v>
      </c>
      <c r="E44" s="4">
        <f t="shared" si="1"/>
        <v>191.99999999999994</v>
      </c>
      <c r="F44">
        <v>631</v>
      </c>
      <c r="G44">
        <f t="shared" si="2"/>
        <v>17</v>
      </c>
      <c r="H44">
        <f t="shared" si="3"/>
        <v>8.8541666666666699E-2</v>
      </c>
    </row>
    <row r="45" spans="1:8" x14ac:dyDescent="0.2">
      <c r="A45" s="2" t="s">
        <v>42</v>
      </c>
      <c r="B45" s="3">
        <v>0.37083333333333302</v>
      </c>
      <c r="C45" s="3" t="s">
        <v>371</v>
      </c>
      <c r="D45" s="3">
        <f t="shared" si="0"/>
        <v>0.13402777777777808</v>
      </c>
      <c r="E45" s="4">
        <f t="shared" si="1"/>
        <v>193.00000000000043</v>
      </c>
      <c r="F45">
        <v>622</v>
      </c>
      <c r="G45">
        <f t="shared" si="2"/>
        <v>8</v>
      </c>
      <c r="H45">
        <f t="shared" si="3"/>
        <v>4.145077720207245E-2</v>
      </c>
    </row>
    <row r="46" spans="1:8" x14ac:dyDescent="0.2">
      <c r="A46" s="2" t="s">
        <v>43</v>
      </c>
      <c r="B46" s="3">
        <v>0.37083333333333302</v>
      </c>
      <c r="C46" s="3" t="s">
        <v>371</v>
      </c>
      <c r="D46" s="3">
        <f t="shared" si="0"/>
        <v>0.13402777777777808</v>
      </c>
      <c r="E46" s="4">
        <f t="shared" si="1"/>
        <v>193.00000000000043</v>
      </c>
      <c r="F46">
        <v>548</v>
      </c>
      <c r="G46">
        <v>0</v>
      </c>
      <c r="H46">
        <f t="shared" si="3"/>
        <v>0</v>
      </c>
    </row>
    <row r="47" spans="1:8" x14ac:dyDescent="0.2">
      <c r="A47" s="2" t="s">
        <v>44</v>
      </c>
      <c r="B47" s="3">
        <v>0.37083333333333302</v>
      </c>
      <c r="C47" s="3" t="s">
        <v>372</v>
      </c>
      <c r="D47" s="3">
        <f t="shared" si="0"/>
        <v>0.13472222222222252</v>
      </c>
      <c r="E47" s="4">
        <f t="shared" si="1"/>
        <v>194.00000000000043</v>
      </c>
      <c r="F47">
        <v>1531</v>
      </c>
      <c r="G47">
        <f t="shared" si="2"/>
        <v>917</v>
      </c>
      <c r="H47">
        <f t="shared" si="3"/>
        <v>4.7268041237113296</v>
      </c>
    </row>
    <row r="48" spans="1:8" x14ac:dyDescent="0.2">
      <c r="A48" s="2" t="s">
        <v>45</v>
      </c>
      <c r="B48" s="3">
        <v>0.37083333333333302</v>
      </c>
      <c r="C48" s="3" t="s">
        <v>373</v>
      </c>
      <c r="D48" s="3">
        <f t="shared" si="0"/>
        <v>0.13541666666666696</v>
      </c>
      <c r="E48" s="4">
        <f t="shared" si="1"/>
        <v>195.00000000000043</v>
      </c>
      <c r="F48">
        <v>584</v>
      </c>
      <c r="G48">
        <v>0</v>
      </c>
      <c r="H48">
        <f t="shared" si="3"/>
        <v>0</v>
      </c>
    </row>
    <row r="49" spans="1:8" x14ac:dyDescent="0.2">
      <c r="A49" s="2" t="s">
        <v>46</v>
      </c>
      <c r="B49" s="3">
        <v>0.37083333333333302</v>
      </c>
      <c r="C49" s="3" t="s">
        <v>374</v>
      </c>
      <c r="D49" s="3">
        <f t="shared" si="0"/>
        <v>0.1361111111111114</v>
      </c>
      <c r="E49" s="4">
        <f t="shared" si="1"/>
        <v>196.00000000000043</v>
      </c>
      <c r="F49">
        <v>791</v>
      </c>
      <c r="G49">
        <f t="shared" si="2"/>
        <v>177</v>
      </c>
      <c r="H49">
        <f t="shared" si="3"/>
        <v>0.90306122448979398</v>
      </c>
    </row>
    <row r="50" spans="1:8" x14ac:dyDescent="0.2">
      <c r="A50" s="2" t="s">
        <v>47</v>
      </c>
      <c r="B50" s="3">
        <v>0.37083333333333302</v>
      </c>
      <c r="C50" s="3" t="s">
        <v>374</v>
      </c>
      <c r="D50" s="3">
        <f t="shared" si="0"/>
        <v>0.1361111111111114</v>
      </c>
      <c r="E50" s="4">
        <f t="shared" si="1"/>
        <v>196.00000000000043</v>
      </c>
      <c r="F50">
        <v>669</v>
      </c>
      <c r="G50">
        <f t="shared" si="2"/>
        <v>55</v>
      </c>
      <c r="H50">
        <f t="shared" si="3"/>
        <v>0.28061224489795855</v>
      </c>
    </row>
    <row r="51" spans="1:8" x14ac:dyDescent="0.2">
      <c r="A51" s="2" t="s">
        <v>48</v>
      </c>
      <c r="B51" s="3">
        <v>0.45069444444444445</v>
      </c>
      <c r="C51" s="3" t="s">
        <v>274</v>
      </c>
      <c r="D51" s="3">
        <f t="shared" si="0"/>
        <v>0.13611111111111113</v>
      </c>
      <c r="E51" s="4">
        <f t="shared" si="1"/>
        <v>196.00000000000003</v>
      </c>
      <c r="F51">
        <v>623</v>
      </c>
      <c r="G51">
        <f t="shared" si="2"/>
        <v>9</v>
      </c>
      <c r="H51">
        <f t="shared" si="3"/>
        <v>4.5918367346938771E-2</v>
      </c>
    </row>
    <row r="52" spans="1:8" x14ac:dyDescent="0.2">
      <c r="A52" s="2" t="s">
        <v>49</v>
      </c>
      <c r="B52" s="3">
        <v>0.45069444444444445</v>
      </c>
      <c r="C52" s="3" t="s">
        <v>275</v>
      </c>
      <c r="D52" s="3">
        <f t="shared" si="0"/>
        <v>0.13680555555555557</v>
      </c>
      <c r="E52" s="4">
        <f t="shared" si="1"/>
        <v>197.00000000000003</v>
      </c>
      <c r="F52">
        <v>814</v>
      </c>
      <c r="G52">
        <f t="shared" si="2"/>
        <v>200</v>
      </c>
      <c r="H52">
        <f t="shared" si="3"/>
        <v>1.015228426395939</v>
      </c>
    </row>
    <row r="53" spans="1:8" x14ac:dyDescent="0.2">
      <c r="A53" s="2" t="s">
        <v>50</v>
      </c>
      <c r="B53" s="3">
        <v>0.45069444444444401</v>
      </c>
      <c r="C53" s="3" t="s">
        <v>275</v>
      </c>
      <c r="D53" s="3">
        <f t="shared" si="0"/>
        <v>0.13680555555555601</v>
      </c>
      <c r="E53" s="4">
        <f t="shared" si="1"/>
        <v>197.00000000000065</v>
      </c>
      <c r="F53">
        <v>3788</v>
      </c>
      <c r="G53">
        <f t="shared" si="2"/>
        <v>3174</v>
      </c>
      <c r="H53">
        <f t="shared" si="3"/>
        <v>16.111675126903499</v>
      </c>
    </row>
    <row r="54" spans="1:8" x14ac:dyDescent="0.2">
      <c r="A54" s="2" t="s">
        <v>51</v>
      </c>
      <c r="B54" s="3">
        <v>0.45069444444444401</v>
      </c>
      <c r="C54" s="3" t="s">
        <v>276</v>
      </c>
      <c r="D54" s="3">
        <f t="shared" si="0"/>
        <v>0.13750000000000046</v>
      </c>
      <c r="E54" s="4">
        <f t="shared" si="1"/>
        <v>198.00000000000065</v>
      </c>
      <c r="F54">
        <v>597</v>
      </c>
      <c r="G54">
        <v>0</v>
      </c>
      <c r="H54">
        <f t="shared" si="3"/>
        <v>0</v>
      </c>
    </row>
    <row r="55" spans="1:8" x14ac:dyDescent="0.2">
      <c r="A55" s="2" t="s">
        <v>52</v>
      </c>
      <c r="B55" s="3">
        <v>0.45069444444444401</v>
      </c>
      <c r="C55" s="3" t="s">
        <v>277</v>
      </c>
      <c r="D55" s="3">
        <f t="shared" si="0"/>
        <v>0.1381944444444449</v>
      </c>
      <c r="E55" s="4">
        <f t="shared" si="1"/>
        <v>199.00000000000065</v>
      </c>
      <c r="F55">
        <v>3029</v>
      </c>
      <c r="G55">
        <f t="shared" si="2"/>
        <v>2415</v>
      </c>
      <c r="H55">
        <f t="shared" si="3"/>
        <v>12.135678391959759</v>
      </c>
    </row>
    <row r="56" spans="1:8" x14ac:dyDescent="0.2">
      <c r="A56" s="2" t="s">
        <v>53</v>
      </c>
      <c r="B56" s="3">
        <v>0.45069444444444401</v>
      </c>
      <c r="C56" s="3" t="s">
        <v>277</v>
      </c>
      <c r="D56" s="3">
        <f t="shared" si="0"/>
        <v>0.1381944444444449</v>
      </c>
      <c r="E56" s="4">
        <f t="shared" si="1"/>
        <v>199.00000000000065</v>
      </c>
      <c r="F56">
        <v>3815</v>
      </c>
      <c r="G56">
        <f t="shared" si="2"/>
        <v>3201</v>
      </c>
      <c r="H56">
        <f t="shared" si="3"/>
        <v>16.085427135678341</v>
      </c>
    </row>
    <row r="57" spans="1:8" x14ac:dyDescent="0.2">
      <c r="A57" s="2" t="s">
        <v>54</v>
      </c>
      <c r="B57" s="3">
        <v>0.45069444444444401</v>
      </c>
      <c r="C57" s="3" t="s">
        <v>278</v>
      </c>
      <c r="D57" s="3">
        <f t="shared" si="0"/>
        <v>0.13888888888888934</v>
      </c>
      <c r="E57" s="4">
        <f t="shared" si="1"/>
        <v>200.00000000000065</v>
      </c>
      <c r="F57">
        <v>3514</v>
      </c>
      <c r="G57">
        <f t="shared" si="2"/>
        <v>2900</v>
      </c>
      <c r="H57">
        <f t="shared" si="3"/>
        <v>14.499999999999952</v>
      </c>
    </row>
    <row r="58" spans="1:8" x14ac:dyDescent="0.2">
      <c r="A58" s="2" t="s">
        <v>55</v>
      </c>
      <c r="B58" s="3">
        <v>0.45069444444444401</v>
      </c>
      <c r="C58" s="3" t="s">
        <v>279</v>
      </c>
      <c r="D58" s="3">
        <f t="shared" si="0"/>
        <v>0.13958333333333378</v>
      </c>
      <c r="E58" s="4">
        <f t="shared" si="1"/>
        <v>201.00000000000065</v>
      </c>
      <c r="F58">
        <v>2396</v>
      </c>
      <c r="G58">
        <f t="shared" si="2"/>
        <v>1782</v>
      </c>
      <c r="H58">
        <f t="shared" si="3"/>
        <v>8.8656716417910157</v>
      </c>
    </row>
    <row r="59" spans="1:8" x14ac:dyDescent="0.2">
      <c r="A59" s="2" t="s">
        <v>209</v>
      </c>
      <c r="B59" s="3">
        <v>0.4513888888888889</v>
      </c>
      <c r="C59" s="3" t="s">
        <v>377</v>
      </c>
      <c r="D59" s="3">
        <f t="shared" si="0"/>
        <v>0.13958333333333334</v>
      </c>
      <c r="E59" s="4">
        <f t="shared" si="1"/>
        <v>201</v>
      </c>
      <c r="F59">
        <v>1169</v>
      </c>
      <c r="G59">
        <f t="shared" si="2"/>
        <v>555</v>
      </c>
      <c r="H59">
        <f t="shared" si="3"/>
        <v>2.7611940298507465</v>
      </c>
    </row>
    <row r="60" spans="1:8" x14ac:dyDescent="0.2">
      <c r="A60" s="2" t="s">
        <v>56</v>
      </c>
      <c r="B60" s="3">
        <v>0.4513888888888889</v>
      </c>
      <c r="C60" s="3" t="s">
        <v>377</v>
      </c>
      <c r="D60" s="3">
        <f t="shared" si="0"/>
        <v>0.13958333333333334</v>
      </c>
      <c r="E60" s="4">
        <f t="shared" si="1"/>
        <v>201</v>
      </c>
      <c r="F60">
        <v>1415</v>
      </c>
      <c r="G60">
        <f t="shared" si="2"/>
        <v>801</v>
      </c>
      <c r="H60">
        <f t="shared" si="3"/>
        <v>3.9850746268656718</v>
      </c>
    </row>
    <row r="61" spans="1:8" x14ac:dyDescent="0.2">
      <c r="A61" s="2" t="s">
        <v>57</v>
      </c>
      <c r="B61" s="3">
        <v>0.45138888888888901</v>
      </c>
      <c r="C61" s="3" t="s">
        <v>280</v>
      </c>
      <c r="D61" s="3">
        <f t="shared" si="0"/>
        <v>0.14027777777777767</v>
      </c>
      <c r="E61" s="4">
        <f t="shared" si="1"/>
        <v>201.99999999999983</v>
      </c>
      <c r="F61">
        <v>937</v>
      </c>
      <c r="G61">
        <f t="shared" si="2"/>
        <v>323</v>
      </c>
      <c r="H61">
        <f t="shared" si="3"/>
        <v>1.5990099009901004</v>
      </c>
    </row>
    <row r="62" spans="1:8" x14ac:dyDescent="0.2">
      <c r="A62" s="2" t="s">
        <v>58</v>
      </c>
      <c r="B62" s="3">
        <v>0.45138888888888901</v>
      </c>
      <c r="C62" s="3" t="s">
        <v>281</v>
      </c>
      <c r="D62" s="3">
        <f t="shared" si="0"/>
        <v>0.14097222222222211</v>
      </c>
      <c r="E62" s="4">
        <f t="shared" si="1"/>
        <v>202.99999999999983</v>
      </c>
      <c r="F62">
        <v>580</v>
      </c>
      <c r="G62">
        <v>0</v>
      </c>
      <c r="H62">
        <f t="shared" si="3"/>
        <v>0</v>
      </c>
    </row>
    <row r="63" spans="1:8" x14ac:dyDescent="0.2">
      <c r="A63" s="2" t="s">
        <v>59</v>
      </c>
      <c r="B63" s="3">
        <v>0.45138888888888901</v>
      </c>
      <c r="C63" s="3" t="s">
        <v>281</v>
      </c>
      <c r="D63" s="3">
        <f t="shared" si="0"/>
        <v>0.14097222222222211</v>
      </c>
      <c r="E63" s="4">
        <f t="shared" si="1"/>
        <v>202.99999999999983</v>
      </c>
      <c r="F63">
        <v>1492</v>
      </c>
      <c r="G63">
        <f t="shared" si="2"/>
        <v>878</v>
      </c>
      <c r="H63">
        <f t="shared" si="3"/>
        <v>4.325123152709363</v>
      </c>
    </row>
    <row r="64" spans="1:8" x14ac:dyDescent="0.2">
      <c r="A64" s="2" t="s">
        <v>60</v>
      </c>
      <c r="B64" s="3">
        <v>0.45138888888888901</v>
      </c>
      <c r="C64" s="3" t="s">
        <v>282</v>
      </c>
      <c r="D64" s="3">
        <f t="shared" si="0"/>
        <v>0.14166666666666655</v>
      </c>
      <c r="E64" s="4">
        <f t="shared" si="1"/>
        <v>203.99999999999983</v>
      </c>
      <c r="F64">
        <v>1930</v>
      </c>
      <c r="G64">
        <f t="shared" si="2"/>
        <v>1316</v>
      </c>
      <c r="H64">
        <f t="shared" si="3"/>
        <v>6.4509803921568682</v>
      </c>
    </row>
    <row r="65" spans="1:8" x14ac:dyDescent="0.2">
      <c r="A65" s="2" t="s">
        <v>61</v>
      </c>
      <c r="B65" s="3">
        <v>0.45138888888888901</v>
      </c>
      <c r="C65" s="3" t="s">
        <v>299</v>
      </c>
      <c r="D65" s="3">
        <f t="shared" si="0"/>
        <v>0.14236111111111099</v>
      </c>
      <c r="E65" s="4">
        <f t="shared" si="1"/>
        <v>204.99999999999983</v>
      </c>
      <c r="F65">
        <v>2644</v>
      </c>
      <c r="G65">
        <f t="shared" si="2"/>
        <v>2030</v>
      </c>
      <c r="H65">
        <f t="shared" si="3"/>
        <v>9.9024390243902527</v>
      </c>
    </row>
    <row r="66" spans="1:8" x14ac:dyDescent="0.2">
      <c r="A66" s="2" t="s">
        <v>62</v>
      </c>
      <c r="B66" s="3">
        <v>0.45138888888888901</v>
      </c>
      <c r="C66" s="3" t="s">
        <v>299</v>
      </c>
      <c r="D66" s="3">
        <f t="shared" si="0"/>
        <v>0.14236111111111099</v>
      </c>
      <c r="E66" s="4">
        <f t="shared" si="1"/>
        <v>204.99999999999983</v>
      </c>
      <c r="F66">
        <v>1776</v>
      </c>
      <c r="G66">
        <f t="shared" si="2"/>
        <v>1162</v>
      </c>
      <c r="H66">
        <f t="shared" si="3"/>
        <v>5.6682926829268343</v>
      </c>
    </row>
    <row r="67" spans="1:8" x14ac:dyDescent="0.2">
      <c r="A67" s="2" t="s">
        <v>63</v>
      </c>
      <c r="B67" s="3">
        <v>0.45208333333333334</v>
      </c>
      <c r="C67" s="3" t="s">
        <v>300</v>
      </c>
      <c r="D67" s="3">
        <f t="shared" si="0"/>
        <v>0.1423611111111111</v>
      </c>
      <c r="E67" s="4">
        <f t="shared" si="1"/>
        <v>205</v>
      </c>
      <c r="F67">
        <v>610</v>
      </c>
      <c r="G67">
        <v>0</v>
      </c>
      <c r="H67">
        <f t="shared" si="3"/>
        <v>0</v>
      </c>
    </row>
    <row r="68" spans="1:8" x14ac:dyDescent="0.2">
      <c r="A68" s="2" t="s">
        <v>64</v>
      </c>
      <c r="B68" s="3">
        <v>0.45208333333333334</v>
      </c>
      <c r="C68" s="3" t="s">
        <v>301</v>
      </c>
      <c r="D68" s="3">
        <f t="shared" ref="D68:D131" si="4">C68-B68</f>
        <v>0.14305555555555555</v>
      </c>
      <c r="E68" s="4">
        <f t="shared" ref="E68:E131" si="5">D68*1440</f>
        <v>206</v>
      </c>
      <c r="F68">
        <v>562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0.452083333333333</v>
      </c>
      <c r="C69" s="3" t="s">
        <v>302</v>
      </c>
      <c r="D69" s="3">
        <f t="shared" si="4"/>
        <v>0.14375000000000032</v>
      </c>
      <c r="E69" s="4">
        <f t="shared" si="5"/>
        <v>207.00000000000045</v>
      </c>
      <c r="F69">
        <v>575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0.452083333333333</v>
      </c>
      <c r="C70" s="3" t="s">
        <v>302</v>
      </c>
      <c r="D70" s="3">
        <f t="shared" si="4"/>
        <v>0.14375000000000032</v>
      </c>
      <c r="E70" s="4">
        <f t="shared" si="5"/>
        <v>207.00000000000045</v>
      </c>
      <c r="F70">
        <v>560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0.452083333333333</v>
      </c>
      <c r="C71" s="3" t="s">
        <v>303</v>
      </c>
      <c r="D71" s="3">
        <f t="shared" si="4"/>
        <v>0.14444444444444476</v>
      </c>
      <c r="E71" s="4">
        <f t="shared" si="5"/>
        <v>208.00000000000045</v>
      </c>
      <c r="F71">
        <v>580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0.45208333333333334</v>
      </c>
      <c r="C72" s="3" t="s">
        <v>304</v>
      </c>
      <c r="D72" s="3">
        <f t="shared" si="4"/>
        <v>0.14513888888888887</v>
      </c>
      <c r="E72" s="4">
        <f t="shared" si="5"/>
        <v>208.99999999999997</v>
      </c>
      <c r="F72">
        <v>567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0.45277777777777778</v>
      </c>
      <c r="C73" s="3" t="s">
        <v>308</v>
      </c>
      <c r="D73" s="3">
        <f t="shared" si="4"/>
        <v>0.1472222222222222</v>
      </c>
      <c r="E73" s="4">
        <f t="shared" si="5"/>
        <v>211.99999999999997</v>
      </c>
      <c r="F73">
        <v>3870</v>
      </c>
      <c r="G73">
        <f t="shared" ref="G73:G131" si="7">F73-614</f>
        <v>3256</v>
      </c>
      <c r="H73">
        <f t="shared" si="6"/>
        <v>15.358490566037737</v>
      </c>
    </row>
    <row r="74" spans="1:8" x14ac:dyDescent="0.2">
      <c r="A74" s="2" t="s">
        <v>70</v>
      </c>
      <c r="B74" s="3">
        <v>0.45277777777777778</v>
      </c>
      <c r="C74" s="3" t="s">
        <v>309</v>
      </c>
      <c r="D74" s="3">
        <f t="shared" si="4"/>
        <v>0.14791666666666664</v>
      </c>
      <c r="E74" s="4">
        <f t="shared" si="5"/>
        <v>212.99999999999997</v>
      </c>
      <c r="F74">
        <v>4247</v>
      </c>
      <c r="G74">
        <f t="shared" si="7"/>
        <v>3633</v>
      </c>
      <c r="H74">
        <f t="shared" si="6"/>
        <v>17.056338028169016</v>
      </c>
    </row>
    <row r="75" spans="1:8" x14ac:dyDescent="0.2">
      <c r="A75" s="2" t="s">
        <v>71</v>
      </c>
      <c r="B75" s="3">
        <v>0.452777777777778</v>
      </c>
      <c r="C75" s="3" t="s">
        <v>310</v>
      </c>
      <c r="D75" s="3">
        <f t="shared" si="4"/>
        <v>0.14861111111111086</v>
      </c>
      <c r="E75" s="4">
        <f t="shared" si="5"/>
        <v>213.99999999999963</v>
      </c>
      <c r="F75">
        <v>1689</v>
      </c>
      <c r="G75">
        <f t="shared" si="7"/>
        <v>1075</v>
      </c>
      <c r="H75">
        <f t="shared" si="6"/>
        <v>5.0233644859813174</v>
      </c>
    </row>
    <row r="76" spans="1:8" x14ac:dyDescent="0.2">
      <c r="A76" s="2" t="s">
        <v>72</v>
      </c>
      <c r="B76" s="3">
        <v>0.452777777777778</v>
      </c>
      <c r="C76" s="3" t="s">
        <v>310</v>
      </c>
      <c r="D76" s="3">
        <f t="shared" si="4"/>
        <v>0.14861111111111086</v>
      </c>
      <c r="E76" s="4">
        <f t="shared" si="5"/>
        <v>213.99999999999963</v>
      </c>
      <c r="F76">
        <v>6740</v>
      </c>
      <c r="G76">
        <f t="shared" si="7"/>
        <v>6126</v>
      </c>
      <c r="H76">
        <f t="shared" si="6"/>
        <v>28.626168224299114</v>
      </c>
    </row>
    <row r="77" spans="1:8" x14ac:dyDescent="0.2">
      <c r="A77" s="2" t="s">
        <v>73</v>
      </c>
      <c r="B77" s="3">
        <v>0.452777777777778</v>
      </c>
      <c r="C77" s="3" t="s">
        <v>311</v>
      </c>
      <c r="D77" s="3">
        <f t="shared" si="4"/>
        <v>0.1493055555555553</v>
      </c>
      <c r="E77" s="4">
        <f t="shared" si="5"/>
        <v>214.99999999999963</v>
      </c>
      <c r="F77">
        <v>6845</v>
      </c>
      <c r="G77">
        <f t="shared" si="7"/>
        <v>6231</v>
      </c>
      <c r="H77">
        <f t="shared" si="6"/>
        <v>28.98139534883726</v>
      </c>
    </row>
    <row r="78" spans="1:8" x14ac:dyDescent="0.2">
      <c r="A78" s="2" t="s">
        <v>74</v>
      </c>
      <c r="B78" s="3">
        <v>0.452777777777778</v>
      </c>
      <c r="C78" s="3" t="s">
        <v>312</v>
      </c>
      <c r="D78" s="3">
        <f t="shared" si="4"/>
        <v>0.14999999999999974</v>
      </c>
      <c r="E78" s="4">
        <f t="shared" si="5"/>
        <v>215.99999999999963</v>
      </c>
      <c r="F78">
        <v>5548</v>
      </c>
      <c r="G78">
        <f t="shared" si="7"/>
        <v>4934</v>
      </c>
      <c r="H78">
        <f t="shared" si="6"/>
        <v>22.842592592592631</v>
      </c>
    </row>
    <row r="79" spans="1:8" x14ac:dyDescent="0.2">
      <c r="A79" s="2" t="s">
        <v>75</v>
      </c>
      <c r="B79" s="3">
        <v>0.452777777777778</v>
      </c>
      <c r="C79" s="3" t="s">
        <v>313</v>
      </c>
      <c r="D79" s="3">
        <f t="shared" si="4"/>
        <v>0.15069444444444419</v>
      </c>
      <c r="E79" s="4">
        <f t="shared" si="5"/>
        <v>216.99999999999963</v>
      </c>
      <c r="F79">
        <v>3092</v>
      </c>
      <c r="G79">
        <f t="shared" si="7"/>
        <v>2478</v>
      </c>
      <c r="H79">
        <f t="shared" si="6"/>
        <v>11.419354838709697</v>
      </c>
    </row>
    <row r="80" spans="1:8" x14ac:dyDescent="0.2">
      <c r="A80" s="2" t="s">
        <v>76</v>
      </c>
      <c r="B80" s="3">
        <v>0.452777777777778</v>
      </c>
      <c r="C80" s="3" t="s">
        <v>313</v>
      </c>
      <c r="D80" s="3">
        <f t="shared" si="4"/>
        <v>0.15069444444444419</v>
      </c>
      <c r="E80" s="4">
        <f t="shared" si="5"/>
        <v>216.99999999999963</v>
      </c>
      <c r="F80">
        <v>5675</v>
      </c>
      <c r="G80">
        <f t="shared" si="7"/>
        <v>5061</v>
      </c>
      <c r="H80">
        <f t="shared" si="6"/>
        <v>23.322580645161331</v>
      </c>
    </row>
    <row r="81" spans="1:8" x14ac:dyDescent="0.2">
      <c r="A81" s="2" t="s">
        <v>77</v>
      </c>
      <c r="B81" s="3">
        <v>0.45347222222222222</v>
      </c>
      <c r="C81" s="3" t="s">
        <v>314</v>
      </c>
      <c r="D81" s="3">
        <f t="shared" si="4"/>
        <v>0.15069444444444441</v>
      </c>
      <c r="E81" s="4">
        <f t="shared" si="5"/>
        <v>216.99999999999994</v>
      </c>
      <c r="F81">
        <v>4415</v>
      </c>
      <c r="G81">
        <f t="shared" si="7"/>
        <v>3801</v>
      </c>
      <c r="H81">
        <f t="shared" si="6"/>
        <v>17.516129032258068</v>
      </c>
    </row>
    <row r="82" spans="1:8" x14ac:dyDescent="0.2">
      <c r="A82" s="2" t="s">
        <v>78</v>
      </c>
      <c r="B82" s="3">
        <v>0.45347222222222222</v>
      </c>
      <c r="C82" s="3" t="s">
        <v>315</v>
      </c>
      <c r="D82" s="3">
        <f t="shared" si="4"/>
        <v>0.15138888888888896</v>
      </c>
      <c r="E82" s="4">
        <f t="shared" si="5"/>
        <v>218.00000000000011</v>
      </c>
      <c r="F82">
        <v>5057</v>
      </c>
      <c r="G82">
        <f t="shared" si="7"/>
        <v>4443</v>
      </c>
      <c r="H82">
        <f t="shared" si="6"/>
        <v>20.380733944954116</v>
      </c>
    </row>
    <row r="83" spans="1:8" x14ac:dyDescent="0.2">
      <c r="A83" s="2" t="s">
        <v>79</v>
      </c>
      <c r="B83" s="3">
        <v>0.453472222222222</v>
      </c>
      <c r="C83" s="3" t="s">
        <v>315</v>
      </c>
      <c r="D83" s="3">
        <f t="shared" si="4"/>
        <v>0.15138888888888918</v>
      </c>
      <c r="E83" s="4">
        <f t="shared" si="5"/>
        <v>218.00000000000043</v>
      </c>
      <c r="F83">
        <v>3199</v>
      </c>
      <c r="G83">
        <f t="shared" si="7"/>
        <v>2585</v>
      </c>
      <c r="H83">
        <f t="shared" si="6"/>
        <v>11.857798165137591</v>
      </c>
    </row>
    <row r="84" spans="1:8" x14ac:dyDescent="0.2">
      <c r="A84" s="2" t="s">
        <v>80</v>
      </c>
      <c r="B84" s="3">
        <v>0.453472222222222</v>
      </c>
      <c r="C84" s="3" t="s">
        <v>333</v>
      </c>
      <c r="D84" s="3">
        <f t="shared" si="4"/>
        <v>0.15208333333333351</v>
      </c>
      <c r="E84" s="4">
        <f t="shared" si="5"/>
        <v>219.00000000000026</v>
      </c>
      <c r="F84">
        <v>3971</v>
      </c>
      <c r="G84">
        <f t="shared" si="7"/>
        <v>3357</v>
      </c>
      <c r="H84">
        <f t="shared" si="6"/>
        <v>15.328767123287653</v>
      </c>
    </row>
    <row r="85" spans="1:8" x14ac:dyDescent="0.2">
      <c r="A85" s="2" t="s">
        <v>81</v>
      </c>
      <c r="B85" s="3">
        <v>0.453472222222222</v>
      </c>
      <c r="C85" s="3" t="s">
        <v>334</v>
      </c>
      <c r="D85" s="3">
        <f t="shared" si="4"/>
        <v>0.15277777777777807</v>
      </c>
      <c r="E85" s="4">
        <f t="shared" si="5"/>
        <v>220.00000000000043</v>
      </c>
      <c r="F85">
        <v>2454</v>
      </c>
      <c r="G85">
        <f t="shared" si="7"/>
        <v>1840</v>
      </c>
      <c r="H85">
        <f t="shared" si="6"/>
        <v>8.3636363636363473</v>
      </c>
    </row>
    <row r="86" spans="1:8" x14ac:dyDescent="0.2">
      <c r="A86" s="2" t="s">
        <v>82</v>
      </c>
      <c r="B86" s="3">
        <v>0.453472222222222</v>
      </c>
      <c r="C86" s="3" t="s">
        <v>335</v>
      </c>
      <c r="D86" s="3">
        <f t="shared" si="4"/>
        <v>0.1534722222222224</v>
      </c>
      <c r="E86" s="4">
        <f t="shared" si="5"/>
        <v>221.00000000000026</v>
      </c>
      <c r="F86">
        <v>5150</v>
      </c>
      <c r="G86">
        <f t="shared" si="7"/>
        <v>4536</v>
      </c>
      <c r="H86">
        <f t="shared" si="6"/>
        <v>20.524886877828031</v>
      </c>
    </row>
    <row r="87" spans="1:8" x14ac:dyDescent="0.2">
      <c r="A87" s="2" t="s">
        <v>83</v>
      </c>
      <c r="B87" s="3">
        <v>0.453472222222222</v>
      </c>
      <c r="C87" s="3" t="s">
        <v>335</v>
      </c>
      <c r="D87" s="3">
        <f t="shared" si="4"/>
        <v>0.1534722222222224</v>
      </c>
      <c r="E87" s="4">
        <f t="shared" si="5"/>
        <v>221.00000000000026</v>
      </c>
      <c r="F87">
        <v>7874</v>
      </c>
      <c r="G87">
        <f t="shared" si="7"/>
        <v>7260</v>
      </c>
      <c r="H87">
        <f t="shared" si="6"/>
        <v>32.850678733031636</v>
      </c>
    </row>
    <row r="88" spans="1:8" x14ac:dyDescent="0.2">
      <c r="A88" s="2" t="s">
        <v>84</v>
      </c>
      <c r="B88" s="3">
        <v>0.453472222222222</v>
      </c>
      <c r="C88" s="3" t="s">
        <v>336</v>
      </c>
      <c r="D88" s="3">
        <f t="shared" si="4"/>
        <v>0.15416666666666695</v>
      </c>
      <c r="E88" s="4">
        <f t="shared" si="5"/>
        <v>222.0000000000004</v>
      </c>
      <c r="F88">
        <v>6289</v>
      </c>
      <c r="G88">
        <f t="shared" si="7"/>
        <v>5675</v>
      </c>
      <c r="H88">
        <f t="shared" si="6"/>
        <v>25.563063063063016</v>
      </c>
    </row>
    <row r="89" spans="1:8" x14ac:dyDescent="0.2">
      <c r="A89" s="2" t="s">
        <v>85</v>
      </c>
      <c r="B89" s="3">
        <v>0.45416666666666666</v>
      </c>
      <c r="C89" s="3" t="s">
        <v>337</v>
      </c>
      <c r="D89" s="3">
        <f t="shared" si="4"/>
        <v>0.15416666666666662</v>
      </c>
      <c r="E89" s="4">
        <f t="shared" si="5"/>
        <v>221.99999999999994</v>
      </c>
      <c r="F89">
        <v>1851</v>
      </c>
      <c r="G89">
        <f t="shared" si="7"/>
        <v>1237</v>
      </c>
      <c r="H89">
        <f t="shared" si="6"/>
        <v>5.5720720720720731</v>
      </c>
    </row>
    <row r="90" spans="1:8" x14ac:dyDescent="0.2">
      <c r="A90" s="2" t="s">
        <v>86</v>
      </c>
      <c r="B90" s="3">
        <v>0.45416666666666666</v>
      </c>
      <c r="C90" s="3" t="s">
        <v>337</v>
      </c>
      <c r="D90" s="3">
        <f t="shared" si="4"/>
        <v>0.15416666666666662</v>
      </c>
      <c r="E90" s="4">
        <f t="shared" si="5"/>
        <v>221.99999999999994</v>
      </c>
      <c r="F90">
        <v>4552</v>
      </c>
      <c r="G90">
        <f t="shared" si="7"/>
        <v>3938</v>
      </c>
      <c r="H90">
        <f t="shared" si="6"/>
        <v>17.738738738738743</v>
      </c>
    </row>
    <row r="91" spans="1:8" x14ac:dyDescent="0.2">
      <c r="A91" s="2" t="s">
        <v>87</v>
      </c>
      <c r="B91" s="3">
        <v>0.454166666666667</v>
      </c>
      <c r="C91" s="3" t="s">
        <v>338</v>
      </c>
      <c r="D91" s="3">
        <f t="shared" si="4"/>
        <v>0.15486111111111084</v>
      </c>
      <c r="E91" s="4">
        <f t="shared" si="5"/>
        <v>222.9999999999996</v>
      </c>
      <c r="F91">
        <v>4696</v>
      </c>
      <c r="G91">
        <f t="shared" si="7"/>
        <v>4082</v>
      </c>
      <c r="H91">
        <f t="shared" si="6"/>
        <v>18.304932735426043</v>
      </c>
    </row>
    <row r="92" spans="1:8" x14ac:dyDescent="0.2">
      <c r="A92" s="2" t="s">
        <v>88</v>
      </c>
      <c r="B92" s="3">
        <v>0.454166666666667</v>
      </c>
      <c r="C92" s="3" t="s">
        <v>339</v>
      </c>
      <c r="D92" s="3">
        <f t="shared" si="4"/>
        <v>0.15555555555555517</v>
      </c>
      <c r="E92" s="4">
        <f t="shared" si="5"/>
        <v>223.99999999999943</v>
      </c>
      <c r="F92">
        <v>4538</v>
      </c>
      <c r="G92">
        <f t="shared" si="7"/>
        <v>3924</v>
      </c>
      <c r="H92">
        <f t="shared" si="6"/>
        <v>17.517857142857189</v>
      </c>
    </row>
    <row r="93" spans="1:8" x14ac:dyDescent="0.2">
      <c r="A93" s="2" t="s">
        <v>89</v>
      </c>
      <c r="B93" s="3">
        <v>0.454166666666667</v>
      </c>
      <c r="C93" s="3" t="s">
        <v>340</v>
      </c>
      <c r="D93" s="3">
        <f t="shared" si="4"/>
        <v>0.15624999999999972</v>
      </c>
      <c r="E93" s="4">
        <f t="shared" si="5"/>
        <v>224.9999999999996</v>
      </c>
      <c r="F93">
        <v>5459</v>
      </c>
      <c r="G93">
        <f t="shared" si="7"/>
        <v>4845</v>
      </c>
      <c r="H93">
        <f t="shared" si="6"/>
        <v>21.533333333333371</v>
      </c>
    </row>
    <row r="94" spans="1:8" x14ac:dyDescent="0.2">
      <c r="A94" s="2" t="s">
        <v>210</v>
      </c>
      <c r="B94" s="3">
        <v>0.454166666666667</v>
      </c>
      <c r="C94" s="3" t="s">
        <v>340</v>
      </c>
      <c r="D94" s="3">
        <f t="shared" si="4"/>
        <v>0.15624999999999972</v>
      </c>
      <c r="E94" s="4">
        <f t="shared" si="5"/>
        <v>224.9999999999996</v>
      </c>
      <c r="F94">
        <v>2928</v>
      </c>
      <c r="G94">
        <f t="shared" si="7"/>
        <v>2314</v>
      </c>
      <c r="H94">
        <f t="shared" si="6"/>
        <v>10.284444444444462</v>
      </c>
    </row>
    <row r="95" spans="1:8" x14ac:dyDescent="0.2">
      <c r="A95" s="2" t="s">
        <v>90</v>
      </c>
      <c r="B95" s="3">
        <v>0.454166666666667</v>
      </c>
      <c r="C95" s="3" t="s">
        <v>341</v>
      </c>
      <c r="D95" s="3">
        <f t="shared" si="4"/>
        <v>0.15694444444444405</v>
      </c>
      <c r="E95" s="4">
        <f t="shared" si="5"/>
        <v>225.99999999999943</v>
      </c>
      <c r="F95">
        <v>3846</v>
      </c>
      <c r="G95">
        <f t="shared" si="7"/>
        <v>3232</v>
      </c>
      <c r="H95">
        <f t="shared" si="6"/>
        <v>14.300884955752249</v>
      </c>
    </row>
    <row r="96" spans="1:8" x14ac:dyDescent="0.2">
      <c r="A96" s="2" t="s">
        <v>91</v>
      </c>
      <c r="B96" s="3">
        <v>0.454166666666667</v>
      </c>
      <c r="C96" s="3" t="s">
        <v>342</v>
      </c>
      <c r="D96" s="3">
        <f t="shared" si="4"/>
        <v>0.15763888888888861</v>
      </c>
      <c r="E96" s="4">
        <f t="shared" si="5"/>
        <v>226.9999999999996</v>
      </c>
      <c r="F96">
        <v>4321</v>
      </c>
      <c r="G96">
        <f t="shared" si="7"/>
        <v>3707</v>
      </c>
      <c r="H96">
        <f t="shared" si="6"/>
        <v>16.330396475770954</v>
      </c>
    </row>
    <row r="97" spans="1:8" x14ac:dyDescent="0.2">
      <c r="A97" s="2" t="s">
        <v>92</v>
      </c>
      <c r="B97" s="3">
        <v>0.37083333333333335</v>
      </c>
      <c r="C97" s="3" t="s">
        <v>376</v>
      </c>
      <c r="D97" s="3">
        <f t="shared" si="4"/>
        <v>0.13749999999999996</v>
      </c>
      <c r="E97" s="4">
        <f t="shared" si="5"/>
        <v>197.99999999999994</v>
      </c>
      <c r="F97">
        <v>1733</v>
      </c>
      <c r="G97">
        <f t="shared" si="7"/>
        <v>1119</v>
      </c>
      <c r="H97">
        <f t="shared" si="6"/>
        <v>5.6515151515151532</v>
      </c>
    </row>
    <row r="98" spans="1:8" x14ac:dyDescent="0.2">
      <c r="A98" s="2" t="s">
        <v>93</v>
      </c>
      <c r="B98" s="3">
        <v>0.37083333333333335</v>
      </c>
      <c r="C98" s="3" t="s">
        <v>376</v>
      </c>
      <c r="D98" s="3">
        <f t="shared" si="4"/>
        <v>0.13749999999999996</v>
      </c>
      <c r="E98" s="4">
        <f t="shared" si="5"/>
        <v>197.99999999999994</v>
      </c>
      <c r="F98">
        <v>3330</v>
      </c>
      <c r="G98">
        <f t="shared" si="7"/>
        <v>2716</v>
      </c>
      <c r="H98">
        <f t="shared" si="6"/>
        <v>13.717171717171722</v>
      </c>
    </row>
    <row r="99" spans="1:8" x14ac:dyDescent="0.2">
      <c r="A99" s="2" t="s">
        <v>94</v>
      </c>
      <c r="B99" s="3">
        <v>0.37083333333333302</v>
      </c>
      <c r="C99" s="3" t="s">
        <v>214</v>
      </c>
      <c r="D99" s="3">
        <f t="shared" si="4"/>
        <v>0.13819444444444473</v>
      </c>
      <c r="E99" s="4">
        <f t="shared" si="5"/>
        <v>199.0000000000004</v>
      </c>
      <c r="F99">
        <v>4365</v>
      </c>
      <c r="G99">
        <f t="shared" si="7"/>
        <v>3751</v>
      </c>
      <c r="H99">
        <f t="shared" si="6"/>
        <v>18.849246231155742</v>
      </c>
    </row>
    <row r="100" spans="1:8" x14ac:dyDescent="0.2">
      <c r="A100" s="2" t="s">
        <v>95</v>
      </c>
      <c r="B100" s="3">
        <v>0.37083333333333302</v>
      </c>
      <c r="C100" s="3" t="s">
        <v>215</v>
      </c>
      <c r="D100" s="3">
        <f t="shared" si="4"/>
        <v>0.13888888888888917</v>
      </c>
      <c r="E100" s="4">
        <f t="shared" si="5"/>
        <v>200.0000000000004</v>
      </c>
      <c r="F100">
        <v>3890</v>
      </c>
      <c r="G100">
        <f t="shared" si="7"/>
        <v>3276</v>
      </c>
      <c r="H100">
        <f t="shared" si="6"/>
        <v>16.379999999999967</v>
      </c>
    </row>
    <row r="101" spans="1:8" x14ac:dyDescent="0.2">
      <c r="A101" s="2" t="s">
        <v>96</v>
      </c>
      <c r="B101" s="3">
        <v>0.37083333333333302</v>
      </c>
      <c r="C101" s="3" t="s">
        <v>215</v>
      </c>
      <c r="D101" s="3">
        <f t="shared" si="4"/>
        <v>0.13888888888888917</v>
      </c>
      <c r="E101" s="4">
        <f t="shared" si="5"/>
        <v>200.0000000000004</v>
      </c>
      <c r="F101">
        <v>4328</v>
      </c>
      <c r="G101">
        <f t="shared" si="7"/>
        <v>3714</v>
      </c>
      <c r="H101">
        <f t="shared" si="6"/>
        <v>18.569999999999965</v>
      </c>
    </row>
    <row r="102" spans="1:8" x14ac:dyDescent="0.2">
      <c r="A102" s="2" t="s">
        <v>97</v>
      </c>
      <c r="B102" s="3">
        <v>0.37083333333333302</v>
      </c>
      <c r="C102" s="3" t="s">
        <v>216</v>
      </c>
      <c r="D102" s="3">
        <f t="shared" si="4"/>
        <v>0.13958333333333361</v>
      </c>
      <c r="E102" s="4">
        <f t="shared" si="5"/>
        <v>201.0000000000004</v>
      </c>
      <c r="F102">
        <v>1001</v>
      </c>
      <c r="G102">
        <f t="shared" si="7"/>
        <v>387</v>
      </c>
      <c r="H102">
        <f t="shared" si="6"/>
        <v>1.9253731343283544</v>
      </c>
    </row>
    <row r="103" spans="1:8" x14ac:dyDescent="0.2">
      <c r="A103" s="2" t="s">
        <v>98</v>
      </c>
      <c r="B103" s="3">
        <v>0.37083333333333302</v>
      </c>
      <c r="C103" s="3" t="s">
        <v>217</v>
      </c>
      <c r="D103" s="3">
        <f t="shared" si="4"/>
        <v>0.14027777777777817</v>
      </c>
      <c r="E103" s="4">
        <f t="shared" si="5"/>
        <v>202.00000000000057</v>
      </c>
      <c r="F103">
        <v>637</v>
      </c>
      <c r="G103">
        <f t="shared" si="7"/>
        <v>23</v>
      </c>
      <c r="H103">
        <f t="shared" si="6"/>
        <v>0.11386138613861355</v>
      </c>
    </row>
    <row r="104" spans="1:8" x14ac:dyDescent="0.2">
      <c r="A104" s="2" t="s">
        <v>99</v>
      </c>
      <c r="B104" s="3">
        <v>0.37083333333333302</v>
      </c>
      <c r="C104" s="3" t="s">
        <v>218</v>
      </c>
      <c r="D104" s="3">
        <f t="shared" si="4"/>
        <v>0.1409722222222225</v>
      </c>
      <c r="E104" s="4">
        <f t="shared" si="5"/>
        <v>203.0000000000004</v>
      </c>
      <c r="F104">
        <v>607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0.37152777777777773</v>
      </c>
      <c r="C105" s="3" t="s">
        <v>219</v>
      </c>
      <c r="D105" s="3">
        <f t="shared" si="4"/>
        <v>0.14097222222222233</v>
      </c>
      <c r="E105" s="4">
        <f t="shared" si="5"/>
        <v>203.00000000000017</v>
      </c>
      <c r="F105">
        <v>599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0.37152777777777773</v>
      </c>
      <c r="C106" s="3" t="s">
        <v>219</v>
      </c>
      <c r="D106" s="3">
        <f t="shared" si="4"/>
        <v>0.14097222222222233</v>
      </c>
      <c r="E106" s="4">
        <f t="shared" si="5"/>
        <v>203.00000000000017</v>
      </c>
      <c r="F106">
        <v>622</v>
      </c>
      <c r="G106">
        <f t="shared" si="7"/>
        <v>8</v>
      </c>
      <c r="H106">
        <f t="shared" si="6"/>
        <v>3.9408866995073857E-2</v>
      </c>
    </row>
    <row r="107" spans="1:8" x14ac:dyDescent="0.2">
      <c r="A107" s="2" t="s">
        <v>102</v>
      </c>
      <c r="B107" s="3">
        <v>0.37152777777777801</v>
      </c>
      <c r="C107" s="3" t="s">
        <v>220</v>
      </c>
      <c r="D107" s="3">
        <f t="shared" si="4"/>
        <v>0.14166666666666639</v>
      </c>
      <c r="E107" s="4">
        <f t="shared" si="5"/>
        <v>203.9999999999996</v>
      </c>
      <c r="F107">
        <v>625</v>
      </c>
      <c r="G107">
        <f t="shared" si="7"/>
        <v>11</v>
      </c>
      <c r="H107">
        <f t="shared" si="6"/>
        <v>5.3921568627451087E-2</v>
      </c>
    </row>
    <row r="108" spans="1:8" x14ac:dyDescent="0.2">
      <c r="A108" s="2" t="s">
        <v>103</v>
      </c>
      <c r="B108" s="3">
        <v>0.37152777777777801</v>
      </c>
      <c r="C108" s="3" t="s">
        <v>221</v>
      </c>
      <c r="D108" s="3">
        <f t="shared" si="4"/>
        <v>0.14236111111111094</v>
      </c>
      <c r="E108" s="4">
        <f t="shared" si="5"/>
        <v>204.99999999999974</v>
      </c>
      <c r="F108">
        <v>6051</v>
      </c>
      <c r="G108">
        <f t="shared" si="7"/>
        <v>5437</v>
      </c>
      <c r="H108">
        <f t="shared" si="6"/>
        <v>26.521951219512228</v>
      </c>
    </row>
    <row r="109" spans="1:8" x14ac:dyDescent="0.2">
      <c r="A109" s="2" t="s">
        <v>104</v>
      </c>
      <c r="B109" s="3">
        <v>0.37152777777777801</v>
      </c>
      <c r="C109" s="3" t="s">
        <v>222</v>
      </c>
      <c r="D109" s="3">
        <f t="shared" si="4"/>
        <v>0.14305555555555527</v>
      </c>
      <c r="E109" s="4">
        <f t="shared" si="5"/>
        <v>205.9999999999996</v>
      </c>
      <c r="F109">
        <v>6136</v>
      </c>
      <c r="G109">
        <f t="shared" si="7"/>
        <v>5522</v>
      </c>
      <c r="H109">
        <f t="shared" si="6"/>
        <v>26.805825242718498</v>
      </c>
    </row>
    <row r="110" spans="1:8" x14ac:dyDescent="0.2">
      <c r="A110" s="2" t="s">
        <v>105</v>
      </c>
      <c r="B110" s="3">
        <v>0.37152777777777801</v>
      </c>
      <c r="C110" s="3" t="s">
        <v>222</v>
      </c>
      <c r="D110" s="3">
        <f t="shared" si="4"/>
        <v>0.14305555555555527</v>
      </c>
      <c r="E110" s="4">
        <f t="shared" si="5"/>
        <v>205.9999999999996</v>
      </c>
      <c r="F110">
        <v>3184</v>
      </c>
      <c r="G110">
        <f t="shared" si="7"/>
        <v>2570</v>
      </c>
      <c r="H110">
        <f t="shared" si="6"/>
        <v>12.47572815533983</v>
      </c>
    </row>
    <row r="111" spans="1:8" x14ac:dyDescent="0.2">
      <c r="A111" s="2" t="s">
        <v>106</v>
      </c>
      <c r="B111" s="3">
        <v>0.37152777777777801</v>
      </c>
      <c r="C111" s="3" t="s">
        <v>223</v>
      </c>
      <c r="D111" s="3">
        <f t="shared" si="4"/>
        <v>0.14374999999999982</v>
      </c>
      <c r="E111" s="4">
        <f t="shared" si="5"/>
        <v>206.99999999999974</v>
      </c>
      <c r="F111">
        <v>9648</v>
      </c>
      <c r="G111">
        <f t="shared" si="7"/>
        <v>9034</v>
      </c>
      <c r="H111">
        <f t="shared" si="6"/>
        <v>43.642512077294739</v>
      </c>
    </row>
    <row r="112" spans="1:8" x14ac:dyDescent="0.2">
      <c r="A112" s="2" t="s">
        <v>107</v>
      </c>
      <c r="B112" s="3">
        <v>0.37152777777777801</v>
      </c>
      <c r="C112" s="3" t="s">
        <v>224</v>
      </c>
      <c r="D112" s="3">
        <f t="shared" si="4"/>
        <v>0.14444444444444415</v>
      </c>
      <c r="E112" s="4">
        <f t="shared" si="5"/>
        <v>207.99999999999957</v>
      </c>
      <c r="F112">
        <v>4883</v>
      </c>
      <c r="G112">
        <f t="shared" si="7"/>
        <v>4269</v>
      </c>
      <c r="H112">
        <f t="shared" si="6"/>
        <v>20.524038461538503</v>
      </c>
    </row>
    <row r="113" spans="1:8" x14ac:dyDescent="0.2">
      <c r="A113" s="2" t="s">
        <v>108</v>
      </c>
      <c r="B113" s="3">
        <v>0.37222222222222223</v>
      </c>
      <c r="C113" s="3" t="s">
        <v>224</v>
      </c>
      <c r="D113" s="3">
        <f t="shared" si="4"/>
        <v>0.14374999999999993</v>
      </c>
      <c r="E113" s="4">
        <f t="shared" si="5"/>
        <v>206.99999999999991</v>
      </c>
      <c r="F113">
        <v>8219</v>
      </c>
      <c r="G113">
        <f t="shared" si="7"/>
        <v>7605</v>
      </c>
      <c r="H113">
        <f t="shared" si="6"/>
        <v>36.739130434782624</v>
      </c>
    </row>
    <row r="114" spans="1:8" x14ac:dyDescent="0.2">
      <c r="A114" s="2" t="s">
        <v>109</v>
      </c>
      <c r="B114" s="3">
        <v>0.37222222222222223</v>
      </c>
      <c r="C114" s="3" t="s">
        <v>225</v>
      </c>
      <c r="D114" s="3">
        <f t="shared" si="4"/>
        <v>0.14444444444444449</v>
      </c>
      <c r="E114" s="4">
        <f t="shared" si="5"/>
        <v>208.00000000000006</v>
      </c>
      <c r="F114">
        <v>5155</v>
      </c>
      <c r="G114">
        <f t="shared" si="7"/>
        <v>4541</v>
      </c>
      <c r="H114">
        <f t="shared" si="6"/>
        <v>21.831730769230763</v>
      </c>
    </row>
    <row r="115" spans="1:8" x14ac:dyDescent="0.2">
      <c r="A115" s="2" t="s">
        <v>110</v>
      </c>
      <c r="B115" s="3">
        <v>0.37222222222222201</v>
      </c>
      <c r="C115" s="3" t="s">
        <v>226</v>
      </c>
      <c r="D115" s="3">
        <f t="shared" si="4"/>
        <v>0.14513888888888904</v>
      </c>
      <c r="E115" s="4">
        <f t="shared" si="5"/>
        <v>209.00000000000023</v>
      </c>
      <c r="F115">
        <v>4161</v>
      </c>
      <c r="G115">
        <f t="shared" si="7"/>
        <v>3547</v>
      </c>
      <c r="H115">
        <f t="shared" si="6"/>
        <v>16.97129186602869</v>
      </c>
    </row>
    <row r="116" spans="1:8" x14ac:dyDescent="0.2">
      <c r="A116" s="2" t="s">
        <v>111</v>
      </c>
      <c r="B116" s="3">
        <v>0.37222222222222201</v>
      </c>
      <c r="C116" s="3" t="s">
        <v>226</v>
      </c>
      <c r="D116" s="3">
        <f t="shared" si="4"/>
        <v>0.14513888888888904</v>
      </c>
      <c r="E116" s="4">
        <f t="shared" si="5"/>
        <v>209.00000000000023</v>
      </c>
      <c r="F116">
        <v>3620</v>
      </c>
      <c r="G116">
        <f t="shared" si="7"/>
        <v>3006</v>
      </c>
      <c r="H116">
        <f t="shared" si="6"/>
        <v>14.382775119617209</v>
      </c>
    </row>
    <row r="117" spans="1:8" x14ac:dyDescent="0.2">
      <c r="A117" s="2" t="s">
        <v>112</v>
      </c>
      <c r="B117" s="3">
        <v>0.37222222222222201</v>
      </c>
      <c r="C117" s="3" t="s">
        <v>227</v>
      </c>
      <c r="D117" s="3">
        <f t="shared" si="4"/>
        <v>0.14583333333333359</v>
      </c>
      <c r="E117" s="4">
        <f t="shared" si="5"/>
        <v>210.00000000000037</v>
      </c>
      <c r="F117">
        <v>5812</v>
      </c>
      <c r="G117">
        <f t="shared" si="7"/>
        <v>5198</v>
      </c>
      <c r="H117">
        <f t="shared" si="6"/>
        <v>24.752380952380907</v>
      </c>
    </row>
    <row r="118" spans="1:8" x14ac:dyDescent="0.2">
      <c r="A118" s="2" t="s">
        <v>113</v>
      </c>
      <c r="B118" s="3">
        <v>0.37222222222222201</v>
      </c>
      <c r="C118" s="3" t="s">
        <v>228</v>
      </c>
      <c r="D118" s="3">
        <f t="shared" si="4"/>
        <v>0.14652777777777792</v>
      </c>
      <c r="E118" s="4">
        <f t="shared" si="5"/>
        <v>211.0000000000002</v>
      </c>
      <c r="F118">
        <v>3776</v>
      </c>
      <c r="G118">
        <f t="shared" si="7"/>
        <v>3162</v>
      </c>
      <c r="H118">
        <f t="shared" si="6"/>
        <v>14.985781990521312</v>
      </c>
    </row>
    <row r="119" spans="1:8" x14ac:dyDescent="0.2">
      <c r="A119" s="2" t="s">
        <v>114</v>
      </c>
      <c r="B119" s="3">
        <v>0.37222222222222201</v>
      </c>
      <c r="C119" s="3" t="s">
        <v>228</v>
      </c>
      <c r="D119" s="3">
        <f t="shared" si="4"/>
        <v>0.14652777777777792</v>
      </c>
      <c r="E119" s="4">
        <f t="shared" si="5"/>
        <v>211.0000000000002</v>
      </c>
      <c r="F119">
        <v>3394</v>
      </c>
      <c r="G119">
        <f t="shared" si="7"/>
        <v>2780</v>
      </c>
      <c r="H119">
        <f t="shared" si="6"/>
        <v>13.175355450236955</v>
      </c>
    </row>
    <row r="120" spans="1:8" x14ac:dyDescent="0.2">
      <c r="A120" s="2" t="s">
        <v>115</v>
      </c>
      <c r="B120" s="3">
        <v>0.37222222222222201</v>
      </c>
      <c r="C120" s="3" t="s">
        <v>229</v>
      </c>
      <c r="D120" s="3">
        <f t="shared" si="4"/>
        <v>0.14722222222222248</v>
      </c>
      <c r="E120" s="4">
        <f t="shared" si="5"/>
        <v>212.00000000000037</v>
      </c>
      <c r="F120">
        <v>3359</v>
      </c>
      <c r="G120">
        <f t="shared" si="7"/>
        <v>2745</v>
      </c>
      <c r="H120">
        <f t="shared" si="6"/>
        <v>12.948113207547147</v>
      </c>
    </row>
    <row r="121" spans="1:8" x14ac:dyDescent="0.2">
      <c r="A121" s="2" t="s">
        <v>116</v>
      </c>
      <c r="B121" s="3">
        <v>0.37291666666666662</v>
      </c>
      <c r="C121" s="3" t="s">
        <v>230</v>
      </c>
      <c r="D121" s="3">
        <f t="shared" si="4"/>
        <v>0.1472222222222222</v>
      </c>
      <c r="E121" s="4">
        <f t="shared" si="5"/>
        <v>211.99999999999997</v>
      </c>
      <c r="F121">
        <v>1964</v>
      </c>
      <c r="G121">
        <f t="shared" si="7"/>
        <v>1350</v>
      </c>
      <c r="H121">
        <f t="shared" si="6"/>
        <v>6.3679245283018879</v>
      </c>
    </row>
    <row r="122" spans="1:8" x14ac:dyDescent="0.2">
      <c r="A122" s="2" t="s">
        <v>117</v>
      </c>
      <c r="B122" s="3">
        <v>0.37291666666666662</v>
      </c>
      <c r="C122" s="3" t="s">
        <v>230</v>
      </c>
      <c r="D122" s="3">
        <f t="shared" si="4"/>
        <v>0.1472222222222222</v>
      </c>
      <c r="E122" s="4">
        <f t="shared" si="5"/>
        <v>211.99999999999997</v>
      </c>
      <c r="F122">
        <v>6871</v>
      </c>
      <c r="G122">
        <f t="shared" si="7"/>
        <v>6257</v>
      </c>
      <c r="H122">
        <f t="shared" si="6"/>
        <v>29.514150943396231</v>
      </c>
    </row>
    <row r="123" spans="1:8" x14ac:dyDescent="0.2">
      <c r="A123" s="2" t="s">
        <v>118</v>
      </c>
      <c r="B123" s="3">
        <v>0.37291666666666701</v>
      </c>
      <c r="C123" s="3" t="s">
        <v>231</v>
      </c>
      <c r="D123" s="3">
        <f t="shared" si="4"/>
        <v>0.14791666666666636</v>
      </c>
      <c r="E123" s="4">
        <f t="shared" si="5"/>
        <v>212.99999999999957</v>
      </c>
      <c r="F123">
        <v>5955</v>
      </c>
      <c r="G123">
        <f t="shared" si="7"/>
        <v>5341</v>
      </c>
      <c r="H123">
        <f t="shared" si="6"/>
        <v>25.07511737089207</v>
      </c>
    </row>
    <row r="124" spans="1:8" x14ac:dyDescent="0.2">
      <c r="A124" s="2" t="s">
        <v>119</v>
      </c>
      <c r="B124" s="3">
        <v>0.37291666666666701</v>
      </c>
      <c r="C124" s="3" t="s">
        <v>378</v>
      </c>
      <c r="D124" s="3">
        <f t="shared" si="4"/>
        <v>0.14861111111111081</v>
      </c>
      <c r="E124" s="4">
        <f t="shared" si="5"/>
        <v>213.99999999999955</v>
      </c>
      <c r="F124">
        <v>2163</v>
      </c>
      <c r="G124">
        <f t="shared" si="7"/>
        <v>1549</v>
      </c>
      <c r="H124">
        <f t="shared" si="6"/>
        <v>7.2383177570093613</v>
      </c>
    </row>
    <row r="125" spans="1:8" x14ac:dyDescent="0.2">
      <c r="A125" s="2" t="s">
        <v>120</v>
      </c>
      <c r="B125" s="3">
        <v>0.37291666666666701</v>
      </c>
      <c r="C125" s="3" t="s">
        <v>378</v>
      </c>
      <c r="D125" s="3">
        <f t="shared" si="4"/>
        <v>0.14861111111111081</v>
      </c>
      <c r="E125" s="4">
        <f t="shared" si="5"/>
        <v>213.99999999999955</v>
      </c>
      <c r="F125">
        <v>4170</v>
      </c>
      <c r="G125">
        <f t="shared" si="7"/>
        <v>3556</v>
      </c>
      <c r="H125">
        <f t="shared" si="6"/>
        <v>16.616822429906577</v>
      </c>
    </row>
    <row r="126" spans="1:8" x14ac:dyDescent="0.2">
      <c r="A126" s="2" t="s">
        <v>121</v>
      </c>
      <c r="B126" s="3">
        <v>0.37291666666666701</v>
      </c>
      <c r="C126" s="3" t="s">
        <v>248</v>
      </c>
      <c r="D126" s="3">
        <f t="shared" si="4"/>
        <v>0.14930555555555525</v>
      </c>
      <c r="E126" s="4">
        <f t="shared" si="5"/>
        <v>214.99999999999955</v>
      </c>
      <c r="F126">
        <v>4721</v>
      </c>
      <c r="G126">
        <f t="shared" si="7"/>
        <v>4107</v>
      </c>
      <c r="H126">
        <f t="shared" si="6"/>
        <v>19.102325581395391</v>
      </c>
    </row>
    <row r="127" spans="1:8" x14ac:dyDescent="0.2">
      <c r="A127" s="2" t="s">
        <v>122</v>
      </c>
      <c r="B127" s="3">
        <v>0.37291666666666701</v>
      </c>
      <c r="C127" s="3" t="s">
        <v>249</v>
      </c>
      <c r="D127" s="3">
        <f t="shared" si="4"/>
        <v>0.14999999999999969</v>
      </c>
      <c r="E127" s="4">
        <f t="shared" si="5"/>
        <v>215.99999999999955</v>
      </c>
      <c r="F127">
        <v>5302</v>
      </c>
      <c r="G127">
        <f t="shared" si="7"/>
        <v>4688</v>
      </c>
      <c r="H127">
        <f t="shared" si="6"/>
        <v>21.703703703703749</v>
      </c>
    </row>
    <row r="128" spans="1:8" x14ac:dyDescent="0.2">
      <c r="A128" s="2" t="s">
        <v>123</v>
      </c>
      <c r="B128" s="3">
        <v>0.37291666666666701</v>
      </c>
      <c r="C128" s="3" t="s">
        <v>250</v>
      </c>
      <c r="D128" s="3">
        <f t="shared" si="4"/>
        <v>0.15069444444444413</v>
      </c>
      <c r="E128" s="4">
        <f t="shared" si="5"/>
        <v>216.99999999999955</v>
      </c>
      <c r="F128">
        <v>3698</v>
      </c>
      <c r="G128">
        <f t="shared" si="7"/>
        <v>3084</v>
      </c>
      <c r="H128">
        <f t="shared" si="6"/>
        <v>14.211981566820306</v>
      </c>
    </row>
    <row r="129" spans="1:8" x14ac:dyDescent="0.2">
      <c r="A129" s="2" t="s">
        <v>211</v>
      </c>
      <c r="B129" s="3">
        <v>0.37361111111111112</v>
      </c>
      <c r="C129" s="3" t="s">
        <v>250</v>
      </c>
      <c r="D129" s="3">
        <f t="shared" si="4"/>
        <v>0.15000000000000002</v>
      </c>
      <c r="E129" s="4">
        <f t="shared" si="5"/>
        <v>216.00000000000003</v>
      </c>
      <c r="F129">
        <v>3797</v>
      </c>
      <c r="G129">
        <f t="shared" si="7"/>
        <v>3183</v>
      </c>
      <c r="H129">
        <f t="shared" si="6"/>
        <v>14.736111111111109</v>
      </c>
    </row>
    <row r="130" spans="1:8" x14ac:dyDescent="0.2">
      <c r="A130" s="2" t="s">
        <v>124</v>
      </c>
      <c r="B130" s="3">
        <v>0.37361111111111112</v>
      </c>
      <c r="C130" s="3" t="s">
        <v>251</v>
      </c>
      <c r="D130" s="3">
        <f t="shared" si="4"/>
        <v>0.15069444444444446</v>
      </c>
      <c r="E130" s="4">
        <f t="shared" si="5"/>
        <v>217.00000000000003</v>
      </c>
      <c r="F130">
        <v>4214</v>
      </c>
      <c r="G130">
        <f t="shared" si="7"/>
        <v>3600</v>
      </c>
      <c r="H130">
        <f t="shared" si="6"/>
        <v>16.589861751152071</v>
      </c>
    </row>
    <row r="131" spans="1:8" x14ac:dyDescent="0.2">
      <c r="A131" s="2" t="s">
        <v>125</v>
      </c>
      <c r="B131" s="3">
        <v>0.37361111111111101</v>
      </c>
      <c r="C131" s="3" t="s">
        <v>252</v>
      </c>
      <c r="D131" s="3">
        <f t="shared" si="4"/>
        <v>0.15138888888888902</v>
      </c>
      <c r="E131" s="4">
        <f t="shared" si="5"/>
        <v>218.00000000000017</v>
      </c>
      <c r="F131">
        <v>1602</v>
      </c>
      <c r="G131">
        <f t="shared" si="7"/>
        <v>988</v>
      </c>
      <c r="H131">
        <f t="shared" si="6"/>
        <v>4.5321100917431156</v>
      </c>
    </row>
    <row r="132" spans="1:8" x14ac:dyDescent="0.2">
      <c r="A132" s="2" t="s">
        <v>126</v>
      </c>
      <c r="B132" s="3">
        <v>0.37361111111111101</v>
      </c>
      <c r="C132" s="3" t="s">
        <v>252</v>
      </c>
      <c r="D132" s="3">
        <f t="shared" ref="D132:D195" si="8">C132-B132</f>
        <v>0.15138888888888902</v>
      </c>
      <c r="E132" s="4">
        <f t="shared" ref="E132:E195" si="9">D132*1440</f>
        <v>218.00000000000017</v>
      </c>
      <c r="F132">
        <v>2441</v>
      </c>
      <c r="G132">
        <f t="shared" ref="G132:G195" si="10">F132-614</f>
        <v>1827</v>
      </c>
      <c r="H132">
        <f t="shared" ref="H132:H195" si="11">G132/E132</f>
        <v>8.3807339449541214</v>
      </c>
    </row>
    <row r="133" spans="1:8" x14ac:dyDescent="0.2">
      <c r="A133" s="2" t="s">
        <v>127</v>
      </c>
      <c r="B133" s="3">
        <v>0.37361111111111101</v>
      </c>
      <c r="C133" s="3" t="s">
        <v>253</v>
      </c>
      <c r="D133" s="3">
        <f t="shared" si="8"/>
        <v>0.15208333333333346</v>
      </c>
      <c r="E133" s="4">
        <f t="shared" si="9"/>
        <v>219.00000000000017</v>
      </c>
      <c r="F133">
        <v>5008</v>
      </c>
      <c r="G133">
        <f t="shared" si="10"/>
        <v>4394</v>
      </c>
      <c r="H133">
        <f t="shared" si="11"/>
        <v>20.063926940639252</v>
      </c>
    </row>
    <row r="134" spans="1:8" x14ac:dyDescent="0.2">
      <c r="A134" s="2" t="s">
        <v>128</v>
      </c>
      <c r="B134" s="3">
        <v>0.37361111111111101</v>
      </c>
      <c r="C134" s="3" t="s">
        <v>254</v>
      </c>
      <c r="D134" s="3">
        <f t="shared" si="8"/>
        <v>0.1527777777777779</v>
      </c>
      <c r="E134" s="4">
        <f t="shared" si="9"/>
        <v>220.00000000000017</v>
      </c>
      <c r="F134">
        <v>4648</v>
      </c>
      <c r="G134">
        <f t="shared" si="10"/>
        <v>4034</v>
      </c>
      <c r="H134">
        <f t="shared" si="11"/>
        <v>18.336363636363622</v>
      </c>
    </row>
    <row r="135" spans="1:8" x14ac:dyDescent="0.2">
      <c r="A135" s="2" t="s">
        <v>129</v>
      </c>
      <c r="B135" s="3">
        <v>0.37361111111111101</v>
      </c>
      <c r="C135" s="3" t="s">
        <v>255</v>
      </c>
      <c r="D135" s="3">
        <f t="shared" si="8"/>
        <v>0.15347222222222234</v>
      </c>
      <c r="E135" s="4">
        <f t="shared" si="9"/>
        <v>221.00000000000017</v>
      </c>
      <c r="F135">
        <v>4315</v>
      </c>
      <c r="G135">
        <f t="shared" si="10"/>
        <v>3701</v>
      </c>
      <c r="H135">
        <f t="shared" si="11"/>
        <v>16.746606334841616</v>
      </c>
    </row>
    <row r="136" spans="1:8" x14ac:dyDescent="0.2">
      <c r="A136" s="2" t="s">
        <v>130</v>
      </c>
      <c r="B136" s="3">
        <v>0.37361111111111101</v>
      </c>
      <c r="C136" s="3" t="s">
        <v>255</v>
      </c>
      <c r="D136" s="3">
        <f t="shared" si="8"/>
        <v>0.15347222222222234</v>
      </c>
      <c r="E136" s="4">
        <f t="shared" si="9"/>
        <v>221.00000000000017</v>
      </c>
      <c r="F136">
        <v>3997</v>
      </c>
      <c r="G136">
        <f t="shared" si="10"/>
        <v>3383</v>
      </c>
      <c r="H136">
        <f t="shared" si="11"/>
        <v>15.307692307692296</v>
      </c>
    </row>
    <row r="137" spans="1:8" x14ac:dyDescent="0.2">
      <c r="A137" s="2" t="s">
        <v>131</v>
      </c>
      <c r="B137" s="3">
        <v>0.3743055555555555</v>
      </c>
      <c r="C137" s="3" t="s">
        <v>256</v>
      </c>
      <c r="D137" s="3">
        <f t="shared" si="8"/>
        <v>0.15347222222222229</v>
      </c>
      <c r="E137" s="4">
        <f t="shared" si="9"/>
        <v>221.00000000000009</v>
      </c>
      <c r="F137">
        <v>2039</v>
      </c>
      <c r="G137">
        <f t="shared" si="10"/>
        <v>1425</v>
      </c>
      <c r="H137">
        <f t="shared" si="11"/>
        <v>6.4479638009049749</v>
      </c>
    </row>
    <row r="138" spans="1:8" x14ac:dyDescent="0.2">
      <c r="A138" s="2" t="s">
        <v>132</v>
      </c>
      <c r="B138" s="3">
        <v>0.3743055555555555</v>
      </c>
      <c r="C138" s="3" t="s">
        <v>257</v>
      </c>
      <c r="D138" s="3">
        <f t="shared" si="8"/>
        <v>0.15416666666666673</v>
      </c>
      <c r="E138" s="4">
        <f t="shared" si="9"/>
        <v>222.00000000000009</v>
      </c>
      <c r="F138">
        <v>596</v>
      </c>
      <c r="G138">
        <v>0</v>
      </c>
      <c r="H138">
        <f t="shared" si="11"/>
        <v>0</v>
      </c>
    </row>
    <row r="139" spans="1:8" x14ac:dyDescent="0.2">
      <c r="A139" s="2" t="s">
        <v>133</v>
      </c>
      <c r="B139" s="3">
        <v>0.374305555555556</v>
      </c>
      <c r="C139" s="3" t="s">
        <v>257</v>
      </c>
      <c r="D139" s="3">
        <f t="shared" si="8"/>
        <v>0.15416666666666623</v>
      </c>
      <c r="E139" s="4">
        <f t="shared" si="9"/>
        <v>221.99999999999937</v>
      </c>
      <c r="F139">
        <v>608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0.374305555555556</v>
      </c>
      <c r="C140" s="3" t="s">
        <v>258</v>
      </c>
      <c r="D140" s="3">
        <f t="shared" si="8"/>
        <v>0.15486111111111067</v>
      </c>
      <c r="E140" s="4">
        <f t="shared" si="9"/>
        <v>222.99999999999937</v>
      </c>
      <c r="F140">
        <v>614</v>
      </c>
      <c r="G140">
        <f t="shared" si="10"/>
        <v>0</v>
      </c>
      <c r="H140">
        <f t="shared" si="11"/>
        <v>0</v>
      </c>
    </row>
    <row r="141" spans="1:8" x14ac:dyDescent="0.2">
      <c r="A141" s="2" t="s">
        <v>135</v>
      </c>
      <c r="B141" s="3">
        <v>0.374305555555556</v>
      </c>
      <c r="C141" s="3" t="s">
        <v>259</v>
      </c>
      <c r="D141" s="3">
        <f t="shared" si="8"/>
        <v>0.15555555555555511</v>
      </c>
      <c r="E141" s="4">
        <f t="shared" si="9"/>
        <v>223.99999999999937</v>
      </c>
      <c r="F141">
        <v>617</v>
      </c>
      <c r="G141">
        <f t="shared" si="10"/>
        <v>3</v>
      </c>
      <c r="H141">
        <f t="shared" si="11"/>
        <v>1.339285714285718E-2</v>
      </c>
    </row>
    <row r="142" spans="1:8" x14ac:dyDescent="0.2">
      <c r="A142" s="2" t="s">
        <v>136</v>
      </c>
      <c r="B142" s="3">
        <v>0.374305555555556</v>
      </c>
      <c r="C142" s="3" t="s">
        <v>260</v>
      </c>
      <c r="D142" s="3">
        <f t="shared" si="8"/>
        <v>0.15624999999999956</v>
      </c>
      <c r="E142" s="4">
        <f t="shared" si="9"/>
        <v>224.99999999999937</v>
      </c>
      <c r="F142">
        <v>577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0.3743055555555555</v>
      </c>
      <c r="C143" s="3" t="s">
        <v>260</v>
      </c>
      <c r="D143" s="3">
        <f t="shared" si="8"/>
        <v>0.15625000000000006</v>
      </c>
      <c r="E143" s="4">
        <f t="shared" si="9"/>
        <v>225.00000000000009</v>
      </c>
      <c r="F143">
        <v>887</v>
      </c>
      <c r="G143">
        <f t="shared" si="10"/>
        <v>273</v>
      </c>
      <c r="H143">
        <f t="shared" si="11"/>
        <v>1.2133333333333329</v>
      </c>
    </row>
    <row r="144" spans="1:8" x14ac:dyDescent="0.2">
      <c r="A144" s="2" t="s">
        <v>138</v>
      </c>
      <c r="B144" s="3">
        <v>0.3743055555555555</v>
      </c>
      <c r="C144" s="3" t="s">
        <v>261</v>
      </c>
      <c r="D144" s="3">
        <f t="shared" si="8"/>
        <v>0.1569444444444445</v>
      </c>
      <c r="E144" s="4">
        <f t="shared" si="9"/>
        <v>226.00000000000009</v>
      </c>
      <c r="F144">
        <v>4617</v>
      </c>
      <c r="G144">
        <f t="shared" si="10"/>
        <v>4003</v>
      </c>
      <c r="H144">
        <f t="shared" si="11"/>
        <v>17.712389380530968</v>
      </c>
    </row>
    <row r="145" spans="1:8" x14ac:dyDescent="0.2">
      <c r="A145" s="2" t="s">
        <v>139</v>
      </c>
      <c r="B145" s="3">
        <v>0.374305555555556</v>
      </c>
      <c r="C145" s="3" t="s">
        <v>379</v>
      </c>
      <c r="D145" s="3">
        <f t="shared" si="8"/>
        <v>0.15763888888888844</v>
      </c>
      <c r="E145" s="4">
        <f t="shared" si="9"/>
        <v>226.99999999999935</v>
      </c>
      <c r="F145">
        <v>1125</v>
      </c>
      <c r="G145">
        <f t="shared" si="10"/>
        <v>511</v>
      </c>
      <c r="H145">
        <f t="shared" si="11"/>
        <v>2.2511013215859097</v>
      </c>
    </row>
    <row r="146" spans="1:8" x14ac:dyDescent="0.2">
      <c r="A146" s="2" t="s">
        <v>140</v>
      </c>
      <c r="B146" s="3">
        <v>0.374305555555556</v>
      </c>
      <c r="C146" s="3" t="s">
        <v>379</v>
      </c>
      <c r="D146" s="3">
        <f t="shared" si="8"/>
        <v>0.15763888888888844</v>
      </c>
      <c r="E146" s="4">
        <f t="shared" si="9"/>
        <v>226.99999999999935</v>
      </c>
      <c r="F146">
        <v>7700</v>
      </c>
      <c r="G146">
        <f t="shared" si="10"/>
        <v>7086</v>
      </c>
      <c r="H146">
        <f t="shared" si="11"/>
        <v>31.215859030837095</v>
      </c>
    </row>
    <row r="147" spans="1:8" x14ac:dyDescent="0.2">
      <c r="A147" s="2" t="s">
        <v>141</v>
      </c>
      <c r="B147" s="3">
        <v>0.374305555555556</v>
      </c>
      <c r="C147" s="3" t="s">
        <v>262</v>
      </c>
      <c r="D147" s="3">
        <f t="shared" si="8"/>
        <v>0.15833333333333288</v>
      </c>
      <c r="E147" s="4">
        <f t="shared" si="9"/>
        <v>227.99999999999935</v>
      </c>
      <c r="F147">
        <v>2714</v>
      </c>
      <c r="G147">
        <f t="shared" si="10"/>
        <v>2100</v>
      </c>
      <c r="H147">
        <f t="shared" si="11"/>
        <v>9.2105263157894992</v>
      </c>
    </row>
    <row r="148" spans="1:8" x14ac:dyDescent="0.2">
      <c r="A148" s="2" t="s">
        <v>142</v>
      </c>
      <c r="B148" s="3">
        <v>0.374305555555556</v>
      </c>
      <c r="C148" s="3" t="s">
        <v>263</v>
      </c>
      <c r="D148" s="3">
        <f t="shared" si="8"/>
        <v>0.15902777777777732</v>
      </c>
      <c r="E148" s="4">
        <f t="shared" si="9"/>
        <v>228.99999999999935</v>
      </c>
      <c r="F148">
        <v>5239</v>
      </c>
      <c r="G148">
        <f t="shared" si="10"/>
        <v>4625</v>
      </c>
      <c r="H148">
        <f t="shared" si="11"/>
        <v>20.196506550218398</v>
      </c>
    </row>
    <row r="149" spans="1:8" x14ac:dyDescent="0.2">
      <c r="A149" s="2" t="s">
        <v>143</v>
      </c>
      <c r="B149" s="3">
        <v>0.374305555555556</v>
      </c>
      <c r="C149" s="3" t="s">
        <v>263</v>
      </c>
      <c r="D149" s="3">
        <f t="shared" si="8"/>
        <v>0.15902777777777732</v>
      </c>
      <c r="E149" s="4">
        <f t="shared" si="9"/>
        <v>228.99999999999935</v>
      </c>
      <c r="F149">
        <v>7468</v>
      </c>
      <c r="G149">
        <f t="shared" si="10"/>
        <v>6854</v>
      </c>
      <c r="H149">
        <f t="shared" si="11"/>
        <v>29.930131004366899</v>
      </c>
    </row>
    <row r="150" spans="1:8" x14ac:dyDescent="0.2">
      <c r="A150" s="2" t="s">
        <v>144</v>
      </c>
      <c r="B150" s="3">
        <v>0.374305555555556</v>
      </c>
      <c r="C150" s="3" t="s">
        <v>264</v>
      </c>
      <c r="D150" s="3">
        <f t="shared" si="8"/>
        <v>0.15972222222222177</v>
      </c>
      <c r="E150" s="4">
        <f t="shared" si="9"/>
        <v>229.99999999999935</v>
      </c>
      <c r="F150">
        <v>1022</v>
      </c>
      <c r="G150">
        <f t="shared" si="10"/>
        <v>408</v>
      </c>
      <c r="H150">
        <f t="shared" si="11"/>
        <v>1.7739130434782659</v>
      </c>
    </row>
    <row r="151" spans="1:8" x14ac:dyDescent="0.2">
      <c r="A151" s="2" t="s">
        <v>145</v>
      </c>
      <c r="B151" s="3">
        <v>0.375</v>
      </c>
      <c r="C151" s="3" t="s">
        <v>265</v>
      </c>
      <c r="D151" s="3">
        <f t="shared" si="8"/>
        <v>0.15972222222222221</v>
      </c>
      <c r="E151" s="4">
        <f t="shared" si="9"/>
        <v>229.99999999999997</v>
      </c>
      <c r="F151">
        <v>2015</v>
      </c>
      <c r="G151">
        <f t="shared" si="10"/>
        <v>1401</v>
      </c>
      <c r="H151">
        <f t="shared" si="11"/>
        <v>6.091304347826088</v>
      </c>
    </row>
    <row r="152" spans="1:8" x14ac:dyDescent="0.2">
      <c r="A152" s="2" t="s">
        <v>146</v>
      </c>
      <c r="B152" s="3">
        <v>0.375</v>
      </c>
      <c r="C152" s="3" t="s">
        <v>283</v>
      </c>
      <c r="D152" s="3">
        <f t="shared" si="8"/>
        <v>0.16041666666666665</v>
      </c>
      <c r="E152" s="4">
        <f t="shared" si="9"/>
        <v>230.99999999999997</v>
      </c>
      <c r="F152">
        <v>3065</v>
      </c>
      <c r="G152">
        <f t="shared" si="10"/>
        <v>2451</v>
      </c>
      <c r="H152">
        <f t="shared" si="11"/>
        <v>10.610389610389612</v>
      </c>
    </row>
    <row r="153" spans="1:8" x14ac:dyDescent="0.2">
      <c r="A153" s="2" t="s">
        <v>147</v>
      </c>
      <c r="B153" s="3">
        <v>0.375</v>
      </c>
      <c r="C153" s="3" t="s">
        <v>283</v>
      </c>
      <c r="D153" s="3">
        <f t="shared" si="8"/>
        <v>0.16041666666666665</v>
      </c>
      <c r="E153" s="4">
        <f t="shared" si="9"/>
        <v>230.99999999999997</v>
      </c>
      <c r="F153">
        <v>4741</v>
      </c>
      <c r="G153">
        <f t="shared" si="10"/>
        <v>4127</v>
      </c>
      <c r="H153">
        <f t="shared" si="11"/>
        <v>17.865800865800868</v>
      </c>
    </row>
    <row r="154" spans="1:8" x14ac:dyDescent="0.2">
      <c r="A154" s="2" t="s">
        <v>148</v>
      </c>
      <c r="B154" s="3">
        <v>0.375</v>
      </c>
      <c r="C154" s="3" t="s">
        <v>284</v>
      </c>
      <c r="D154" s="3">
        <f t="shared" si="8"/>
        <v>0.16111111111111109</v>
      </c>
      <c r="E154" s="4">
        <f t="shared" si="9"/>
        <v>231.99999999999997</v>
      </c>
      <c r="F154">
        <v>3768</v>
      </c>
      <c r="G154">
        <f t="shared" si="10"/>
        <v>3154</v>
      </c>
      <c r="H154">
        <f t="shared" si="11"/>
        <v>13.594827586206899</v>
      </c>
    </row>
    <row r="155" spans="1:8" x14ac:dyDescent="0.2">
      <c r="A155" s="2" t="s">
        <v>149</v>
      </c>
      <c r="B155" s="3">
        <v>0.375</v>
      </c>
      <c r="C155" s="3" t="s">
        <v>285</v>
      </c>
      <c r="D155" s="3">
        <f t="shared" si="8"/>
        <v>0.16180555555555554</v>
      </c>
      <c r="E155" s="4">
        <f t="shared" si="9"/>
        <v>232.99999999999997</v>
      </c>
      <c r="F155">
        <v>2003</v>
      </c>
      <c r="G155">
        <f t="shared" si="10"/>
        <v>1389</v>
      </c>
      <c r="H155">
        <f t="shared" si="11"/>
        <v>5.9613733905579407</v>
      </c>
    </row>
    <row r="156" spans="1:8" x14ac:dyDescent="0.2">
      <c r="A156" s="2" t="s">
        <v>150</v>
      </c>
      <c r="B156" s="3">
        <v>0.375</v>
      </c>
      <c r="C156" s="3" t="s">
        <v>285</v>
      </c>
      <c r="D156" s="3">
        <f t="shared" si="8"/>
        <v>0.16180555555555554</v>
      </c>
      <c r="E156" s="4">
        <f t="shared" si="9"/>
        <v>232.99999999999997</v>
      </c>
      <c r="F156">
        <v>4591</v>
      </c>
      <c r="G156">
        <f t="shared" si="10"/>
        <v>3977</v>
      </c>
      <c r="H156">
        <f t="shared" si="11"/>
        <v>17.068669527896997</v>
      </c>
    </row>
    <row r="157" spans="1:8" x14ac:dyDescent="0.2">
      <c r="A157" s="2" t="s">
        <v>151</v>
      </c>
      <c r="B157" s="3">
        <v>0.375</v>
      </c>
      <c r="C157" s="3" t="s">
        <v>286</v>
      </c>
      <c r="D157" s="3">
        <f t="shared" si="8"/>
        <v>0.16249999999999998</v>
      </c>
      <c r="E157" s="4">
        <f t="shared" si="9"/>
        <v>233.99999999999997</v>
      </c>
      <c r="F157">
        <v>767</v>
      </c>
      <c r="G157">
        <f t="shared" si="10"/>
        <v>153</v>
      </c>
      <c r="H157">
        <f t="shared" si="11"/>
        <v>0.65384615384615397</v>
      </c>
    </row>
    <row r="158" spans="1:8" x14ac:dyDescent="0.2">
      <c r="A158" s="2" t="s">
        <v>152</v>
      </c>
      <c r="B158" s="3">
        <v>0.375</v>
      </c>
      <c r="C158" s="3" t="s">
        <v>287</v>
      </c>
      <c r="D158" s="3">
        <f t="shared" si="8"/>
        <v>0.16319444444444442</v>
      </c>
      <c r="E158" s="4">
        <f t="shared" si="9"/>
        <v>234.99999999999997</v>
      </c>
      <c r="F158">
        <v>8060</v>
      </c>
      <c r="G158">
        <f t="shared" si="10"/>
        <v>7446</v>
      </c>
      <c r="H158">
        <f t="shared" si="11"/>
        <v>31.685106382978727</v>
      </c>
    </row>
    <row r="159" spans="1:8" x14ac:dyDescent="0.2">
      <c r="A159" s="2" t="s">
        <v>153</v>
      </c>
      <c r="B159" s="3">
        <v>0.3756944444444445</v>
      </c>
      <c r="C159" s="3" t="s">
        <v>287</v>
      </c>
      <c r="D159" s="3">
        <f t="shared" si="8"/>
        <v>0.16249999999999992</v>
      </c>
      <c r="E159" s="4">
        <f t="shared" si="9"/>
        <v>233.99999999999989</v>
      </c>
      <c r="F159">
        <v>1090</v>
      </c>
      <c r="G159">
        <f t="shared" si="10"/>
        <v>476</v>
      </c>
      <c r="H159">
        <f t="shared" si="11"/>
        <v>2.034188034188035</v>
      </c>
    </row>
    <row r="160" spans="1:8" x14ac:dyDescent="0.2">
      <c r="A160" s="2" t="s">
        <v>154</v>
      </c>
      <c r="B160" s="3">
        <v>0.3756944444444445</v>
      </c>
      <c r="C160" s="3" t="s">
        <v>288</v>
      </c>
      <c r="D160" s="3">
        <f t="shared" si="8"/>
        <v>0.16319444444444436</v>
      </c>
      <c r="E160" s="4">
        <f t="shared" si="9"/>
        <v>234.99999999999989</v>
      </c>
      <c r="F160">
        <v>1140</v>
      </c>
      <c r="G160">
        <f t="shared" si="10"/>
        <v>526</v>
      </c>
      <c r="H160">
        <f t="shared" si="11"/>
        <v>2.2382978723404268</v>
      </c>
    </row>
    <row r="161" spans="1:8" x14ac:dyDescent="0.2">
      <c r="A161" s="2" t="s">
        <v>155</v>
      </c>
      <c r="B161" s="3">
        <v>0.375694444444444</v>
      </c>
      <c r="C161" s="3" t="s">
        <v>289</v>
      </c>
      <c r="D161" s="3">
        <f t="shared" si="8"/>
        <v>0.16388888888888931</v>
      </c>
      <c r="E161" s="4">
        <f t="shared" si="9"/>
        <v>236.0000000000006</v>
      </c>
      <c r="F161">
        <v>830</v>
      </c>
      <c r="G161">
        <f t="shared" si="10"/>
        <v>216</v>
      </c>
      <c r="H161">
        <f t="shared" si="11"/>
        <v>0.91525423728813327</v>
      </c>
    </row>
    <row r="162" spans="1:8" x14ac:dyDescent="0.2">
      <c r="A162" s="2" t="s">
        <v>156</v>
      </c>
      <c r="B162" s="3">
        <v>0.375694444444444</v>
      </c>
      <c r="C162" s="3" t="s">
        <v>290</v>
      </c>
      <c r="D162" s="3">
        <f t="shared" si="8"/>
        <v>0.16458333333333375</v>
      </c>
      <c r="E162" s="4">
        <f t="shared" si="9"/>
        <v>237.0000000000006</v>
      </c>
      <c r="F162">
        <v>843</v>
      </c>
      <c r="G162">
        <f t="shared" si="10"/>
        <v>229</v>
      </c>
      <c r="H162">
        <f t="shared" si="11"/>
        <v>0.96624472573839415</v>
      </c>
    </row>
    <row r="163" spans="1:8" x14ac:dyDescent="0.2">
      <c r="A163" s="2" t="s">
        <v>157</v>
      </c>
      <c r="B163" s="3">
        <v>0.375694444444444</v>
      </c>
      <c r="C163" s="3" t="s">
        <v>290</v>
      </c>
      <c r="D163" s="3">
        <f t="shared" si="8"/>
        <v>0.16458333333333375</v>
      </c>
      <c r="E163" s="4">
        <f t="shared" si="9"/>
        <v>237.0000000000006</v>
      </c>
      <c r="F163">
        <v>3340</v>
      </c>
      <c r="G163">
        <f t="shared" si="10"/>
        <v>2726</v>
      </c>
      <c r="H163">
        <f t="shared" si="11"/>
        <v>11.502109704641322</v>
      </c>
    </row>
    <row r="164" spans="1:8" x14ac:dyDescent="0.2">
      <c r="A164" s="2" t="s">
        <v>212</v>
      </c>
      <c r="B164" s="3">
        <v>0.375694444444444</v>
      </c>
      <c r="C164" s="3" t="s">
        <v>291</v>
      </c>
      <c r="D164" s="3">
        <f t="shared" si="8"/>
        <v>0.16527777777777819</v>
      </c>
      <c r="E164" s="4">
        <f t="shared" si="9"/>
        <v>238.0000000000006</v>
      </c>
      <c r="F164">
        <v>1280</v>
      </c>
      <c r="G164">
        <f t="shared" si="10"/>
        <v>666</v>
      </c>
      <c r="H164">
        <f t="shared" si="11"/>
        <v>2.7983193277310856</v>
      </c>
    </row>
    <row r="165" spans="1:8" x14ac:dyDescent="0.2">
      <c r="A165" s="2" t="s">
        <v>158</v>
      </c>
      <c r="B165" s="3">
        <v>0.375694444444444</v>
      </c>
      <c r="C165" s="3" t="s">
        <v>292</v>
      </c>
      <c r="D165" s="3">
        <f t="shared" si="8"/>
        <v>0.16597222222222263</v>
      </c>
      <c r="E165" s="4">
        <f t="shared" si="9"/>
        <v>239.0000000000006</v>
      </c>
      <c r="F165">
        <v>3749</v>
      </c>
      <c r="G165">
        <f t="shared" si="10"/>
        <v>3135</v>
      </c>
      <c r="H165">
        <f t="shared" si="11"/>
        <v>13.117154811715448</v>
      </c>
    </row>
    <row r="166" spans="1:8" x14ac:dyDescent="0.2">
      <c r="A166" s="2" t="s">
        <v>159</v>
      </c>
      <c r="B166" s="3">
        <v>0.375694444444444</v>
      </c>
      <c r="C166" s="3" t="s">
        <v>292</v>
      </c>
      <c r="D166" s="3">
        <f t="shared" si="8"/>
        <v>0.16597222222222263</v>
      </c>
      <c r="E166" s="4">
        <f t="shared" si="9"/>
        <v>239.0000000000006</v>
      </c>
      <c r="F166">
        <v>1732</v>
      </c>
      <c r="G166">
        <f t="shared" si="10"/>
        <v>1118</v>
      </c>
      <c r="H166">
        <f t="shared" si="11"/>
        <v>4.6778242677824151</v>
      </c>
    </row>
    <row r="167" spans="1:8" x14ac:dyDescent="0.2">
      <c r="A167" s="2" t="s">
        <v>160</v>
      </c>
      <c r="B167" s="3">
        <v>0.45416666666666666</v>
      </c>
      <c r="C167" s="3" t="s">
        <v>343</v>
      </c>
      <c r="D167" s="3">
        <f t="shared" si="8"/>
        <v>0.15833333333333327</v>
      </c>
      <c r="E167" s="4">
        <f t="shared" si="9"/>
        <v>227.99999999999991</v>
      </c>
      <c r="F167">
        <v>685</v>
      </c>
      <c r="G167">
        <f t="shared" si="10"/>
        <v>71</v>
      </c>
      <c r="H167">
        <f t="shared" si="11"/>
        <v>0.31140350877192996</v>
      </c>
    </row>
    <row r="168" spans="1:8" x14ac:dyDescent="0.2">
      <c r="A168" s="2" t="s">
        <v>161</v>
      </c>
      <c r="B168" s="3">
        <v>0.45416666666666666</v>
      </c>
      <c r="C168" s="3" t="s">
        <v>343</v>
      </c>
      <c r="D168" s="3">
        <f t="shared" si="8"/>
        <v>0.15833333333333327</v>
      </c>
      <c r="E168" s="4">
        <f t="shared" si="9"/>
        <v>227.99999999999991</v>
      </c>
      <c r="F168">
        <v>1358</v>
      </c>
      <c r="G168">
        <f t="shared" si="10"/>
        <v>744</v>
      </c>
      <c r="H168">
        <f t="shared" si="11"/>
        <v>3.2631578947368434</v>
      </c>
    </row>
    <row r="169" spans="1:8" x14ac:dyDescent="0.2">
      <c r="A169" s="2" t="s">
        <v>162</v>
      </c>
      <c r="B169" s="3">
        <v>0.454166666666667</v>
      </c>
      <c r="C169" s="3" t="s">
        <v>344</v>
      </c>
      <c r="D169" s="3">
        <f t="shared" si="8"/>
        <v>0.15902777777777749</v>
      </c>
      <c r="E169" s="4">
        <f t="shared" si="9"/>
        <v>228.99999999999957</v>
      </c>
      <c r="F169">
        <v>2399</v>
      </c>
      <c r="G169">
        <f t="shared" si="10"/>
        <v>1785</v>
      </c>
      <c r="H169">
        <f t="shared" si="11"/>
        <v>7.7947598253275254</v>
      </c>
    </row>
    <row r="170" spans="1:8" x14ac:dyDescent="0.2">
      <c r="A170" s="2" t="s">
        <v>163</v>
      </c>
      <c r="B170" s="3">
        <v>0.454166666666667</v>
      </c>
      <c r="C170" s="3" t="s">
        <v>345</v>
      </c>
      <c r="D170" s="3">
        <f t="shared" si="8"/>
        <v>0.15972222222222182</v>
      </c>
      <c r="E170" s="4">
        <f t="shared" si="9"/>
        <v>229.99999999999943</v>
      </c>
      <c r="F170">
        <v>1501</v>
      </c>
      <c r="G170">
        <f t="shared" si="10"/>
        <v>887</v>
      </c>
      <c r="H170">
        <f t="shared" si="11"/>
        <v>3.8565217391304443</v>
      </c>
    </row>
    <row r="171" spans="1:8" x14ac:dyDescent="0.2">
      <c r="A171" s="2" t="s">
        <v>164</v>
      </c>
      <c r="B171" s="3">
        <v>0.454166666666667</v>
      </c>
      <c r="C171" s="3" t="s">
        <v>346</v>
      </c>
      <c r="D171" s="3">
        <f t="shared" si="8"/>
        <v>0.16041666666666637</v>
      </c>
      <c r="E171" s="4">
        <f t="shared" si="9"/>
        <v>230.99999999999957</v>
      </c>
      <c r="F171">
        <v>1313</v>
      </c>
      <c r="G171">
        <f t="shared" si="10"/>
        <v>699</v>
      </c>
      <c r="H171">
        <f t="shared" si="11"/>
        <v>3.0259740259740315</v>
      </c>
    </row>
    <row r="172" spans="1:8" x14ac:dyDescent="0.2">
      <c r="A172" s="2" t="s">
        <v>165</v>
      </c>
      <c r="B172" s="3">
        <v>0.454166666666667</v>
      </c>
      <c r="C172" s="3" t="s">
        <v>346</v>
      </c>
      <c r="D172" s="3">
        <f t="shared" si="8"/>
        <v>0.16041666666666637</v>
      </c>
      <c r="E172" s="4">
        <f t="shared" si="9"/>
        <v>230.99999999999957</v>
      </c>
      <c r="F172">
        <v>663</v>
      </c>
      <c r="G172">
        <f t="shared" si="10"/>
        <v>49</v>
      </c>
      <c r="H172">
        <f t="shared" si="11"/>
        <v>0.21212121212121252</v>
      </c>
    </row>
    <row r="173" spans="1:8" x14ac:dyDescent="0.2">
      <c r="A173" s="2" t="s">
        <v>166</v>
      </c>
      <c r="B173" s="3">
        <v>0.454166666666667</v>
      </c>
      <c r="C173" s="3" t="s">
        <v>347</v>
      </c>
      <c r="D173" s="3">
        <f t="shared" si="8"/>
        <v>0.16111111111111082</v>
      </c>
      <c r="E173" s="4">
        <f t="shared" si="9"/>
        <v>231.99999999999957</v>
      </c>
      <c r="F173">
        <v>703</v>
      </c>
      <c r="G173">
        <f t="shared" si="10"/>
        <v>89</v>
      </c>
      <c r="H173">
        <f t="shared" si="11"/>
        <v>0.3836206896551731</v>
      </c>
    </row>
    <row r="174" spans="1:8" x14ac:dyDescent="0.2">
      <c r="A174" s="2" t="s">
        <v>167</v>
      </c>
      <c r="B174" s="3">
        <v>0.454166666666667</v>
      </c>
      <c r="C174" s="3" t="s">
        <v>380</v>
      </c>
      <c r="D174" s="3">
        <f t="shared" si="8"/>
        <v>0.16180555555555526</v>
      </c>
      <c r="E174" s="4">
        <f t="shared" si="9"/>
        <v>232.99999999999957</v>
      </c>
      <c r="F174">
        <v>671</v>
      </c>
      <c r="G174">
        <f t="shared" si="10"/>
        <v>57</v>
      </c>
      <c r="H174">
        <f t="shared" si="11"/>
        <v>0.24463519313304766</v>
      </c>
    </row>
    <row r="175" spans="1:8" x14ac:dyDescent="0.2">
      <c r="A175" s="2" t="s">
        <v>168</v>
      </c>
      <c r="B175" s="3">
        <v>0.4548611111111111</v>
      </c>
      <c r="C175" s="3" t="s">
        <v>380</v>
      </c>
      <c r="D175" s="3">
        <f t="shared" si="8"/>
        <v>0.16111111111111115</v>
      </c>
      <c r="E175" s="4">
        <f t="shared" si="9"/>
        <v>232.00000000000006</v>
      </c>
      <c r="F175">
        <v>699</v>
      </c>
      <c r="G175">
        <f t="shared" si="10"/>
        <v>85</v>
      </c>
      <c r="H175">
        <f t="shared" si="11"/>
        <v>0.36637931034482751</v>
      </c>
    </row>
    <row r="176" spans="1:8" x14ac:dyDescent="0.2">
      <c r="A176" s="2" t="s">
        <v>169</v>
      </c>
      <c r="B176" s="3">
        <v>0.4548611111111111</v>
      </c>
      <c r="C176" s="3" t="s">
        <v>382</v>
      </c>
      <c r="D176" s="3">
        <f t="shared" si="8"/>
        <v>0.16180555555555559</v>
      </c>
      <c r="E176" s="4">
        <f t="shared" si="9"/>
        <v>233.00000000000006</v>
      </c>
      <c r="F176">
        <v>656</v>
      </c>
      <c r="G176">
        <f t="shared" si="10"/>
        <v>42</v>
      </c>
      <c r="H176">
        <f t="shared" si="11"/>
        <v>0.18025751072961368</v>
      </c>
    </row>
    <row r="177" spans="1:8" x14ac:dyDescent="0.2">
      <c r="A177" s="2" t="s">
        <v>170</v>
      </c>
      <c r="B177" s="3">
        <v>0.45486111111111099</v>
      </c>
      <c r="C177" s="3" t="s">
        <v>383</v>
      </c>
      <c r="D177" s="3">
        <f t="shared" si="8"/>
        <v>0.16250000000000014</v>
      </c>
      <c r="E177" s="4">
        <f t="shared" si="9"/>
        <v>234.0000000000002</v>
      </c>
      <c r="F177">
        <v>731</v>
      </c>
      <c r="G177">
        <f t="shared" si="10"/>
        <v>117</v>
      </c>
      <c r="H177">
        <f t="shared" si="11"/>
        <v>0.49999999999999956</v>
      </c>
    </row>
    <row r="178" spans="1:8" x14ac:dyDescent="0.2">
      <c r="A178" s="2" t="s">
        <v>171</v>
      </c>
      <c r="B178" s="3">
        <v>0.45486111111111099</v>
      </c>
      <c r="C178" s="3" t="s">
        <v>384</v>
      </c>
      <c r="D178" s="3">
        <f t="shared" si="8"/>
        <v>0.16319444444444459</v>
      </c>
      <c r="E178" s="4">
        <f t="shared" si="9"/>
        <v>235.0000000000002</v>
      </c>
      <c r="F178">
        <v>648</v>
      </c>
      <c r="G178">
        <f t="shared" si="10"/>
        <v>34</v>
      </c>
      <c r="H178">
        <f t="shared" si="11"/>
        <v>0.14468085106382966</v>
      </c>
    </row>
    <row r="179" spans="1:8" x14ac:dyDescent="0.2">
      <c r="A179" s="2" t="s">
        <v>172</v>
      </c>
      <c r="B179" s="3">
        <v>0.45486111111111099</v>
      </c>
      <c r="C179" s="3" t="s">
        <v>384</v>
      </c>
      <c r="D179" s="3">
        <f t="shared" si="8"/>
        <v>0.16319444444444459</v>
      </c>
      <c r="E179" s="4">
        <f t="shared" si="9"/>
        <v>235.0000000000002</v>
      </c>
      <c r="F179">
        <v>6287</v>
      </c>
      <c r="G179">
        <f t="shared" si="10"/>
        <v>5673</v>
      </c>
      <c r="H179">
        <f t="shared" si="11"/>
        <v>24.140425531914872</v>
      </c>
    </row>
    <row r="180" spans="1:8" x14ac:dyDescent="0.2">
      <c r="A180" s="2" t="s">
        <v>173</v>
      </c>
      <c r="B180" s="3">
        <v>0.45486111111111099</v>
      </c>
      <c r="C180" s="3" t="s">
        <v>388</v>
      </c>
      <c r="D180" s="3">
        <f t="shared" si="8"/>
        <v>0.16388888888888903</v>
      </c>
      <c r="E180" s="4">
        <f t="shared" si="9"/>
        <v>236.0000000000002</v>
      </c>
      <c r="F180">
        <v>2191</v>
      </c>
      <c r="G180">
        <f t="shared" si="10"/>
        <v>1577</v>
      </c>
      <c r="H180">
        <f t="shared" si="11"/>
        <v>6.6822033898305024</v>
      </c>
    </row>
    <row r="181" spans="1:8" x14ac:dyDescent="0.2">
      <c r="A181" s="2" t="s">
        <v>174</v>
      </c>
      <c r="B181" s="3">
        <v>0.45486111111111099</v>
      </c>
      <c r="C181" s="3" t="s">
        <v>389</v>
      </c>
      <c r="D181" s="3">
        <f t="shared" si="8"/>
        <v>0.16458333333333347</v>
      </c>
      <c r="E181" s="4">
        <f t="shared" si="9"/>
        <v>237.0000000000002</v>
      </c>
      <c r="F181">
        <v>7782</v>
      </c>
      <c r="G181">
        <f t="shared" si="10"/>
        <v>7168</v>
      </c>
      <c r="H181">
        <f t="shared" si="11"/>
        <v>30.2447257383966</v>
      </c>
    </row>
    <row r="182" spans="1:8" x14ac:dyDescent="0.2">
      <c r="A182" s="2" t="s">
        <v>175</v>
      </c>
      <c r="B182" s="3">
        <v>0.45486111111111099</v>
      </c>
      <c r="C182" s="3" t="s">
        <v>389</v>
      </c>
      <c r="D182" s="3">
        <f t="shared" si="8"/>
        <v>0.16458333333333347</v>
      </c>
      <c r="E182" s="4">
        <f t="shared" si="9"/>
        <v>237.0000000000002</v>
      </c>
      <c r="F182">
        <v>3395</v>
      </c>
      <c r="G182">
        <f t="shared" si="10"/>
        <v>2781</v>
      </c>
      <c r="H182">
        <f t="shared" si="11"/>
        <v>11.734177215189863</v>
      </c>
    </row>
    <row r="183" spans="1:8" x14ac:dyDescent="0.2">
      <c r="A183" s="2" t="s">
        <v>176</v>
      </c>
      <c r="B183" s="3">
        <v>0.45555555555555555</v>
      </c>
      <c r="C183" s="3" t="s">
        <v>390</v>
      </c>
      <c r="D183" s="3">
        <f t="shared" si="8"/>
        <v>0.16458333333333336</v>
      </c>
      <c r="E183" s="4">
        <f t="shared" si="9"/>
        <v>237.00000000000003</v>
      </c>
      <c r="F183">
        <v>725</v>
      </c>
      <c r="G183">
        <f t="shared" si="10"/>
        <v>111</v>
      </c>
      <c r="H183">
        <f t="shared" si="11"/>
        <v>0.46835443037974678</v>
      </c>
    </row>
    <row r="184" spans="1:8" x14ac:dyDescent="0.2">
      <c r="A184" s="2" t="s">
        <v>177</v>
      </c>
      <c r="B184" s="3">
        <v>0.45555555555555555</v>
      </c>
      <c r="C184" s="3" t="s">
        <v>391</v>
      </c>
      <c r="D184" s="3">
        <f t="shared" si="8"/>
        <v>0.1652777777777778</v>
      </c>
      <c r="E184" s="4">
        <f t="shared" si="9"/>
        <v>238.00000000000003</v>
      </c>
      <c r="F184">
        <v>7799</v>
      </c>
      <c r="G184">
        <f t="shared" si="10"/>
        <v>7185</v>
      </c>
      <c r="H184">
        <f t="shared" si="11"/>
        <v>30.189075630252098</v>
      </c>
    </row>
    <row r="185" spans="1:8" x14ac:dyDescent="0.2">
      <c r="A185" s="2" t="s">
        <v>178</v>
      </c>
      <c r="B185" s="3">
        <v>0.45555555555555599</v>
      </c>
      <c r="C185" s="3" t="s">
        <v>391</v>
      </c>
      <c r="D185" s="3">
        <f t="shared" si="8"/>
        <v>0.16527777777777736</v>
      </c>
      <c r="E185" s="4">
        <f t="shared" si="9"/>
        <v>237.9999999999994</v>
      </c>
      <c r="F185">
        <v>2172</v>
      </c>
      <c r="G185">
        <f t="shared" si="10"/>
        <v>1558</v>
      </c>
      <c r="H185">
        <f t="shared" si="11"/>
        <v>6.5462184873949747</v>
      </c>
    </row>
    <row r="186" spans="1:8" x14ac:dyDescent="0.2">
      <c r="A186" s="2" t="s">
        <v>179</v>
      </c>
      <c r="B186" s="3">
        <v>0.45555555555555599</v>
      </c>
      <c r="C186" s="3" t="s">
        <v>392</v>
      </c>
      <c r="D186" s="3">
        <f t="shared" si="8"/>
        <v>0.1659722222222218</v>
      </c>
      <c r="E186" s="4">
        <f t="shared" si="9"/>
        <v>238.9999999999994</v>
      </c>
      <c r="F186">
        <v>835</v>
      </c>
      <c r="G186">
        <f t="shared" si="10"/>
        <v>221</v>
      </c>
      <c r="H186">
        <f t="shared" si="11"/>
        <v>0.9246861924686216</v>
      </c>
    </row>
    <row r="187" spans="1:8" x14ac:dyDescent="0.2">
      <c r="A187" s="2" t="s">
        <v>180</v>
      </c>
      <c r="B187" s="3">
        <v>0.45555555555555599</v>
      </c>
      <c r="C187" s="3" t="s">
        <v>393</v>
      </c>
      <c r="D187" s="3">
        <f t="shared" si="8"/>
        <v>0.16666666666666624</v>
      </c>
      <c r="E187" s="4">
        <f t="shared" si="9"/>
        <v>239.99999999999937</v>
      </c>
      <c r="F187">
        <v>679</v>
      </c>
      <c r="G187">
        <f t="shared" si="10"/>
        <v>65</v>
      </c>
      <c r="H187">
        <f t="shared" si="11"/>
        <v>0.27083333333333404</v>
      </c>
    </row>
    <row r="188" spans="1:8" x14ac:dyDescent="0.2">
      <c r="A188" s="2" t="s">
        <v>181</v>
      </c>
      <c r="B188" s="3">
        <v>0.45555555555555599</v>
      </c>
      <c r="C188" s="3" t="s">
        <v>394</v>
      </c>
      <c r="D188" s="3">
        <f t="shared" si="8"/>
        <v>0.16736111111111068</v>
      </c>
      <c r="E188" s="4">
        <f t="shared" si="9"/>
        <v>240.99999999999937</v>
      </c>
      <c r="F188">
        <v>4259</v>
      </c>
      <c r="G188">
        <f t="shared" si="10"/>
        <v>3645</v>
      </c>
      <c r="H188">
        <f t="shared" si="11"/>
        <v>15.124481327800869</v>
      </c>
    </row>
    <row r="189" spans="1:8" x14ac:dyDescent="0.2">
      <c r="A189" s="2" t="s">
        <v>182</v>
      </c>
      <c r="B189" s="3">
        <v>0.45555555555555599</v>
      </c>
      <c r="C189" s="3" t="s">
        <v>394</v>
      </c>
      <c r="D189" s="3">
        <f t="shared" si="8"/>
        <v>0.16736111111111068</v>
      </c>
      <c r="E189" s="4">
        <f t="shared" si="9"/>
        <v>240.99999999999937</v>
      </c>
      <c r="F189">
        <v>695</v>
      </c>
      <c r="G189">
        <f t="shared" si="10"/>
        <v>81</v>
      </c>
      <c r="H189">
        <f t="shared" si="11"/>
        <v>0.33609958506224152</v>
      </c>
    </row>
    <row r="190" spans="1:8" x14ac:dyDescent="0.2">
      <c r="A190" s="2" t="s">
        <v>183</v>
      </c>
      <c r="B190" s="3">
        <v>0.45555555555555599</v>
      </c>
      <c r="C190" s="3" t="s">
        <v>395</v>
      </c>
      <c r="D190" s="3">
        <f t="shared" si="8"/>
        <v>0.16805555555555513</v>
      </c>
      <c r="E190" s="4">
        <f t="shared" si="9"/>
        <v>241.99999999999937</v>
      </c>
      <c r="F190">
        <v>2135</v>
      </c>
      <c r="G190">
        <f t="shared" si="10"/>
        <v>1521</v>
      </c>
      <c r="H190">
        <f t="shared" si="11"/>
        <v>6.285123966942165</v>
      </c>
    </row>
    <row r="191" spans="1:8" x14ac:dyDescent="0.2">
      <c r="A191" s="2" t="s">
        <v>184</v>
      </c>
      <c r="B191" s="3">
        <v>0.37638888888888888</v>
      </c>
      <c r="C191" s="3" t="s">
        <v>293</v>
      </c>
      <c r="D191" s="3">
        <f t="shared" si="8"/>
        <v>0.1659722222222223</v>
      </c>
      <c r="E191" s="4">
        <f t="shared" si="9"/>
        <v>239.00000000000011</v>
      </c>
      <c r="F191">
        <v>1442</v>
      </c>
      <c r="G191">
        <f t="shared" si="10"/>
        <v>828</v>
      </c>
      <c r="H191">
        <f t="shared" si="11"/>
        <v>3.4644351464435128</v>
      </c>
    </row>
    <row r="192" spans="1:8" x14ac:dyDescent="0.2">
      <c r="A192" s="2" t="s">
        <v>185</v>
      </c>
      <c r="B192" s="3">
        <v>0.37638888888888888</v>
      </c>
      <c r="C192" s="3" t="s">
        <v>294</v>
      </c>
      <c r="D192" s="3">
        <f t="shared" si="8"/>
        <v>0.16666666666666663</v>
      </c>
      <c r="E192" s="4">
        <f t="shared" si="9"/>
        <v>239.99999999999994</v>
      </c>
      <c r="F192">
        <v>5295</v>
      </c>
      <c r="G192">
        <f t="shared" si="10"/>
        <v>4681</v>
      </c>
      <c r="H192">
        <f t="shared" si="11"/>
        <v>19.50416666666667</v>
      </c>
    </row>
    <row r="193" spans="1:8" x14ac:dyDescent="0.2">
      <c r="A193" s="2" t="s">
        <v>186</v>
      </c>
      <c r="B193" s="3">
        <v>0.37638888888888899</v>
      </c>
      <c r="C193" s="3" t="s">
        <v>295</v>
      </c>
      <c r="D193" s="3">
        <f t="shared" si="8"/>
        <v>0.16736111111111107</v>
      </c>
      <c r="E193" s="4">
        <f t="shared" si="9"/>
        <v>240.99999999999994</v>
      </c>
      <c r="F193">
        <v>3502</v>
      </c>
      <c r="G193">
        <f t="shared" si="10"/>
        <v>2888</v>
      </c>
      <c r="H193">
        <f t="shared" si="11"/>
        <v>11.98340248962656</v>
      </c>
    </row>
    <row r="194" spans="1:8" x14ac:dyDescent="0.2">
      <c r="A194" s="2" t="s">
        <v>187</v>
      </c>
      <c r="B194" s="3">
        <v>0.37638888888888899</v>
      </c>
      <c r="C194" s="3" t="s">
        <v>295</v>
      </c>
      <c r="D194" s="3">
        <f t="shared" si="8"/>
        <v>0.16736111111111107</v>
      </c>
      <c r="E194" s="4">
        <f t="shared" si="9"/>
        <v>240.99999999999994</v>
      </c>
      <c r="F194">
        <v>842</v>
      </c>
      <c r="G194">
        <f t="shared" si="10"/>
        <v>228</v>
      </c>
      <c r="H194">
        <f t="shared" si="11"/>
        <v>0.94605809128630725</v>
      </c>
    </row>
    <row r="195" spans="1:8" x14ac:dyDescent="0.2">
      <c r="A195" s="2" t="s">
        <v>188</v>
      </c>
      <c r="B195" s="3">
        <v>0.37638888888888899</v>
      </c>
      <c r="C195" s="3" t="s">
        <v>296</v>
      </c>
      <c r="D195" s="3">
        <f t="shared" si="8"/>
        <v>0.1680555555555554</v>
      </c>
      <c r="E195" s="4">
        <f t="shared" si="9"/>
        <v>241.99999999999977</v>
      </c>
      <c r="F195">
        <v>2282</v>
      </c>
      <c r="G195">
        <f t="shared" si="10"/>
        <v>1668</v>
      </c>
      <c r="H195">
        <f t="shared" si="11"/>
        <v>6.8925619834710812</v>
      </c>
    </row>
    <row r="196" spans="1:8" x14ac:dyDescent="0.2">
      <c r="A196" s="2" t="s">
        <v>189</v>
      </c>
      <c r="B196" s="3">
        <v>0.37638888888888899</v>
      </c>
      <c r="C196" s="3" t="s">
        <v>297</v>
      </c>
      <c r="D196" s="3">
        <f t="shared" ref="D196:D212" si="12">C196-B196</f>
        <v>0.16874999999999996</v>
      </c>
      <c r="E196" s="4">
        <f t="shared" ref="E196:E212" si="13">D196*1440</f>
        <v>242.99999999999994</v>
      </c>
      <c r="F196">
        <v>5009</v>
      </c>
      <c r="G196">
        <f t="shared" ref="G196:G212" si="14">F196-614</f>
        <v>4395</v>
      </c>
      <c r="H196">
        <f t="shared" ref="H196:H212" si="15">G196/E196</f>
        <v>18.086419753086425</v>
      </c>
    </row>
    <row r="197" spans="1:8" x14ac:dyDescent="0.2">
      <c r="A197" s="2" t="s">
        <v>190</v>
      </c>
      <c r="B197" s="3">
        <v>0.37638888888888899</v>
      </c>
      <c r="C197" s="3" t="s">
        <v>297</v>
      </c>
      <c r="D197" s="3">
        <f t="shared" si="12"/>
        <v>0.16874999999999996</v>
      </c>
      <c r="E197" s="4">
        <f t="shared" si="13"/>
        <v>242.99999999999994</v>
      </c>
      <c r="F197">
        <v>752</v>
      </c>
      <c r="G197">
        <f t="shared" si="14"/>
        <v>138</v>
      </c>
      <c r="H197">
        <f t="shared" si="15"/>
        <v>0.56790123456790131</v>
      </c>
    </row>
    <row r="198" spans="1:8" x14ac:dyDescent="0.2">
      <c r="A198" s="2" t="s">
        <v>191</v>
      </c>
      <c r="B198" s="3">
        <v>0.37638888888888899</v>
      </c>
      <c r="C198" s="3" t="s">
        <v>298</v>
      </c>
      <c r="D198" s="3">
        <f t="shared" si="12"/>
        <v>0.16944444444444429</v>
      </c>
      <c r="E198" s="4">
        <f t="shared" si="13"/>
        <v>243.99999999999977</v>
      </c>
      <c r="F198">
        <v>1490</v>
      </c>
      <c r="G198">
        <f t="shared" si="14"/>
        <v>876</v>
      </c>
      <c r="H198">
        <f t="shared" si="15"/>
        <v>3.5901639344262328</v>
      </c>
    </row>
    <row r="199" spans="1:8" x14ac:dyDescent="0.2">
      <c r="A199" s="2" t="s">
        <v>213</v>
      </c>
      <c r="B199" s="3">
        <v>0.37708333333333338</v>
      </c>
      <c r="C199" s="3" t="s">
        <v>316</v>
      </c>
      <c r="D199" s="3">
        <f t="shared" si="12"/>
        <v>0.16944444444444445</v>
      </c>
      <c r="E199" s="4">
        <f t="shared" si="13"/>
        <v>244</v>
      </c>
      <c r="F199">
        <v>726</v>
      </c>
      <c r="G199">
        <f t="shared" si="14"/>
        <v>112</v>
      </c>
      <c r="H199">
        <f t="shared" si="15"/>
        <v>0.45901639344262296</v>
      </c>
    </row>
    <row r="200" spans="1:8" x14ac:dyDescent="0.2">
      <c r="A200" s="2" t="s">
        <v>192</v>
      </c>
      <c r="B200" s="3">
        <v>0.37708333333333338</v>
      </c>
      <c r="C200" s="3" t="s">
        <v>317</v>
      </c>
      <c r="D200" s="3">
        <f t="shared" si="12"/>
        <v>0.17013888888888878</v>
      </c>
      <c r="E200" s="4">
        <f t="shared" si="13"/>
        <v>244.99999999999986</v>
      </c>
      <c r="F200">
        <v>4910</v>
      </c>
      <c r="G200">
        <f t="shared" si="14"/>
        <v>4296</v>
      </c>
      <c r="H200">
        <f t="shared" si="15"/>
        <v>17.534693877551032</v>
      </c>
    </row>
    <row r="201" spans="1:8" x14ac:dyDescent="0.2">
      <c r="A201" s="2" t="s">
        <v>193</v>
      </c>
      <c r="B201" s="3">
        <v>0.37708333333333299</v>
      </c>
      <c r="C201" s="3" t="s">
        <v>317</v>
      </c>
      <c r="D201" s="3">
        <f t="shared" si="12"/>
        <v>0.17013888888888917</v>
      </c>
      <c r="E201" s="4">
        <f t="shared" si="13"/>
        <v>245.0000000000004</v>
      </c>
      <c r="F201">
        <v>743</v>
      </c>
      <c r="G201">
        <f t="shared" si="14"/>
        <v>129</v>
      </c>
      <c r="H201">
        <f t="shared" si="15"/>
        <v>0.52653061224489706</v>
      </c>
    </row>
    <row r="202" spans="1:8" x14ac:dyDescent="0.2">
      <c r="A202" s="2" t="s">
        <v>194</v>
      </c>
      <c r="B202" s="3">
        <v>0.37708333333333299</v>
      </c>
      <c r="C202" s="3" t="s">
        <v>318</v>
      </c>
      <c r="D202" s="3">
        <f t="shared" si="12"/>
        <v>0.17083333333333373</v>
      </c>
      <c r="E202" s="4">
        <f t="shared" si="13"/>
        <v>246.00000000000057</v>
      </c>
      <c r="F202">
        <v>657</v>
      </c>
      <c r="G202">
        <f t="shared" si="14"/>
        <v>43</v>
      </c>
      <c r="H202">
        <f t="shared" si="15"/>
        <v>0.17479674796747927</v>
      </c>
    </row>
    <row r="203" spans="1:8" x14ac:dyDescent="0.2">
      <c r="A203" s="2" t="s">
        <v>195</v>
      </c>
      <c r="B203" s="3">
        <v>0.37708333333333299</v>
      </c>
      <c r="C203" s="3" t="s">
        <v>319</v>
      </c>
      <c r="D203" s="3">
        <f t="shared" si="12"/>
        <v>0.17152777777777806</v>
      </c>
      <c r="E203" s="4">
        <f t="shared" si="13"/>
        <v>247.0000000000004</v>
      </c>
      <c r="F203">
        <v>1474</v>
      </c>
      <c r="G203">
        <f t="shared" si="14"/>
        <v>860</v>
      </c>
      <c r="H203">
        <f t="shared" si="15"/>
        <v>3.4817813765182128</v>
      </c>
    </row>
    <row r="204" spans="1:8" x14ac:dyDescent="0.2">
      <c r="A204" s="2" t="s">
        <v>196</v>
      </c>
      <c r="B204" s="3">
        <v>0.37708333333333299</v>
      </c>
      <c r="C204" s="3" t="s">
        <v>319</v>
      </c>
      <c r="D204" s="3">
        <f t="shared" si="12"/>
        <v>0.17152777777777806</v>
      </c>
      <c r="E204" s="4">
        <f t="shared" si="13"/>
        <v>247.0000000000004</v>
      </c>
      <c r="F204">
        <v>1541</v>
      </c>
      <c r="G204">
        <f t="shared" si="14"/>
        <v>927</v>
      </c>
      <c r="H204">
        <f t="shared" si="15"/>
        <v>3.7530364372469576</v>
      </c>
    </row>
    <row r="205" spans="1:8" x14ac:dyDescent="0.2">
      <c r="A205" s="2" t="s">
        <v>197</v>
      </c>
      <c r="B205" s="3">
        <v>0.37708333333333299</v>
      </c>
      <c r="C205" s="3" t="s">
        <v>320</v>
      </c>
      <c r="D205" s="3">
        <f t="shared" si="12"/>
        <v>0.17222222222222261</v>
      </c>
      <c r="E205" s="4">
        <f t="shared" si="13"/>
        <v>248.00000000000057</v>
      </c>
      <c r="F205">
        <v>1218</v>
      </c>
      <c r="G205">
        <f t="shared" si="14"/>
        <v>604</v>
      </c>
      <c r="H205">
        <f t="shared" si="15"/>
        <v>2.4354838709677362</v>
      </c>
    </row>
    <row r="206" spans="1:8" x14ac:dyDescent="0.2">
      <c r="A206" s="2" t="s">
        <v>198</v>
      </c>
      <c r="B206" s="3">
        <v>0.37708333333333299</v>
      </c>
      <c r="C206" s="3" t="s">
        <v>321</v>
      </c>
      <c r="D206" s="3">
        <f t="shared" si="12"/>
        <v>0.17291666666666694</v>
      </c>
      <c r="E206" s="4">
        <f t="shared" si="13"/>
        <v>249.0000000000004</v>
      </c>
      <c r="F206">
        <v>771</v>
      </c>
      <c r="G206">
        <f t="shared" si="14"/>
        <v>157</v>
      </c>
      <c r="H206">
        <f t="shared" si="15"/>
        <v>0.63052208835341261</v>
      </c>
    </row>
    <row r="207" spans="1:8" x14ac:dyDescent="0.2">
      <c r="A207" s="2" t="s">
        <v>199</v>
      </c>
      <c r="B207" s="3">
        <v>0.37777777777777777</v>
      </c>
      <c r="C207" s="3" t="s">
        <v>321</v>
      </c>
      <c r="D207" s="3">
        <f t="shared" si="12"/>
        <v>0.17222222222222217</v>
      </c>
      <c r="E207" s="4">
        <f t="shared" si="13"/>
        <v>247.99999999999991</v>
      </c>
      <c r="F207">
        <v>706</v>
      </c>
      <c r="G207">
        <f t="shared" si="14"/>
        <v>92</v>
      </c>
      <c r="H207">
        <f t="shared" si="15"/>
        <v>0.37096774193548399</v>
      </c>
    </row>
    <row r="208" spans="1:8" x14ac:dyDescent="0.2">
      <c r="A208" s="2" t="s">
        <v>200</v>
      </c>
      <c r="B208" s="3">
        <v>0.37777777777777777</v>
      </c>
      <c r="C208" s="3" t="s">
        <v>322</v>
      </c>
      <c r="D208" s="3">
        <f t="shared" si="12"/>
        <v>0.17291666666666672</v>
      </c>
      <c r="E208" s="4">
        <f t="shared" si="13"/>
        <v>249.00000000000009</v>
      </c>
      <c r="F208">
        <v>633</v>
      </c>
      <c r="G208">
        <f t="shared" si="14"/>
        <v>19</v>
      </c>
      <c r="H208">
        <f t="shared" si="15"/>
        <v>7.6305220883534114E-2</v>
      </c>
    </row>
    <row r="209" spans="1:8" x14ac:dyDescent="0.2">
      <c r="A209" s="2" t="s">
        <v>201</v>
      </c>
      <c r="B209" s="3">
        <v>0.37777777777777799</v>
      </c>
      <c r="C209" s="3" t="s">
        <v>323</v>
      </c>
      <c r="D209" s="3">
        <f t="shared" si="12"/>
        <v>0.17361111111111083</v>
      </c>
      <c r="E209" s="4">
        <f t="shared" si="13"/>
        <v>249.9999999999996</v>
      </c>
      <c r="F209">
        <v>645</v>
      </c>
      <c r="G209">
        <f t="shared" si="14"/>
        <v>31</v>
      </c>
      <c r="H209">
        <f t="shared" si="15"/>
        <v>0.12400000000000019</v>
      </c>
    </row>
    <row r="210" spans="1:8" x14ac:dyDescent="0.2">
      <c r="A210" s="2" t="s">
        <v>202</v>
      </c>
      <c r="B210" s="3">
        <v>0.37777777777777799</v>
      </c>
      <c r="C210" s="3" t="s">
        <v>324</v>
      </c>
      <c r="D210" s="3">
        <f t="shared" si="12"/>
        <v>0.17430555555555538</v>
      </c>
      <c r="E210" s="4">
        <f t="shared" si="13"/>
        <v>250.99999999999974</v>
      </c>
      <c r="F210">
        <v>686</v>
      </c>
      <c r="G210">
        <f t="shared" si="14"/>
        <v>72</v>
      </c>
      <c r="H210">
        <f t="shared" si="15"/>
        <v>0.28685258964143456</v>
      </c>
    </row>
    <row r="211" spans="1:8" x14ac:dyDescent="0.2">
      <c r="A211" s="2" t="s">
        <v>203</v>
      </c>
      <c r="B211" s="3">
        <v>0.37777777777777799</v>
      </c>
      <c r="C211" s="3" t="s">
        <v>324</v>
      </c>
      <c r="D211" s="3">
        <f t="shared" si="12"/>
        <v>0.17430555555555538</v>
      </c>
      <c r="E211" s="4">
        <f t="shared" si="13"/>
        <v>250.99999999999974</v>
      </c>
      <c r="F211">
        <v>633</v>
      </c>
      <c r="G211">
        <f t="shared" si="14"/>
        <v>19</v>
      </c>
      <c r="H211">
        <f t="shared" si="15"/>
        <v>7.5697211155378558E-2</v>
      </c>
    </row>
    <row r="212" spans="1:8" x14ac:dyDescent="0.2">
      <c r="A212" s="2" t="s">
        <v>204</v>
      </c>
      <c r="B212" s="3">
        <v>0.37777777777777799</v>
      </c>
      <c r="C212" s="3" t="s">
        <v>325</v>
      </c>
      <c r="D212" s="3">
        <f t="shared" si="12"/>
        <v>0.17499999999999982</v>
      </c>
      <c r="E212" s="4">
        <f t="shared" si="13"/>
        <v>251.99999999999974</v>
      </c>
      <c r="F212">
        <v>661</v>
      </c>
      <c r="G212">
        <f t="shared" si="14"/>
        <v>47</v>
      </c>
      <c r="H212">
        <f t="shared" si="15"/>
        <v>0.18650793650793671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705E-18C3-314D-876D-18F23F0D6BEF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491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0.37361111111111112</v>
      </c>
      <c r="C3" s="3" t="s">
        <v>359</v>
      </c>
      <c r="D3" s="3">
        <f>C3-B3</f>
        <v>0.12291666666666662</v>
      </c>
      <c r="E3" s="4">
        <f>D3*1440</f>
        <v>176.99999999999994</v>
      </c>
      <c r="F3">
        <v>2590</v>
      </c>
      <c r="G3">
        <f>F3-552</f>
        <v>2038</v>
      </c>
      <c r="H3">
        <f>G3/E3</f>
        <v>11.514124293785315</v>
      </c>
    </row>
    <row r="4" spans="1:8" x14ac:dyDescent="0.2">
      <c r="A4" t="s">
        <v>36</v>
      </c>
      <c r="B4" s="3">
        <v>0.37361111111111112</v>
      </c>
      <c r="C4" s="3" t="s">
        <v>360</v>
      </c>
      <c r="D4" s="3">
        <f t="shared" ref="D4:D67" si="0">C4-B4</f>
        <v>0.12361111111111112</v>
      </c>
      <c r="E4" s="4">
        <f t="shared" ref="E4:E67" si="1">D4*1440</f>
        <v>178</v>
      </c>
      <c r="F4">
        <v>2713</v>
      </c>
      <c r="G4">
        <f t="shared" ref="G4:G67" si="2">F4-552</f>
        <v>2161</v>
      </c>
      <c r="H4">
        <f t="shared" ref="H4:H67" si="3">G4/E4</f>
        <v>12.140449438202246</v>
      </c>
    </row>
    <row r="5" spans="1:8" x14ac:dyDescent="0.2">
      <c r="A5" t="s">
        <v>37</v>
      </c>
      <c r="B5" s="3">
        <v>0.37361111111111101</v>
      </c>
      <c r="C5" s="3" t="s">
        <v>361</v>
      </c>
      <c r="D5" s="3">
        <f t="shared" si="0"/>
        <v>0.12430555555555561</v>
      </c>
      <c r="E5" s="4">
        <f t="shared" si="1"/>
        <v>179.00000000000009</v>
      </c>
      <c r="F5">
        <v>2880</v>
      </c>
      <c r="G5">
        <f t="shared" si="2"/>
        <v>2328</v>
      </c>
      <c r="H5">
        <f t="shared" si="3"/>
        <v>13.005586592178764</v>
      </c>
    </row>
    <row r="6" spans="1:8" x14ac:dyDescent="0.2">
      <c r="A6" t="s">
        <v>38</v>
      </c>
      <c r="B6" s="3">
        <v>0.37361111111111101</v>
      </c>
      <c r="C6" s="3" t="s">
        <v>362</v>
      </c>
      <c r="D6" s="3">
        <f t="shared" si="0"/>
        <v>0.12500000000000011</v>
      </c>
      <c r="E6" s="4">
        <f t="shared" si="1"/>
        <v>180.00000000000017</v>
      </c>
      <c r="F6">
        <v>2701</v>
      </c>
      <c r="G6">
        <f t="shared" si="2"/>
        <v>2149</v>
      </c>
      <c r="H6">
        <f t="shared" si="3"/>
        <v>11.938888888888878</v>
      </c>
    </row>
    <row r="7" spans="1:8" x14ac:dyDescent="0.2">
      <c r="A7" t="s">
        <v>39</v>
      </c>
      <c r="B7" s="3">
        <v>0.37361111111111101</v>
      </c>
      <c r="C7" s="3" t="s">
        <v>362</v>
      </c>
      <c r="D7" s="3">
        <f t="shared" si="0"/>
        <v>0.12500000000000011</v>
      </c>
      <c r="E7" s="4">
        <f t="shared" si="1"/>
        <v>180.00000000000017</v>
      </c>
      <c r="F7">
        <v>3321</v>
      </c>
      <c r="G7">
        <f t="shared" si="2"/>
        <v>2769</v>
      </c>
      <c r="H7">
        <f t="shared" si="3"/>
        <v>15.383333333333319</v>
      </c>
    </row>
    <row r="8" spans="1:8" x14ac:dyDescent="0.2">
      <c r="A8" t="s">
        <v>40</v>
      </c>
      <c r="B8" s="3">
        <v>0.37361111111111101</v>
      </c>
      <c r="C8" s="3" t="s">
        <v>363</v>
      </c>
      <c r="D8" s="3">
        <f t="shared" si="0"/>
        <v>0.1256944444444445</v>
      </c>
      <c r="E8" s="4">
        <f t="shared" si="1"/>
        <v>181.00000000000009</v>
      </c>
      <c r="F8">
        <v>3169</v>
      </c>
      <c r="G8">
        <f t="shared" si="2"/>
        <v>2617</v>
      </c>
      <c r="H8">
        <f t="shared" si="3"/>
        <v>14.458563535911596</v>
      </c>
    </row>
    <row r="9" spans="1:8" x14ac:dyDescent="0.2">
      <c r="A9" t="s">
        <v>41</v>
      </c>
      <c r="B9" s="3">
        <v>0.37361111111111101</v>
      </c>
      <c r="C9" s="3" t="s">
        <v>364</v>
      </c>
      <c r="D9" s="3">
        <f t="shared" si="0"/>
        <v>0.12638888888888899</v>
      </c>
      <c r="E9" s="4">
        <f t="shared" si="1"/>
        <v>182.00000000000014</v>
      </c>
      <c r="F9">
        <v>2230</v>
      </c>
      <c r="G9">
        <f t="shared" si="2"/>
        <v>1678</v>
      </c>
      <c r="H9">
        <f t="shared" si="3"/>
        <v>9.2197802197802119</v>
      </c>
    </row>
    <row r="10" spans="1:8" x14ac:dyDescent="0.2">
      <c r="A10" t="s">
        <v>42</v>
      </c>
      <c r="B10" s="3">
        <v>0.37361111111111101</v>
      </c>
      <c r="C10" s="3" t="s">
        <v>364</v>
      </c>
      <c r="D10" s="3">
        <f t="shared" si="0"/>
        <v>0.12638888888888899</v>
      </c>
      <c r="E10" s="4">
        <f t="shared" si="1"/>
        <v>182.00000000000014</v>
      </c>
      <c r="F10">
        <v>3206</v>
      </c>
      <c r="G10">
        <f t="shared" si="2"/>
        <v>2654</v>
      </c>
      <c r="H10">
        <f t="shared" si="3"/>
        <v>14.582417582417571</v>
      </c>
    </row>
    <row r="11" spans="1:8" x14ac:dyDescent="0.2">
      <c r="A11" t="s">
        <v>43</v>
      </c>
      <c r="B11" s="3">
        <v>0.3743055555555555</v>
      </c>
      <c r="C11" s="3" t="s">
        <v>365</v>
      </c>
      <c r="D11" s="3">
        <f t="shared" si="0"/>
        <v>0.12638888888888894</v>
      </c>
      <c r="E11" s="4">
        <f t="shared" si="1"/>
        <v>182.00000000000009</v>
      </c>
      <c r="F11">
        <v>2385</v>
      </c>
      <c r="G11">
        <f t="shared" si="2"/>
        <v>1833</v>
      </c>
      <c r="H11">
        <f t="shared" si="3"/>
        <v>10.071428571428566</v>
      </c>
    </row>
    <row r="12" spans="1:8" x14ac:dyDescent="0.2">
      <c r="A12" t="s">
        <v>44</v>
      </c>
      <c r="B12" s="3">
        <v>0.3743055555555555</v>
      </c>
      <c r="C12" s="3" t="s">
        <v>366</v>
      </c>
      <c r="D12" s="3">
        <f t="shared" si="0"/>
        <v>0.12708333333333338</v>
      </c>
      <c r="E12" s="4">
        <f t="shared" si="1"/>
        <v>183.00000000000006</v>
      </c>
      <c r="F12">
        <v>2544</v>
      </c>
      <c r="G12">
        <f t="shared" si="2"/>
        <v>1992</v>
      </c>
      <c r="H12">
        <f t="shared" si="3"/>
        <v>10.88524590163934</v>
      </c>
    </row>
    <row r="13" spans="1:8" x14ac:dyDescent="0.2">
      <c r="A13" t="s">
        <v>45</v>
      </c>
      <c r="B13" s="3">
        <v>0.374305555555556</v>
      </c>
      <c r="C13" s="3" t="s">
        <v>367</v>
      </c>
      <c r="D13" s="3">
        <f t="shared" si="0"/>
        <v>0.12777777777777732</v>
      </c>
      <c r="E13" s="4">
        <f t="shared" si="1"/>
        <v>183.99999999999935</v>
      </c>
      <c r="F13">
        <v>3062</v>
      </c>
      <c r="G13">
        <f t="shared" si="2"/>
        <v>2510</v>
      </c>
      <c r="H13">
        <f t="shared" si="3"/>
        <v>13.641304347826136</v>
      </c>
    </row>
    <row r="14" spans="1:8" x14ac:dyDescent="0.2">
      <c r="A14" t="s">
        <v>46</v>
      </c>
      <c r="B14" s="3">
        <v>0.374305555555556</v>
      </c>
      <c r="C14" s="3" t="s">
        <v>367</v>
      </c>
      <c r="D14" s="3">
        <f t="shared" si="0"/>
        <v>0.12777777777777732</v>
      </c>
      <c r="E14" s="4">
        <f t="shared" si="1"/>
        <v>183.99999999999935</v>
      </c>
      <c r="F14">
        <v>2816</v>
      </c>
      <c r="G14">
        <f t="shared" si="2"/>
        <v>2264</v>
      </c>
      <c r="H14">
        <f t="shared" si="3"/>
        <v>12.304347826087</v>
      </c>
    </row>
    <row r="15" spans="1:8" x14ac:dyDescent="0.2">
      <c r="A15" t="s">
        <v>47</v>
      </c>
      <c r="B15" s="3">
        <v>0.374305555555556</v>
      </c>
      <c r="C15" s="3" t="s">
        <v>368</v>
      </c>
      <c r="D15" s="3">
        <f t="shared" si="0"/>
        <v>0.12847222222222177</v>
      </c>
      <c r="E15" s="4">
        <f t="shared" si="1"/>
        <v>184.99999999999935</v>
      </c>
      <c r="F15">
        <v>2296</v>
      </c>
      <c r="G15">
        <f t="shared" si="2"/>
        <v>1744</v>
      </c>
      <c r="H15">
        <f t="shared" si="3"/>
        <v>9.4270270270270604</v>
      </c>
    </row>
    <row r="16" spans="1:8" x14ac:dyDescent="0.2">
      <c r="A16" t="s">
        <v>48</v>
      </c>
      <c r="B16" s="3">
        <v>0.374305555555556</v>
      </c>
      <c r="C16" s="3" t="s">
        <v>369</v>
      </c>
      <c r="D16" s="3">
        <f t="shared" si="0"/>
        <v>0.12916666666666621</v>
      </c>
      <c r="E16" s="4">
        <f t="shared" si="1"/>
        <v>185.99999999999935</v>
      </c>
      <c r="F16">
        <v>2803</v>
      </c>
      <c r="G16">
        <f t="shared" si="2"/>
        <v>2251</v>
      </c>
      <c r="H16">
        <f t="shared" si="3"/>
        <v>12.102150537634451</v>
      </c>
    </row>
    <row r="17" spans="1:8" x14ac:dyDescent="0.2">
      <c r="A17" t="s">
        <v>49</v>
      </c>
      <c r="B17" s="3">
        <v>0.374305555555556</v>
      </c>
      <c r="C17" s="3" t="s">
        <v>369</v>
      </c>
      <c r="D17" s="3">
        <f t="shared" si="0"/>
        <v>0.12916666666666621</v>
      </c>
      <c r="E17" s="4">
        <f t="shared" si="1"/>
        <v>185.99999999999935</v>
      </c>
      <c r="F17">
        <v>2899</v>
      </c>
      <c r="G17">
        <f t="shared" si="2"/>
        <v>2347</v>
      </c>
      <c r="H17">
        <f t="shared" si="3"/>
        <v>12.618279569892518</v>
      </c>
    </row>
    <row r="18" spans="1:8" x14ac:dyDescent="0.2">
      <c r="A18" t="s">
        <v>50</v>
      </c>
      <c r="B18" s="3">
        <v>0.374305555555556</v>
      </c>
      <c r="C18" s="3" t="s">
        <v>370</v>
      </c>
      <c r="D18" s="3">
        <f t="shared" si="0"/>
        <v>0.12986111111111065</v>
      </c>
      <c r="E18" s="4">
        <f t="shared" si="1"/>
        <v>186.99999999999935</v>
      </c>
      <c r="F18">
        <v>3216</v>
      </c>
      <c r="G18">
        <f t="shared" si="2"/>
        <v>2664</v>
      </c>
      <c r="H18">
        <f t="shared" si="3"/>
        <v>14.245989304812884</v>
      </c>
    </row>
    <row r="19" spans="1:8" x14ac:dyDescent="0.2">
      <c r="A19" t="s">
        <v>51</v>
      </c>
      <c r="B19" s="3">
        <v>0.375</v>
      </c>
      <c r="C19" s="3" t="s">
        <v>371</v>
      </c>
      <c r="D19" s="3">
        <f t="shared" si="0"/>
        <v>0.12986111111111109</v>
      </c>
      <c r="E19" s="4">
        <f t="shared" si="1"/>
        <v>186.99999999999997</v>
      </c>
      <c r="F19">
        <v>2852</v>
      </c>
      <c r="G19">
        <f t="shared" si="2"/>
        <v>2300</v>
      </c>
      <c r="H19">
        <f t="shared" si="3"/>
        <v>12.299465240641712</v>
      </c>
    </row>
    <row r="20" spans="1:8" x14ac:dyDescent="0.2">
      <c r="A20" t="s">
        <v>52</v>
      </c>
      <c r="B20" s="3">
        <v>0.375</v>
      </c>
      <c r="C20" s="3" t="s">
        <v>372</v>
      </c>
      <c r="D20" s="3">
        <f t="shared" si="0"/>
        <v>0.13055555555555554</v>
      </c>
      <c r="E20" s="4">
        <f t="shared" si="1"/>
        <v>187.99999999999997</v>
      </c>
      <c r="F20">
        <v>2927</v>
      </c>
      <c r="G20">
        <f t="shared" si="2"/>
        <v>2375</v>
      </c>
      <c r="H20">
        <f t="shared" si="3"/>
        <v>12.632978723404257</v>
      </c>
    </row>
    <row r="21" spans="1:8" x14ac:dyDescent="0.2">
      <c r="A21" t="s">
        <v>53</v>
      </c>
      <c r="B21" s="3">
        <v>0.375</v>
      </c>
      <c r="C21" s="3" t="s">
        <v>372</v>
      </c>
      <c r="D21" s="3">
        <f t="shared" si="0"/>
        <v>0.13055555555555554</v>
      </c>
      <c r="E21" s="4">
        <f t="shared" si="1"/>
        <v>187.99999999999997</v>
      </c>
      <c r="F21">
        <v>2630</v>
      </c>
      <c r="G21">
        <f t="shared" si="2"/>
        <v>2078</v>
      </c>
      <c r="H21">
        <f t="shared" si="3"/>
        <v>11.053191489361703</v>
      </c>
    </row>
    <row r="22" spans="1:8" x14ac:dyDescent="0.2">
      <c r="A22" t="s">
        <v>54</v>
      </c>
      <c r="B22" s="3">
        <v>0.375</v>
      </c>
      <c r="C22" s="3" t="s">
        <v>373</v>
      </c>
      <c r="D22" s="3">
        <f t="shared" si="0"/>
        <v>0.13124999999999998</v>
      </c>
      <c r="E22" s="4">
        <f t="shared" si="1"/>
        <v>188.99999999999997</v>
      </c>
      <c r="F22">
        <v>2951</v>
      </c>
      <c r="G22">
        <f t="shared" si="2"/>
        <v>2399</v>
      </c>
      <c r="H22">
        <f t="shared" si="3"/>
        <v>12.693121693121695</v>
      </c>
    </row>
    <row r="23" spans="1:8" x14ac:dyDescent="0.2">
      <c r="A23" t="s">
        <v>55</v>
      </c>
      <c r="B23" s="3">
        <v>0.375</v>
      </c>
      <c r="C23" s="3" t="s">
        <v>374</v>
      </c>
      <c r="D23" s="3">
        <f t="shared" si="0"/>
        <v>0.13194444444444442</v>
      </c>
      <c r="E23" s="4">
        <f t="shared" si="1"/>
        <v>189.99999999999997</v>
      </c>
      <c r="F23">
        <v>2432</v>
      </c>
      <c r="G23">
        <f t="shared" si="2"/>
        <v>1880</v>
      </c>
      <c r="H23">
        <f t="shared" si="3"/>
        <v>9.8947368421052655</v>
      </c>
    </row>
    <row r="24" spans="1:8" x14ac:dyDescent="0.2">
      <c r="A24" t="s">
        <v>209</v>
      </c>
      <c r="B24" s="3">
        <v>0.375</v>
      </c>
      <c r="C24" s="3" t="s">
        <v>374</v>
      </c>
      <c r="D24" s="3">
        <f t="shared" si="0"/>
        <v>0.13194444444444442</v>
      </c>
      <c r="E24" s="4">
        <f t="shared" si="1"/>
        <v>189.99999999999997</v>
      </c>
      <c r="F24">
        <v>2663</v>
      </c>
      <c r="G24">
        <f t="shared" si="2"/>
        <v>2111</v>
      </c>
      <c r="H24">
        <f t="shared" si="3"/>
        <v>11.110526315789475</v>
      </c>
    </row>
    <row r="25" spans="1:8" x14ac:dyDescent="0.2">
      <c r="A25" t="s">
        <v>56</v>
      </c>
      <c r="B25" s="3">
        <v>0.375</v>
      </c>
      <c r="C25" s="3" t="s">
        <v>375</v>
      </c>
      <c r="D25" s="3">
        <f t="shared" si="0"/>
        <v>0.13263888888888886</v>
      </c>
      <c r="E25" s="4">
        <f t="shared" si="1"/>
        <v>190.99999999999997</v>
      </c>
      <c r="F25">
        <v>2129</v>
      </c>
      <c r="G25">
        <f t="shared" si="2"/>
        <v>1577</v>
      </c>
      <c r="H25">
        <f t="shared" si="3"/>
        <v>8.2565445026178015</v>
      </c>
    </row>
    <row r="26" spans="1:8" x14ac:dyDescent="0.2">
      <c r="A26" t="s">
        <v>57</v>
      </c>
      <c r="B26" s="3">
        <v>0.375</v>
      </c>
      <c r="C26" s="3" t="s">
        <v>376</v>
      </c>
      <c r="D26" s="3">
        <f t="shared" si="0"/>
        <v>0.1333333333333333</v>
      </c>
      <c r="E26" s="4">
        <f t="shared" si="1"/>
        <v>191.99999999999994</v>
      </c>
      <c r="F26">
        <v>2663</v>
      </c>
      <c r="G26">
        <f t="shared" si="2"/>
        <v>2111</v>
      </c>
      <c r="H26">
        <f t="shared" si="3"/>
        <v>10.99479166666667</v>
      </c>
    </row>
    <row r="27" spans="1:8" x14ac:dyDescent="0.2">
      <c r="A27" t="s">
        <v>58</v>
      </c>
      <c r="B27" s="3">
        <v>0.3756944444444445</v>
      </c>
      <c r="C27" s="3" t="s">
        <v>214</v>
      </c>
      <c r="D27" s="3">
        <f t="shared" si="0"/>
        <v>0.13333333333333325</v>
      </c>
      <c r="E27" s="4">
        <f t="shared" si="1"/>
        <v>191.99999999999989</v>
      </c>
      <c r="F27">
        <v>1571</v>
      </c>
      <c r="G27">
        <f t="shared" si="2"/>
        <v>1019</v>
      </c>
      <c r="H27">
        <f t="shared" si="3"/>
        <v>5.3072916666666696</v>
      </c>
    </row>
    <row r="28" spans="1:8" x14ac:dyDescent="0.2">
      <c r="A28" t="s">
        <v>59</v>
      </c>
      <c r="B28" s="3">
        <v>0.3756944444444445</v>
      </c>
      <c r="C28" s="3" t="s">
        <v>214</v>
      </c>
      <c r="D28" s="3">
        <f t="shared" si="0"/>
        <v>0.13333333333333325</v>
      </c>
      <c r="E28" s="4">
        <f t="shared" si="1"/>
        <v>191.99999999999989</v>
      </c>
      <c r="F28">
        <v>2739</v>
      </c>
      <c r="G28">
        <f t="shared" si="2"/>
        <v>2187</v>
      </c>
      <c r="H28">
        <f t="shared" si="3"/>
        <v>11.390625000000007</v>
      </c>
    </row>
    <row r="29" spans="1:8" x14ac:dyDescent="0.2">
      <c r="A29" t="s">
        <v>60</v>
      </c>
      <c r="B29" s="3">
        <v>0.375694444444444</v>
      </c>
      <c r="C29" s="3" t="s">
        <v>215</v>
      </c>
      <c r="D29" s="3">
        <f t="shared" si="0"/>
        <v>0.13402777777777819</v>
      </c>
      <c r="E29" s="4">
        <f t="shared" si="1"/>
        <v>193.0000000000006</v>
      </c>
      <c r="F29">
        <v>2253</v>
      </c>
      <c r="G29">
        <f t="shared" si="2"/>
        <v>1701</v>
      </c>
      <c r="H29">
        <f t="shared" si="3"/>
        <v>8.8134715025906463</v>
      </c>
    </row>
    <row r="30" spans="1:8" x14ac:dyDescent="0.2">
      <c r="A30" t="s">
        <v>61</v>
      </c>
      <c r="B30" s="3">
        <v>0.375694444444444</v>
      </c>
      <c r="C30" s="3" t="s">
        <v>216</v>
      </c>
      <c r="D30" s="3">
        <f t="shared" si="0"/>
        <v>0.13472222222222263</v>
      </c>
      <c r="E30" s="4">
        <f t="shared" si="1"/>
        <v>194.0000000000006</v>
      </c>
      <c r="F30">
        <v>2356</v>
      </c>
      <c r="G30">
        <f t="shared" si="2"/>
        <v>1804</v>
      </c>
      <c r="H30">
        <f t="shared" si="3"/>
        <v>9.298969072164919</v>
      </c>
    </row>
    <row r="31" spans="1:8" x14ac:dyDescent="0.2">
      <c r="A31" t="s">
        <v>62</v>
      </c>
      <c r="B31" s="3">
        <v>0.375694444444444</v>
      </c>
      <c r="C31" s="3" t="s">
        <v>217</v>
      </c>
      <c r="D31" s="3">
        <f t="shared" si="0"/>
        <v>0.13541666666666718</v>
      </c>
      <c r="E31" s="4">
        <f t="shared" si="1"/>
        <v>195.00000000000074</v>
      </c>
      <c r="F31">
        <v>2398</v>
      </c>
      <c r="G31">
        <f t="shared" si="2"/>
        <v>1846</v>
      </c>
      <c r="H31">
        <f t="shared" si="3"/>
        <v>9.4666666666666313</v>
      </c>
    </row>
    <row r="32" spans="1:8" x14ac:dyDescent="0.2">
      <c r="A32" t="s">
        <v>63</v>
      </c>
      <c r="B32" s="3">
        <v>0.375694444444444</v>
      </c>
      <c r="C32" s="3" t="s">
        <v>217</v>
      </c>
      <c r="D32" s="3">
        <f t="shared" si="0"/>
        <v>0.13541666666666718</v>
      </c>
      <c r="E32" s="4">
        <f t="shared" si="1"/>
        <v>195.00000000000074</v>
      </c>
      <c r="F32">
        <v>2894</v>
      </c>
      <c r="G32">
        <f t="shared" si="2"/>
        <v>2342</v>
      </c>
      <c r="H32">
        <f t="shared" si="3"/>
        <v>12.010256410256364</v>
      </c>
    </row>
    <row r="33" spans="1:8" x14ac:dyDescent="0.2">
      <c r="A33" t="s">
        <v>64</v>
      </c>
      <c r="B33" s="3">
        <v>0.375694444444444</v>
      </c>
      <c r="C33" s="3" t="s">
        <v>218</v>
      </c>
      <c r="D33" s="3">
        <f t="shared" si="0"/>
        <v>0.13611111111111152</v>
      </c>
      <c r="E33" s="4">
        <f t="shared" si="1"/>
        <v>196.00000000000057</v>
      </c>
      <c r="F33">
        <v>557</v>
      </c>
      <c r="G33">
        <f t="shared" si="2"/>
        <v>5</v>
      </c>
      <c r="H33">
        <f t="shared" si="3"/>
        <v>2.5510204081632581E-2</v>
      </c>
    </row>
    <row r="34" spans="1:8" x14ac:dyDescent="0.2">
      <c r="A34" t="s">
        <v>65</v>
      </c>
      <c r="B34" s="3">
        <v>0.375694444444444</v>
      </c>
      <c r="C34" s="3" t="s">
        <v>219</v>
      </c>
      <c r="D34" s="3">
        <f t="shared" si="0"/>
        <v>0.13680555555555607</v>
      </c>
      <c r="E34" s="4">
        <f t="shared" si="1"/>
        <v>197.00000000000074</v>
      </c>
      <c r="F34">
        <v>502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0.375694444444444</v>
      </c>
      <c r="C35" s="3" t="s">
        <v>219</v>
      </c>
      <c r="D35" s="3">
        <f t="shared" si="0"/>
        <v>0.13680555555555607</v>
      </c>
      <c r="E35" s="4">
        <f t="shared" si="1"/>
        <v>197.00000000000074</v>
      </c>
      <c r="F35">
        <v>513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0.375694444444444</v>
      </c>
      <c r="C36" s="3" t="s">
        <v>220</v>
      </c>
      <c r="D36" s="3">
        <f t="shared" si="0"/>
        <v>0.1375000000000004</v>
      </c>
      <c r="E36" s="4">
        <f t="shared" si="1"/>
        <v>198.00000000000057</v>
      </c>
      <c r="F36">
        <v>509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0.3756944444444445</v>
      </c>
      <c r="C37" s="3" t="s">
        <v>221</v>
      </c>
      <c r="D37" s="3">
        <f t="shared" si="0"/>
        <v>0.13819444444444445</v>
      </c>
      <c r="E37" s="4">
        <f t="shared" si="1"/>
        <v>199</v>
      </c>
      <c r="F37">
        <v>498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s">
        <v>481</v>
      </c>
      <c r="E38" s="4" t="s">
        <v>481</v>
      </c>
      <c r="F38" s="3" t="s">
        <v>481</v>
      </c>
      <c r="G38" t="s">
        <v>481</v>
      </c>
      <c r="H38" t="e">
        <f t="shared" si="3"/>
        <v>#VALUE!</v>
      </c>
    </row>
    <row r="39" spans="1:8" x14ac:dyDescent="0.2">
      <c r="A39" t="s">
        <v>104</v>
      </c>
      <c r="B39" s="3">
        <v>0.37638888888888888</v>
      </c>
      <c r="C39" s="3" t="s">
        <v>222</v>
      </c>
      <c r="D39" s="3">
        <f t="shared" si="0"/>
        <v>0.1381944444444444</v>
      </c>
      <c r="E39" s="4">
        <f t="shared" si="1"/>
        <v>198.99999999999994</v>
      </c>
      <c r="F39">
        <v>4890</v>
      </c>
      <c r="G39">
        <f t="shared" si="2"/>
        <v>4338</v>
      </c>
      <c r="H39">
        <f t="shared" si="3"/>
        <v>21.798994974874379</v>
      </c>
    </row>
    <row r="40" spans="1:8" x14ac:dyDescent="0.2">
      <c r="A40" t="s">
        <v>105</v>
      </c>
      <c r="B40" s="3">
        <v>0.37638888888888899</v>
      </c>
      <c r="C40" s="3" t="s">
        <v>223</v>
      </c>
      <c r="D40" s="3">
        <f t="shared" si="0"/>
        <v>0.13888888888888884</v>
      </c>
      <c r="E40" s="4">
        <f t="shared" si="1"/>
        <v>199.99999999999994</v>
      </c>
      <c r="F40">
        <v>3563</v>
      </c>
      <c r="G40">
        <f t="shared" si="2"/>
        <v>3011</v>
      </c>
      <c r="H40">
        <f t="shared" si="3"/>
        <v>15.055000000000005</v>
      </c>
    </row>
    <row r="41" spans="1:8" x14ac:dyDescent="0.2">
      <c r="A41" t="s">
        <v>106</v>
      </c>
      <c r="B41" s="3" t="s">
        <v>481</v>
      </c>
      <c r="C41" s="3" t="s">
        <v>481</v>
      </c>
      <c r="D41" s="3" t="s">
        <v>481</v>
      </c>
      <c r="E41" s="4" t="s">
        <v>481</v>
      </c>
      <c r="F41" s="3" t="s">
        <v>481</v>
      </c>
      <c r="G41" t="s">
        <v>481</v>
      </c>
      <c r="H41" t="e">
        <f t="shared" si="3"/>
        <v>#VALUE!</v>
      </c>
    </row>
    <row r="42" spans="1:8" x14ac:dyDescent="0.2">
      <c r="A42" t="s">
        <v>107</v>
      </c>
      <c r="B42" s="3">
        <v>0.37638888888888899</v>
      </c>
      <c r="C42" s="3" t="s">
        <v>224</v>
      </c>
      <c r="D42" s="3">
        <f t="shared" si="0"/>
        <v>0.13958333333333317</v>
      </c>
      <c r="E42" s="4">
        <f t="shared" si="1"/>
        <v>200.99999999999977</v>
      </c>
      <c r="F42">
        <v>4053</v>
      </c>
      <c r="G42">
        <f t="shared" si="2"/>
        <v>3501</v>
      </c>
      <c r="H42">
        <f t="shared" si="3"/>
        <v>17.417910447761212</v>
      </c>
    </row>
    <row r="43" spans="1:8" x14ac:dyDescent="0.2">
      <c r="A43" t="s">
        <v>108</v>
      </c>
      <c r="B43" s="3">
        <v>0.37638888888888899</v>
      </c>
      <c r="C43" s="3" t="s">
        <v>224</v>
      </c>
      <c r="D43" s="3">
        <f t="shared" si="0"/>
        <v>0.13958333333333317</v>
      </c>
      <c r="E43" s="4">
        <f t="shared" si="1"/>
        <v>200.99999999999977</v>
      </c>
      <c r="F43">
        <v>4711</v>
      </c>
      <c r="G43">
        <f t="shared" si="2"/>
        <v>4159</v>
      </c>
      <c r="H43">
        <f t="shared" si="3"/>
        <v>20.691542288557237</v>
      </c>
    </row>
    <row r="44" spans="1:8" x14ac:dyDescent="0.2">
      <c r="A44" t="s">
        <v>109</v>
      </c>
      <c r="B44" s="3">
        <v>0.37638888888888899</v>
      </c>
      <c r="C44" s="3" t="s">
        <v>225</v>
      </c>
      <c r="D44" s="3">
        <f t="shared" si="0"/>
        <v>0.14027777777777772</v>
      </c>
      <c r="E44" s="4">
        <f t="shared" si="1"/>
        <v>201.99999999999991</v>
      </c>
      <c r="F44">
        <v>4200</v>
      </c>
      <c r="G44">
        <f t="shared" si="2"/>
        <v>3648</v>
      </c>
      <c r="H44">
        <f t="shared" si="3"/>
        <v>18.059405940594068</v>
      </c>
    </row>
    <row r="45" spans="1:8" x14ac:dyDescent="0.2">
      <c r="A45" t="s">
        <v>110</v>
      </c>
      <c r="B45" s="3">
        <v>0.37638888888888899</v>
      </c>
      <c r="C45" s="3" t="s">
        <v>226</v>
      </c>
      <c r="D45" s="3">
        <f t="shared" si="0"/>
        <v>0.14097222222222205</v>
      </c>
      <c r="E45" s="4">
        <f t="shared" si="1"/>
        <v>202.99999999999977</v>
      </c>
      <c r="F45">
        <v>4316</v>
      </c>
      <c r="G45">
        <f t="shared" si="2"/>
        <v>3764</v>
      </c>
      <c r="H45">
        <f t="shared" si="3"/>
        <v>18.541871921182288</v>
      </c>
    </row>
    <row r="46" spans="1:8" x14ac:dyDescent="0.2">
      <c r="A46" t="s">
        <v>111</v>
      </c>
      <c r="B46" s="3">
        <v>0.37708333333333338</v>
      </c>
      <c r="C46" s="3" t="s">
        <v>227</v>
      </c>
      <c r="D46" s="3">
        <f t="shared" si="0"/>
        <v>0.14097222222222222</v>
      </c>
      <c r="E46" s="4">
        <f t="shared" si="1"/>
        <v>203</v>
      </c>
      <c r="F46">
        <v>3781</v>
      </c>
      <c r="G46">
        <f t="shared" si="2"/>
        <v>3229</v>
      </c>
      <c r="H46">
        <f t="shared" si="3"/>
        <v>15.906403940886699</v>
      </c>
    </row>
    <row r="47" spans="1:8" x14ac:dyDescent="0.2">
      <c r="A47" t="s">
        <v>112</v>
      </c>
      <c r="B47" s="3">
        <v>0.37708333333333338</v>
      </c>
      <c r="C47" s="3" t="s">
        <v>227</v>
      </c>
      <c r="D47" s="3">
        <f t="shared" si="0"/>
        <v>0.14097222222222222</v>
      </c>
      <c r="E47" s="4">
        <f t="shared" si="1"/>
        <v>203</v>
      </c>
      <c r="F47">
        <v>5088</v>
      </c>
      <c r="G47">
        <f t="shared" si="2"/>
        <v>4536</v>
      </c>
      <c r="H47">
        <f t="shared" si="3"/>
        <v>22.344827586206897</v>
      </c>
    </row>
    <row r="48" spans="1:8" x14ac:dyDescent="0.2">
      <c r="A48" t="s">
        <v>113</v>
      </c>
      <c r="B48" s="3">
        <v>0.37708333333333299</v>
      </c>
      <c r="C48" s="3" t="s">
        <v>228</v>
      </c>
      <c r="D48" s="3">
        <f t="shared" si="0"/>
        <v>0.14166666666666694</v>
      </c>
      <c r="E48" s="4">
        <f t="shared" si="1"/>
        <v>204.0000000000004</v>
      </c>
      <c r="F48">
        <v>3635</v>
      </c>
      <c r="G48">
        <f t="shared" si="2"/>
        <v>3083</v>
      </c>
      <c r="H48">
        <f t="shared" si="3"/>
        <v>15.112745098039186</v>
      </c>
    </row>
    <row r="49" spans="1:8" x14ac:dyDescent="0.2">
      <c r="A49" t="s">
        <v>114</v>
      </c>
      <c r="B49" s="3">
        <v>0.37708333333333299</v>
      </c>
      <c r="C49" s="3" t="s">
        <v>229</v>
      </c>
      <c r="D49" s="3">
        <f t="shared" si="0"/>
        <v>0.14236111111111149</v>
      </c>
      <c r="E49" s="4">
        <f t="shared" si="1"/>
        <v>205.00000000000054</v>
      </c>
      <c r="F49">
        <v>5339</v>
      </c>
      <c r="G49">
        <f t="shared" si="2"/>
        <v>4787</v>
      </c>
      <c r="H49">
        <f t="shared" si="3"/>
        <v>23.351219512195062</v>
      </c>
    </row>
    <row r="50" spans="1:8" x14ac:dyDescent="0.2">
      <c r="A50" t="s">
        <v>115</v>
      </c>
      <c r="B50" s="3">
        <v>0.37708333333333299</v>
      </c>
      <c r="C50" s="3" t="s">
        <v>230</v>
      </c>
      <c r="D50" s="3">
        <f t="shared" si="0"/>
        <v>0.14305555555555582</v>
      </c>
      <c r="E50" s="4">
        <f t="shared" si="1"/>
        <v>206.0000000000004</v>
      </c>
      <c r="F50">
        <v>3339</v>
      </c>
      <c r="G50">
        <f t="shared" si="2"/>
        <v>2787</v>
      </c>
      <c r="H50">
        <f t="shared" si="3"/>
        <v>13.529126213592207</v>
      </c>
    </row>
    <row r="51" spans="1:8" x14ac:dyDescent="0.2">
      <c r="A51" t="s">
        <v>116</v>
      </c>
      <c r="B51" s="3">
        <v>0.37708333333333299</v>
      </c>
      <c r="C51" s="3" t="s">
        <v>230</v>
      </c>
      <c r="D51" s="3">
        <f t="shared" si="0"/>
        <v>0.14305555555555582</v>
      </c>
      <c r="E51" s="4">
        <f t="shared" si="1"/>
        <v>206.0000000000004</v>
      </c>
      <c r="F51">
        <v>4470</v>
      </c>
      <c r="G51">
        <f t="shared" si="2"/>
        <v>3918</v>
      </c>
      <c r="H51">
        <f t="shared" si="3"/>
        <v>19.019417475728119</v>
      </c>
    </row>
    <row r="52" spans="1:8" x14ac:dyDescent="0.2">
      <c r="A52" t="s">
        <v>117</v>
      </c>
      <c r="B52" s="3">
        <v>0.37708333333333299</v>
      </c>
      <c r="C52" s="3" t="s">
        <v>231</v>
      </c>
      <c r="D52" s="3">
        <f t="shared" si="0"/>
        <v>0.14375000000000038</v>
      </c>
      <c r="E52" s="4">
        <f t="shared" si="1"/>
        <v>207.00000000000054</v>
      </c>
      <c r="F52">
        <v>3896</v>
      </c>
      <c r="G52">
        <f t="shared" si="2"/>
        <v>3344</v>
      </c>
      <c r="H52">
        <f t="shared" si="3"/>
        <v>16.154589371980634</v>
      </c>
    </row>
    <row r="53" spans="1:8" x14ac:dyDescent="0.2">
      <c r="A53" t="s">
        <v>118</v>
      </c>
      <c r="B53" s="3">
        <v>0.37708333333333299</v>
      </c>
      <c r="C53" s="3" t="s">
        <v>378</v>
      </c>
      <c r="D53" s="3">
        <f t="shared" si="0"/>
        <v>0.14444444444444482</v>
      </c>
      <c r="E53" s="4">
        <f t="shared" si="1"/>
        <v>208.00000000000054</v>
      </c>
      <c r="F53">
        <v>5389</v>
      </c>
      <c r="G53">
        <f t="shared" si="2"/>
        <v>4837</v>
      </c>
      <c r="H53">
        <f t="shared" si="3"/>
        <v>23.254807692307633</v>
      </c>
    </row>
    <row r="54" spans="1:8" x14ac:dyDescent="0.2">
      <c r="A54" t="s">
        <v>119</v>
      </c>
      <c r="B54" s="3">
        <v>0.37777777777777777</v>
      </c>
      <c r="C54" s="3" t="s">
        <v>248</v>
      </c>
      <c r="D54" s="3">
        <f t="shared" si="0"/>
        <v>0.14444444444444449</v>
      </c>
      <c r="E54" s="4">
        <f t="shared" si="1"/>
        <v>208.00000000000006</v>
      </c>
      <c r="F54">
        <v>3852</v>
      </c>
      <c r="G54">
        <f t="shared" si="2"/>
        <v>3300</v>
      </c>
      <c r="H54">
        <f t="shared" si="3"/>
        <v>15.865384615384611</v>
      </c>
    </row>
    <row r="55" spans="1:8" x14ac:dyDescent="0.2">
      <c r="A55" t="s">
        <v>120</v>
      </c>
      <c r="B55" s="3">
        <v>0.37777777777777777</v>
      </c>
      <c r="C55" s="3" t="s">
        <v>249</v>
      </c>
      <c r="D55" s="3">
        <f t="shared" si="0"/>
        <v>0.14513888888888893</v>
      </c>
      <c r="E55" s="4">
        <f t="shared" si="1"/>
        <v>209.00000000000006</v>
      </c>
      <c r="F55">
        <v>4807</v>
      </c>
      <c r="G55">
        <f t="shared" si="2"/>
        <v>4255</v>
      </c>
      <c r="H55">
        <f t="shared" si="3"/>
        <v>20.358851674641144</v>
      </c>
    </row>
    <row r="56" spans="1:8" x14ac:dyDescent="0.2">
      <c r="A56" t="s">
        <v>121</v>
      </c>
      <c r="B56" s="3">
        <v>0.37777777777777799</v>
      </c>
      <c r="C56" s="3" t="s">
        <v>249</v>
      </c>
      <c r="D56" s="3">
        <f t="shared" si="0"/>
        <v>0.14513888888888871</v>
      </c>
      <c r="E56" s="4">
        <f t="shared" si="1"/>
        <v>208.99999999999974</v>
      </c>
      <c r="F56">
        <v>5035</v>
      </c>
      <c r="G56">
        <f t="shared" si="2"/>
        <v>4483</v>
      </c>
      <c r="H56">
        <f t="shared" si="3"/>
        <v>21.449760765550266</v>
      </c>
    </row>
    <row r="57" spans="1:8" x14ac:dyDescent="0.2">
      <c r="A57" t="s">
        <v>122</v>
      </c>
      <c r="B57" s="3">
        <v>0.37777777777777799</v>
      </c>
      <c r="C57" s="3" t="s">
        <v>250</v>
      </c>
      <c r="D57" s="3">
        <f t="shared" si="0"/>
        <v>0.14583333333333315</v>
      </c>
      <c r="E57" s="4">
        <f t="shared" si="1"/>
        <v>209.99999999999974</v>
      </c>
      <c r="F57">
        <v>5674</v>
      </c>
      <c r="G57">
        <f t="shared" si="2"/>
        <v>5122</v>
      </c>
      <c r="H57">
        <f t="shared" si="3"/>
        <v>24.390476190476221</v>
      </c>
    </row>
    <row r="58" spans="1:8" x14ac:dyDescent="0.2">
      <c r="A58" t="s">
        <v>123</v>
      </c>
      <c r="B58" s="3">
        <v>0.37777777777777799</v>
      </c>
      <c r="C58" s="3" t="s">
        <v>251</v>
      </c>
      <c r="D58" s="3">
        <f t="shared" si="0"/>
        <v>0.14652777777777759</v>
      </c>
      <c r="E58" s="4">
        <f t="shared" si="1"/>
        <v>210.99999999999972</v>
      </c>
      <c r="F58">
        <v>4358</v>
      </c>
      <c r="G58">
        <f t="shared" si="2"/>
        <v>3806</v>
      </c>
      <c r="H58">
        <f t="shared" si="3"/>
        <v>18.037914691943151</v>
      </c>
    </row>
    <row r="59" spans="1:8" x14ac:dyDescent="0.2">
      <c r="A59" t="s">
        <v>211</v>
      </c>
      <c r="B59" s="3" t="s">
        <v>481</v>
      </c>
      <c r="C59" s="3" t="s">
        <v>481</v>
      </c>
      <c r="D59" s="3" t="s">
        <v>481</v>
      </c>
      <c r="E59" s="4" t="s">
        <v>481</v>
      </c>
      <c r="F59" s="3" t="s">
        <v>481</v>
      </c>
      <c r="G59" t="s">
        <v>481</v>
      </c>
      <c r="H59" t="e">
        <f t="shared" si="3"/>
        <v>#VALUE!</v>
      </c>
    </row>
    <row r="60" spans="1:8" x14ac:dyDescent="0.2">
      <c r="A60" t="s">
        <v>124</v>
      </c>
      <c r="B60" s="3">
        <v>0.37777777777777799</v>
      </c>
      <c r="C60" s="3" t="s">
        <v>252</v>
      </c>
      <c r="D60" s="3">
        <f t="shared" si="0"/>
        <v>0.14722222222222203</v>
      </c>
      <c r="E60" s="4">
        <f t="shared" si="1"/>
        <v>211.99999999999972</v>
      </c>
      <c r="F60">
        <v>5491</v>
      </c>
      <c r="G60">
        <f t="shared" si="2"/>
        <v>4939</v>
      </c>
      <c r="H60">
        <f t="shared" si="3"/>
        <v>23.297169811320785</v>
      </c>
    </row>
    <row r="61" spans="1:8" x14ac:dyDescent="0.2">
      <c r="A61" t="s">
        <v>125</v>
      </c>
      <c r="B61" s="3">
        <v>0.37777777777777799</v>
      </c>
      <c r="C61" s="3" t="s">
        <v>252</v>
      </c>
      <c r="D61" s="3">
        <f t="shared" si="0"/>
        <v>0.14722222222222203</v>
      </c>
      <c r="E61" s="4">
        <f t="shared" si="1"/>
        <v>211.99999999999972</v>
      </c>
      <c r="F61">
        <v>4019</v>
      </c>
      <c r="G61">
        <f t="shared" si="2"/>
        <v>3467</v>
      </c>
      <c r="H61">
        <f t="shared" si="3"/>
        <v>16.353773584905682</v>
      </c>
    </row>
    <row r="62" spans="1:8" x14ac:dyDescent="0.2">
      <c r="A62" t="s">
        <v>126</v>
      </c>
      <c r="B62" s="3">
        <v>0.37847222222222227</v>
      </c>
      <c r="C62" s="3" t="s">
        <v>253</v>
      </c>
      <c r="D62" s="3">
        <f t="shared" si="0"/>
        <v>0.1472222222222222</v>
      </c>
      <c r="E62" s="4">
        <f t="shared" si="1"/>
        <v>211.99999999999997</v>
      </c>
      <c r="F62">
        <v>4537</v>
      </c>
      <c r="G62">
        <f t="shared" si="2"/>
        <v>3985</v>
      </c>
      <c r="H62">
        <f t="shared" si="3"/>
        <v>18.797169811320757</v>
      </c>
    </row>
    <row r="63" spans="1:8" x14ac:dyDescent="0.2">
      <c r="A63" t="s">
        <v>127</v>
      </c>
      <c r="B63" s="3">
        <v>0.37847222222222227</v>
      </c>
      <c r="C63" s="3" t="s">
        <v>254</v>
      </c>
      <c r="D63" s="3">
        <f t="shared" si="0"/>
        <v>0.14791666666666664</v>
      </c>
      <c r="E63" s="4">
        <f t="shared" si="1"/>
        <v>212.99999999999997</v>
      </c>
      <c r="F63">
        <v>4878</v>
      </c>
      <c r="G63">
        <f t="shared" si="2"/>
        <v>4326</v>
      </c>
      <c r="H63">
        <f t="shared" si="3"/>
        <v>20.30985915492958</v>
      </c>
    </row>
    <row r="64" spans="1:8" x14ac:dyDescent="0.2">
      <c r="A64" t="s">
        <v>128</v>
      </c>
      <c r="B64" s="3">
        <v>0.37847222222222199</v>
      </c>
      <c r="C64" s="3" t="s">
        <v>255</v>
      </c>
      <c r="D64" s="3">
        <f t="shared" si="0"/>
        <v>0.14861111111111136</v>
      </c>
      <c r="E64" s="4">
        <f t="shared" si="1"/>
        <v>214.00000000000037</v>
      </c>
      <c r="F64">
        <v>6164</v>
      </c>
      <c r="G64">
        <f t="shared" si="2"/>
        <v>5612</v>
      </c>
      <c r="H64">
        <f t="shared" si="3"/>
        <v>26.224299065420514</v>
      </c>
    </row>
    <row r="65" spans="1:8" x14ac:dyDescent="0.2">
      <c r="A65" t="s">
        <v>129</v>
      </c>
      <c r="B65" s="3">
        <v>0.37847222222222199</v>
      </c>
      <c r="C65" s="3" t="s">
        <v>255</v>
      </c>
      <c r="D65" s="3">
        <f t="shared" si="0"/>
        <v>0.14861111111111136</v>
      </c>
      <c r="E65" s="4">
        <f t="shared" si="1"/>
        <v>214.00000000000037</v>
      </c>
      <c r="F65">
        <v>4747</v>
      </c>
      <c r="G65">
        <f t="shared" si="2"/>
        <v>4195</v>
      </c>
      <c r="H65">
        <f t="shared" si="3"/>
        <v>19.602803738317725</v>
      </c>
    </row>
    <row r="66" spans="1:8" x14ac:dyDescent="0.2">
      <c r="A66" t="s">
        <v>130</v>
      </c>
      <c r="B66" s="3">
        <v>0.37847222222222199</v>
      </c>
      <c r="C66" s="3" t="s">
        <v>256</v>
      </c>
      <c r="D66" s="3">
        <f t="shared" si="0"/>
        <v>0.1493055555555558</v>
      </c>
      <c r="E66" s="4">
        <f t="shared" si="1"/>
        <v>215.00000000000034</v>
      </c>
      <c r="F66">
        <v>5585</v>
      </c>
      <c r="G66">
        <f t="shared" si="2"/>
        <v>5033</v>
      </c>
      <c r="H66">
        <f t="shared" si="3"/>
        <v>23.409302325581358</v>
      </c>
    </row>
    <row r="67" spans="1:8" x14ac:dyDescent="0.2">
      <c r="A67" t="s">
        <v>131</v>
      </c>
      <c r="B67" s="3">
        <v>0.37847222222222199</v>
      </c>
      <c r="C67" s="3" t="s">
        <v>257</v>
      </c>
      <c r="D67" s="3">
        <f t="shared" si="0"/>
        <v>0.15000000000000024</v>
      </c>
      <c r="E67" s="4">
        <f t="shared" si="1"/>
        <v>216.00000000000034</v>
      </c>
      <c r="F67">
        <v>4102</v>
      </c>
      <c r="G67">
        <f t="shared" si="2"/>
        <v>3550</v>
      </c>
      <c r="H67">
        <f t="shared" si="3"/>
        <v>16.435185185185158</v>
      </c>
    </row>
    <row r="68" spans="1:8" x14ac:dyDescent="0.2">
      <c r="A68" t="s">
        <v>132</v>
      </c>
      <c r="B68" s="3">
        <v>0.37847222222222199</v>
      </c>
      <c r="C68" s="3" t="s">
        <v>258</v>
      </c>
      <c r="D68" s="3">
        <f t="shared" ref="D68:D107" si="4">C68-B68</f>
        <v>0.15069444444444469</v>
      </c>
      <c r="E68" s="4">
        <f t="shared" ref="E68:E107" si="5">D68*1440</f>
        <v>217.00000000000034</v>
      </c>
      <c r="F68">
        <v>626</v>
      </c>
      <c r="G68">
        <f t="shared" ref="G68:G107" si="6">F68-552</f>
        <v>74</v>
      </c>
      <c r="H68">
        <f t="shared" ref="H68:H107" si="7">G68/E68</f>
        <v>0.34101382488479209</v>
      </c>
    </row>
    <row r="69" spans="1:8" x14ac:dyDescent="0.2">
      <c r="A69" t="s">
        <v>133</v>
      </c>
      <c r="B69" s="3">
        <v>0.37847222222222199</v>
      </c>
      <c r="C69" s="3" t="s">
        <v>258</v>
      </c>
      <c r="D69" s="3">
        <f t="shared" si="4"/>
        <v>0.15069444444444469</v>
      </c>
      <c r="E69" s="4">
        <f t="shared" si="5"/>
        <v>217.00000000000034</v>
      </c>
      <c r="F69">
        <v>521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0.37847222222222199</v>
      </c>
      <c r="C70" s="3" t="s">
        <v>259</v>
      </c>
      <c r="D70" s="3">
        <f t="shared" si="4"/>
        <v>0.15138888888888913</v>
      </c>
      <c r="E70" s="4">
        <f t="shared" si="5"/>
        <v>218.00000000000034</v>
      </c>
      <c r="F70">
        <v>536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0.37847222222222199</v>
      </c>
      <c r="C71" s="3" t="s">
        <v>260</v>
      </c>
      <c r="D71" s="3">
        <f t="shared" si="4"/>
        <v>0.15208333333333357</v>
      </c>
      <c r="E71" s="4">
        <f t="shared" si="5"/>
        <v>219.00000000000034</v>
      </c>
      <c r="F71">
        <v>528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0.37847222222222227</v>
      </c>
      <c r="C72" s="3" t="s">
        <v>261</v>
      </c>
      <c r="D72" s="3">
        <f t="shared" si="4"/>
        <v>0.15277777777777773</v>
      </c>
      <c r="E72" s="4">
        <f t="shared" si="5"/>
        <v>219.99999999999994</v>
      </c>
      <c r="F72">
        <v>554</v>
      </c>
      <c r="G72">
        <f t="shared" si="6"/>
        <v>2</v>
      </c>
      <c r="H72">
        <f t="shared" si="7"/>
        <v>9.0909090909090939E-3</v>
      </c>
    </row>
    <row r="73" spans="1:8" x14ac:dyDescent="0.2">
      <c r="A73" t="s">
        <v>171</v>
      </c>
      <c r="B73" s="3">
        <v>0.37916666666666665</v>
      </c>
      <c r="C73" s="3" t="s">
        <v>379</v>
      </c>
      <c r="D73" s="3">
        <f t="shared" si="4"/>
        <v>0.15277777777777779</v>
      </c>
      <c r="E73" s="4">
        <f t="shared" si="5"/>
        <v>220.00000000000003</v>
      </c>
      <c r="F73">
        <v>536</v>
      </c>
      <c r="G73">
        <v>0</v>
      </c>
      <c r="H73">
        <f t="shared" si="7"/>
        <v>0</v>
      </c>
    </row>
    <row r="74" spans="1:8" x14ac:dyDescent="0.2">
      <c r="A74" t="s">
        <v>172</v>
      </c>
      <c r="B74" s="3">
        <v>0.37916666666666665</v>
      </c>
      <c r="C74" s="3" t="s">
        <v>379</v>
      </c>
      <c r="D74" s="3">
        <f t="shared" si="4"/>
        <v>0.15277777777777779</v>
      </c>
      <c r="E74" s="4">
        <f t="shared" si="5"/>
        <v>220.00000000000003</v>
      </c>
      <c r="F74">
        <v>6350</v>
      </c>
      <c r="G74">
        <f t="shared" si="6"/>
        <v>5798</v>
      </c>
      <c r="H74">
        <f t="shared" si="7"/>
        <v>26.354545454545452</v>
      </c>
    </row>
    <row r="75" spans="1:8" x14ac:dyDescent="0.2">
      <c r="A75" t="s">
        <v>173</v>
      </c>
      <c r="B75" s="3">
        <v>0.37916666666666698</v>
      </c>
      <c r="C75" s="3" t="s">
        <v>262</v>
      </c>
      <c r="D75" s="3">
        <f t="shared" si="4"/>
        <v>0.1534722222222219</v>
      </c>
      <c r="E75" s="4">
        <f t="shared" si="5"/>
        <v>220.99999999999955</v>
      </c>
      <c r="F75">
        <v>6815</v>
      </c>
      <c r="G75">
        <f t="shared" si="6"/>
        <v>6263</v>
      </c>
      <c r="H75">
        <f t="shared" si="7"/>
        <v>28.339366515837163</v>
      </c>
    </row>
    <row r="76" spans="1:8" x14ac:dyDescent="0.2">
      <c r="A76" t="s">
        <v>174</v>
      </c>
      <c r="B76" s="3">
        <v>0.37916666666666698</v>
      </c>
      <c r="C76" s="3" t="s">
        <v>263</v>
      </c>
      <c r="D76" s="3">
        <f t="shared" si="4"/>
        <v>0.15416666666666634</v>
      </c>
      <c r="E76" s="4">
        <f t="shared" si="5"/>
        <v>221.99999999999955</v>
      </c>
      <c r="F76">
        <v>5536</v>
      </c>
      <c r="G76">
        <f t="shared" si="6"/>
        <v>4984</v>
      </c>
      <c r="H76">
        <f t="shared" si="7"/>
        <v>22.450450450450496</v>
      </c>
    </row>
    <row r="77" spans="1:8" x14ac:dyDescent="0.2">
      <c r="A77" t="s">
        <v>175</v>
      </c>
      <c r="B77" s="3">
        <v>0.37916666666666698</v>
      </c>
      <c r="C77" s="3" t="s">
        <v>264</v>
      </c>
      <c r="D77" s="3">
        <f t="shared" si="4"/>
        <v>0.15486111111111078</v>
      </c>
      <c r="E77" s="4">
        <f t="shared" si="5"/>
        <v>222.99999999999952</v>
      </c>
      <c r="F77">
        <v>7089</v>
      </c>
      <c r="G77">
        <f t="shared" si="6"/>
        <v>6537</v>
      </c>
      <c r="H77">
        <f t="shared" si="7"/>
        <v>29.313901345291544</v>
      </c>
    </row>
    <row r="78" spans="1:8" x14ac:dyDescent="0.2">
      <c r="A78" t="s">
        <v>176</v>
      </c>
      <c r="B78" s="3">
        <v>0.37916666666666698</v>
      </c>
      <c r="C78" s="3" t="s">
        <v>265</v>
      </c>
      <c r="D78" s="3">
        <f t="shared" si="4"/>
        <v>0.15555555555555522</v>
      </c>
      <c r="E78" s="4">
        <f t="shared" si="5"/>
        <v>223.99999999999952</v>
      </c>
      <c r="F78">
        <v>5239</v>
      </c>
      <c r="G78">
        <f t="shared" si="6"/>
        <v>4687</v>
      </c>
      <c r="H78">
        <f t="shared" si="7"/>
        <v>20.924107142857189</v>
      </c>
    </row>
    <row r="79" spans="1:8" x14ac:dyDescent="0.2">
      <c r="A79" t="s">
        <v>177</v>
      </c>
      <c r="B79" s="3">
        <v>0.37916666666666698</v>
      </c>
      <c r="C79" s="3" t="s">
        <v>265</v>
      </c>
      <c r="D79" s="3">
        <f t="shared" si="4"/>
        <v>0.15555555555555522</v>
      </c>
      <c r="E79" s="4">
        <f t="shared" si="5"/>
        <v>223.99999999999952</v>
      </c>
      <c r="F79">
        <v>6255</v>
      </c>
      <c r="G79">
        <f t="shared" si="6"/>
        <v>5703</v>
      </c>
      <c r="H79">
        <f t="shared" si="7"/>
        <v>25.459821428571484</v>
      </c>
    </row>
    <row r="80" spans="1:8" x14ac:dyDescent="0.2">
      <c r="A80" t="s">
        <v>178</v>
      </c>
      <c r="B80" s="3">
        <v>0.37916666666666698</v>
      </c>
      <c r="C80" s="3" t="s">
        <v>283</v>
      </c>
      <c r="D80" s="3">
        <f t="shared" si="4"/>
        <v>0.15624999999999967</v>
      </c>
      <c r="E80" s="4">
        <f t="shared" si="5"/>
        <v>224.99999999999952</v>
      </c>
      <c r="F80">
        <v>7008</v>
      </c>
      <c r="G80">
        <f t="shared" si="6"/>
        <v>6456</v>
      </c>
      <c r="H80">
        <f t="shared" si="7"/>
        <v>28.693333333333396</v>
      </c>
    </row>
    <row r="81" spans="1:8" x14ac:dyDescent="0.2">
      <c r="A81" t="s">
        <v>179</v>
      </c>
      <c r="B81" s="3">
        <v>0.37986111111111115</v>
      </c>
      <c r="C81" s="3" t="s">
        <v>284</v>
      </c>
      <c r="D81" s="3">
        <f t="shared" si="4"/>
        <v>0.15624999999999994</v>
      </c>
      <c r="E81" s="4">
        <f t="shared" si="5"/>
        <v>224.99999999999991</v>
      </c>
      <c r="F81">
        <v>5950</v>
      </c>
      <c r="G81">
        <f t="shared" si="6"/>
        <v>5398</v>
      </c>
      <c r="H81">
        <f t="shared" si="7"/>
        <v>23.99111111111112</v>
      </c>
    </row>
    <row r="82" spans="1:8" x14ac:dyDescent="0.2">
      <c r="A82" t="s">
        <v>180</v>
      </c>
      <c r="B82" s="3">
        <v>0.37986111111111115</v>
      </c>
      <c r="C82" s="3" t="s">
        <v>285</v>
      </c>
      <c r="D82" s="3">
        <f t="shared" si="4"/>
        <v>0.15694444444444439</v>
      </c>
      <c r="E82" s="4">
        <f t="shared" si="5"/>
        <v>225.99999999999991</v>
      </c>
      <c r="F82">
        <v>6876</v>
      </c>
      <c r="G82">
        <f t="shared" si="6"/>
        <v>6324</v>
      </c>
      <c r="H82">
        <f t="shared" si="7"/>
        <v>27.982300884955762</v>
      </c>
    </row>
    <row r="83" spans="1:8" x14ac:dyDescent="0.2">
      <c r="A83" t="s">
        <v>181</v>
      </c>
      <c r="B83" s="3">
        <v>0.37986111111111098</v>
      </c>
      <c r="C83" s="3" t="s">
        <v>286</v>
      </c>
      <c r="D83" s="3">
        <f t="shared" si="4"/>
        <v>0.15763888888888899</v>
      </c>
      <c r="E83" s="4">
        <f t="shared" si="5"/>
        <v>227.00000000000014</v>
      </c>
      <c r="F83">
        <v>5905</v>
      </c>
      <c r="G83">
        <f t="shared" si="6"/>
        <v>5353</v>
      </c>
      <c r="H83">
        <f t="shared" si="7"/>
        <v>23.581497797356814</v>
      </c>
    </row>
    <row r="84" spans="1:8" x14ac:dyDescent="0.2">
      <c r="A84" t="s">
        <v>182</v>
      </c>
      <c r="B84" s="3">
        <v>0.37986111111111098</v>
      </c>
      <c r="C84" s="3" t="s">
        <v>287</v>
      </c>
      <c r="D84" s="3">
        <f t="shared" si="4"/>
        <v>0.15833333333333344</v>
      </c>
      <c r="E84" s="4">
        <f t="shared" si="5"/>
        <v>228.00000000000014</v>
      </c>
      <c r="F84">
        <v>646</v>
      </c>
      <c r="G84">
        <f t="shared" si="6"/>
        <v>94</v>
      </c>
      <c r="H84">
        <f t="shared" si="7"/>
        <v>0.41228070175438569</v>
      </c>
    </row>
    <row r="85" spans="1:8" x14ac:dyDescent="0.2">
      <c r="A85" t="s">
        <v>183</v>
      </c>
      <c r="B85" s="3">
        <v>0.37986111111111098</v>
      </c>
      <c r="C85" s="3" t="s">
        <v>287</v>
      </c>
      <c r="D85" s="3">
        <f t="shared" si="4"/>
        <v>0.15833333333333344</v>
      </c>
      <c r="E85" s="4">
        <f t="shared" si="5"/>
        <v>228.00000000000014</v>
      </c>
      <c r="F85">
        <v>6209</v>
      </c>
      <c r="G85">
        <f t="shared" si="6"/>
        <v>5657</v>
      </c>
      <c r="H85">
        <f t="shared" si="7"/>
        <v>24.811403508771914</v>
      </c>
    </row>
    <row r="86" spans="1:8" x14ac:dyDescent="0.2">
      <c r="A86" t="s">
        <v>184</v>
      </c>
      <c r="B86" s="3">
        <v>0.37986111111111098</v>
      </c>
      <c r="C86" s="3" t="s">
        <v>288</v>
      </c>
      <c r="D86" s="3">
        <f t="shared" si="4"/>
        <v>0.15902777777777788</v>
      </c>
      <c r="E86" s="4">
        <f t="shared" si="5"/>
        <v>229.00000000000014</v>
      </c>
      <c r="F86">
        <v>7572</v>
      </c>
      <c r="G86">
        <f t="shared" si="6"/>
        <v>7020</v>
      </c>
      <c r="H86">
        <f t="shared" si="7"/>
        <v>30.655021834061117</v>
      </c>
    </row>
    <row r="87" spans="1:8" x14ac:dyDescent="0.2">
      <c r="A87" t="s">
        <v>185</v>
      </c>
      <c r="B87" s="3">
        <v>0.37986111111111098</v>
      </c>
      <c r="C87" s="3" t="s">
        <v>289</v>
      </c>
      <c r="D87" s="3">
        <f t="shared" si="4"/>
        <v>0.15972222222222232</v>
      </c>
      <c r="E87" s="4">
        <f t="shared" si="5"/>
        <v>230.00000000000014</v>
      </c>
      <c r="F87">
        <v>5198</v>
      </c>
      <c r="G87">
        <f t="shared" si="6"/>
        <v>4646</v>
      </c>
      <c r="H87">
        <f t="shared" si="7"/>
        <v>20.199999999999989</v>
      </c>
    </row>
    <row r="88" spans="1:8" x14ac:dyDescent="0.2">
      <c r="A88" t="s">
        <v>186</v>
      </c>
      <c r="B88" s="3">
        <v>0.37986111111111098</v>
      </c>
      <c r="C88" s="3" t="s">
        <v>290</v>
      </c>
      <c r="D88" s="3">
        <f t="shared" si="4"/>
        <v>0.16041666666666676</v>
      </c>
      <c r="E88" s="4">
        <f t="shared" si="5"/>
        <v>231.00000000000014</v>
      </c>
      <c r="F88">
        <v>7693</v>
      </c>
      <c r="G88">
        <f t="shared" si="6"/>
        <v>7141</v>
      </c>
      <c r="H88">
        <f t="shared" si="7"/>
        <v>30.913419913419894</v>
      </c>
    </row>
    <row r="89" spans="1:8" x14ac:dyDescent="0.2">
      <c r="A89" t="s">
        <v>187</v>
      </c>
      <c r="B89" s="3">
        <v>0.38055555555555554</v>
      </c>
      <c r="C89" s="3" t="s">
        <v>290</v>
      </c>
      <c r="D89" s="3">
        <f t="shared" si="4"/>
        <v>0.15972222222222221</v>
      </c>
      <c r="E89" s="4">
        <f t="shared" si="5"/>
        <v>229.99999999999997</v>
      </c>
      <c r="F89">
        <v>6297</v>
      </c>
      <c r="G89">
        <f t="shared" si="6"/>
        <v>5745</v>
      </c>
      <c r="H89">
        <f t="shared" si="7"/>
        <v>24.978260869565222</v>
      </c>
    </row>
    <row r="90" spans="1:8" x14ac:dyDescent="0.2">
      <c r="A90" t="s">
        <v>188</v>
      </c>
      <c r="B90" s="3">
        <v>0.38055555555555554</v>
      </c>
      <c r="C90" s="3" t="s">
        <v>291</v>
      </c>
      <c r="D90" s="3">
        <f t="shared" si="4"/>
        <v>0.16041666666666665</v>
      </c>
      <c r="E90" s="4">
        <f t="shared" si="5"/>
        <v>230.99999999999997</v>
      </c>
      <c r="F90">
        <v>5082</v>
      </c>
      <c r="G90">
        <f t="shared" si="6"/>
        <v>4530</v>
      </c>
      <c r="H90">
        <f t="shared" si="7"/>
        <v>19.610389610389614</v>
      </c>
    </row>
    <row r="91" spans="1:8" x14ac:dyDescent="0.2">
      <c r="A91" t="s">
        <v>189</v>
      </c>
      <c r="B91" s="3">
        <v>0.38055555555555598</v>
      </c>
      <c r="C91" s="3" t="s">
        <v>292</v>
      </c>
      <c r="D91" s="3">
        <f t="shared" si="4"/>
        <v>0.16111111111111065</v>
      </c>
      <c r="E91" s="4">
        <f t="shared" si="5"/>
        <v>231.99999999999935</v>
      </c>
      <c r="F91">
        <v>5291</v>
      </c>
      <c r="G91">
        <f t="shared" si="6"/>
        <v>4739</v>
      </c>
      <c r="H91">
        <f t="shared" si="7"/>
        <v>20.426724137931092</v>
      </c>
    </row>
    <row r="92" spans="1:8" x14ac:dyDescent="0.2">
      <c r="A92" t="s">
        <v>190</v>
      </c>
      <c r="B92" s="3">
        <v>0.38055555555555598</v>
      </c>
      <c r="C92" s="3" t="s">
        <v>293</v>
      </c>
      <c r="D92" s="3">
        <f t="shared" si="4"/>
        <v>0.1618055555555552</v>
      </c>
      <c r="E92" s="4">
        <f t="shared" si="5"/>
        <v>232.99999999999949</v>
      </c>
      <c r="F92">
        <v>6266</v>
      </c>
      <c r="G92">
        <f t="shared" si="6"/>
        <v>5714</v>
      </c>
      <c r="H92">
        <f t="shared" si="7"/>
        <v>24.523605150214646</v>
      </c>
    </row>
    <row r="93" spans="1:8" x14ac:dyDescent="0.2">
      <c r="A93" t="s">
        <v>191</v>
      </c>
      <c r="B93" s="3">
        <v>0.38055555555555598</v>
      </c>
      <c r="C93" s="3" t="s">
        <v>293</v>
      </c>
      <c r="D93" s="3">
        <f t="shared" si="4"/>
        <v>0.1618055555555552</v>
      </c>
      <c r="E93" s="4">
        <f t="shared" si="5"/>
        <v>232.99999999999949</v>
      </c>
      <c r="F93">
        <v>7939</v>
      </c>
      <c r="G93">
        <f t="shared" si="6"/>
        <v>7387</v>
      </c>
      <c r="H93">
        <f t="shared" si="7"/>
        <v>31.703862660944274</v>
      </c>
    </row>
    <row r="94" spans="1:8" x14ac:dyDescent="0.2">
      <c r="A94" t="s">
        <v>213</v>
      </c>
      <c r="B94" s="3">
        <v>0.38055555555555598</v>
      </c>
      <c r="C94" s="3" t="s">
        <v>294</v>
      </c>
      <c r="D94" s="3">
        <f t="shared" si="4"/>
        <v>0.16249999999999953</v>
      </c>
      <c r="E94" s="4">
        <f t="shared" si="5"/>
        <v>233.99999999999932</v>
      </c>
      <c r="F94">
        <v>7235</v>
      </c>
      <c r="G94">
        <f t="shared" si="6"/>
        <v>6683</v>
      </c>
      <c r="H94">
        <f t="shared" si="7"/>
        <v>28.559829059829141</v>
      </c>
    </row>
    <row r="95" spans="1:8" x14ac:dyDescent="0.2">
      <c r="A95" t="s">
        <v>192</v>
      </c>
      <c r="B95" s="3">
        <v>0.38055555555555598</v>
      </c>
      <c r="C95" s="3" t="s">
        <v>295</v>
      </c>
      <c r="D95" s="3">
        <f t="shared" si="4"/>
        <v>0.16319444444444409</v>
      </c>
      <c r="E95" s="4">
        <f t="shared" si="5"/>
        <v>234.99999999999949</v>
      </c>
      <c r="F95">
        <v>6136</v>
      </c>
      <c r="G95">
        <f t="shared" si="6"/>
        <v>5584</v>
      </c>
      <c r="H95">
        <f t="shared" si="7"/>
        <v>23.761702127659625</v>
      </c>
    </row>
    <row r="96" spans="1:8" x14ac:dyDescent="0.2">
      <c r="A96" t="s">
        <v>193</v>
      </c>
      <c r="B96" s="3">
        <v>0.38055555555555554</v>
      </c>
      <c r="C96" s="3" t="s">
        <v>296</v>
      </c>
      <c r="D96" s="3">
        <f t="shared" si="4"/>
        <v>0.16388888888888886</v>
      </c>
      <c r="E96" s="4">
        <f t="shared" si="5"/>
        <v>235.99999999999997</v>
      </c>
      <c r="F96">
        <v>6734</v>
      </c>
      <c r="G96">
        <f t="shared" si="6"/>
        <v>6182</v>
      </c>
      <c r="H96">
        <f t="shared" si="7"/>
        <v>26.194915254237291</v>
      </c>
    </row>
    <row r="97" spans="1:8" x14ac:dyDescent="0.2">
      <c r="A97" t="s">
        <v>194</v>
      </c>
      <c r="B97" s="3">
        <v>0.38125000000000003</v>
      </c>
      <c r="C97" s="3" t="s">
        <v>297</v>
      </c>
      <c r="D97" s="3">
        <f t="shared" si="4"/>
        <v>0.16388888888888892</v>
      </c>
      <c r="E97" s="4">
        <f t="shared" si="5"/>
        <v>236.00000000000003</v>
      </c>
      <c r="F97">
        <v>633</v>
      </c>
      <c r="G97">
        <f t="shared" si="6"/>
        <v>81</v>
      </c>
      <c r="H97">
        <f t="shared" si="7"/>
        <v>0.34322033898305082</v>
      </c>
    </row>
    <row r="98" spans="1:8" x14ac:dyDescent="0.2">
      <c r="A98" t="s">
        <v>195</v>
      </c>
      <c r="B98" s="3">
        <v>0.38125000000000003</v>
      </c>
      <c r="C98" s="3" t="s">
        <v>297</v>
      </c>
      <c r="D98" s="3">
        <f t="shared" si="4"/>
        <v>0.16388888888888892</v>
      </c>
      <c r="E98" s="4">
        <f t="shared" si="5"/>
        <v>236.00000000000003</v>
      </c>
      <c r="F98">
        <v>6187</v>
      </c>
      <c r="G98">
        <f t="shared" si="6"/>
        <v>5635</v>
      </c>
      <c r="H98">
        <f t="shared" si="7"/>
        <v>23.877118644067792</v>
      </c>
    </row>
    <row r="99" spans="1:8" x14ac:dyDescent="0.2">
      <c r="A99" t="s">
        <v>196</v>
      </c>
      <c r="B99" s="3">
        <v>0.38124999999999998</v>
      </c>
      <c r="C99" s="3" t="s">
        <v>298</v>
      </c>
      <c r="D99" s="3">
        <f t="shared" si="4"/>
        <v>0.1645833333333333</v>
      </c>
      <c r="E99" s="4">
        <f t="shared" si="5"/>
        <v>236.99999999999994</v>
      </c>
      <c r="F99">
        <v>6832</v>
      </c>
      <c r="G99">
        <f t="shared" si="6"/>
        <v>6280</v>
      </c>
      <c r="H99">
        <f t="shared" si="7"/>
        <v>26.497890295358655</v>
      </c>
    </row>
    <row r="100" spans="1:8" x14ac:dyDescent="0.2">
      <c r="A100" t="s">
        <v>197</v>
      </c>
      <c r="B100" s="3">
        <v>0.38124999999999998</v>
      </c>
      <c r="C100" s="3" t="s">
        <v>316</v>
      </c>
      <c r="D100" s="3">
        <f t="shared" si="4"/>
        <v>0.16527777777777786</v>
      </c>
      <c r="E100" s="4">
        <f t="shared" si="5"/>
        <v>238.00000000000011</v>
      </c>
      <c r="F100">
        <v>6669</v>
      </c>
      <c r="G100">
        <f t="shared" si="6"/>
        <v>6117</v>
      </c>
      <c r="H100">
        <f t="shared" si="7"/>
        <v>25.701680672268896</v>
      </c>
    </row>
    <row r="101" spans="1:8" x14ac:dyDescent="0.2">
      <c r="A101" t="s">
        <v>198</v>
      </c>
      <c r="B101" s="3">
        <v>0.38124999999999998</v>
      </c>
      <c r="C101" s="3" t="s">
        <v>317</v>
      </c>
      <c r="D101" s="3">
        <f t="shared" si="4"/>
        <v>0.16597222222222219</v>
      </c>
      <c r="E101" s="4">
        <f t="shared" si="5"/>
        <v>238.99999999999994</v>
      </c>
      <c r="F101">
        <v>5866</v>
      </c>
      <c r="G101">
        <f t="shared" si="6"/>
        <v>5314</v>
      </c>
      <c r="H101">
        <f t="shared" si="7"/>
        <v>22.234309623430967</v>
      </c>
    </row>
    <row r="102" spans="1:8" x14ac:dyDescent="0.2">
      <c r="A102" t="s">
        <v>199</v>
      </c>
      <c r="B102" s="3">
        <v>0.38124999999999998</v>
      </c>
      <c r="C102" s="3" t="s">
        <v>317</v>
      </c>
      <c r="D102" s="3">
        <f t="shared" si="4"/>
        <v>0.16597222222222219</v>
      </c>
      <c r="E102" s="4">
        <f t="shared" si="5"/>
        <v>238.99999999999994</v>
      </c>
      <c r="F102">
        <v>5068</v>
      </c>
      <c r="G102">
        <f t="shared" si="6"/>
        <v>4516</v>
      </c>
      <c r="H102">
        <f t="shared" si="7"/>
        <v>18.895397489539754</v>
      </c>
    </row>
    <row r="103" spans="1:8" x14ac:dyDescent="0.2">
      <c r="A103" t="s">
        <v>200</v>
      </c>
      <c r="B103" s="3">
        <v>0.38124999999999998</v>
      </c>
      <c r="C103" s="3" t="s">
        <v>318</v>
      </c>
      <c r="D103" s="3">
        <f t="shared" si="4"/>
        <v>0.16666666666666674</v>
      </c>
      <c r="E103" s="4">
        <f t="shared" si="5"/>
        <v>240.00000000000011</v>
      </c>
      <c r="F103">
        <v>659</v>
      </c>
      <c r="G103">
        <f t="shared" si="6"/>
        <v>107</v>
      </c>
      <c r="H103">
        <f t="shared" si="7"/>
        <v>0.44583333333333314</v>
      </c>
    </row>
    <row r="104" spans="1:8" x14ac:dyDescent="0.2">
      <c r="A104" t="s">
        <v>201</v>
      </c>
      <c r="B104" s="3">
        <v>0.38124999999999998</v>
      </c>
      <c r="C104" s="3" t="s">
        <v>319</v>
      </c>
      <c r="D104" s="3">
        <f t="shared" si="4"/>
        <v>0.16736111111111107</v>
      </c>
      <c r="E104" s="4">
        <f t="shared" si="5"/>
        <v>240.99999999999994</v>
      </c>
      <c r="F104">
        <v>555</v>
      </c>
      <c r="G104">
        <f t="shared" si="6"/>
        <v>3</v>
      </c>
      <c r="H104">
        <f t="shared" si="7"/>
        <v>1.244813278008299E-2</v>
      </c>
    </row>
    <row r="105" spans="1:8" x14ac:dyDescent="0.2">
      <c r="A105" t="s">
        <v>202</v>
      </c>
      <c r="B105" s="3">
        <v>0.38124999999999998</v>
      </c>
      <c r="C105" s="3" t="s">
        <v>320</v>
      </c>
      <c r="D105" s="3">
        <f t="shared" si="4"/>
        <v>0.16805555555555562</v>
      </c>
      <c r="E105" s="4">
        <f t="shared" si="5"/>
        <v>242.00000000000011</v>
      </c>
      <c r="F105">
        <v>560</v>
      </c>
      <c r="G105">
        <f t="shared" si="6"/>
        <v>8</v>
      </c>
      <c r="H105">
        <f t="shared" si="7"/>
        <v>3.3057851239669409E-2</v>
      </c>
    </row>
    <row r="106" spans="1:8" x14ac:dyDescent="0.2">
      <c r="A106" t="s">
        <v>203</v>
      </c>
      <c r="B106" s="3">
        <v>0.38124999999999998</v>
      </c>
      <c r="C106" s="3" t="s">
        <v>321</v>
      </c>
      <c r="D106" s="3">
        <f t="shared" si="4"/>
        <v>0.16874999999999996</v>
      </c>
      <c r="E106" s="4">
        <f t="shared" si="5"/>
        <v>242.99999999999994</v>
      </c>
      <c r="F106">
        <v>593</v>
      </c>
      <c r="G106">
        <f t="shared" si="6"/>
        <v>41</v>
      </c>
      <c r="H106">
        <f t="shared" si="7"/>
        <v>0.16872427983539098</v>
      </c>
    </row>
    <row r="107" spans="1:8" x14ac:dyDescent="0.2">
      <c r="A107" t="s">
        <v>204</v>
      </c>
      <c r="B107" s="3">
        <v>0.38125000000000003</v>
      </c>
      <c r="C107" s="3" t="s">
        <v>321</v>
      </c>
      <c r="D107" s="3">
        <f t="shared" si="4"/>
        <v>0.1687499999999999</v>
      </c>
      <c r="E107" s="4">
        <f t="shared" si="5"/>
        <v>242.99999999999986</v>
      </c>
      <c r="F107">
        <v>566</v>
      </c>
      <c r="G107">
        <f t="shared" si="6"/>
        <v>14</v>
      </c>
      <c r="H107">
        <f t="shared" si="7"/>
        <v>5.7613168724279872E-2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299E-1AA1-2B48-B244-AF208F32EE41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492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0.3833333333333333</v>
      </c>
      <c r="C3" s="3" t="s">
        <v>217</v>
      </c>
      <c r="D3" s="3">
        <f>C3-B3</f>
        <v>0.12777777777777788</v>
      </c>
      <c r="E3" s="4">
        <f>D3*1440</f>
        <v>184.00000000000014</v>
      </c>
      <c r="F3">
        <v>2393</v>
      </c>
      <c r="G3">
        <f>F3-562</f>
        <v>1831</v>
      </c>
      <c r="H3">
        <f>G3/E3</f>
        <v>9.9510869565217313</v>
      </c>
    </row>
    <row r="4" spans="1:8" x14ac:dyDescent="0.2">
      <c r="A4" t="s">
        <v>36</v>
      </c>
      <c r="B4" s="3">
        <v>0.3833333333333333</v>
      </c>
      <c r="C4" s="3" t="s">
        <v>217</v>
      </c>
      <c r="D4" s="3">
        <f t="shared" ref="D4:D67" si="0">C4-B4</f>
        <v>0.12777777777777788</v>
      </c>
      <c r="E4" s="4">
        <f t="shared" ref="E4:E67" si="1">D4*1440</f>
        <v>184.00000000000014</v>
      </c>
      <c r="F4">
        <v>2977</v>
      </c>
      <c r="G4">
        <f t="shared" ref="G4:G67" si="2">F4-562</f>
        <v>2415</v>
      </c>
      <c r="H4">
        <f t="shared" ref="H4:H67" si="3">G4/E4</f>
        <v>13.124999999999989</v>
      </c>
    </row>
    <row r="5" spans="1:8" x14ac:dyDescent="0.2">
      <c r="A5" t="s">
        <v>37</v>
      </c>
      <c r="B5" s="3">
        <v>0.38333333333333303</v>
      </c>
      <c r="C5" s="3" t="s">
        <v>218</v>
      </c>
      <c r="D5" s="3">
        <f t="shared" si="0"/>
        <v>0.12847222222222249</v>
      </c>
      <c r="E5" s="4">
        <f t="shared" si="1"/>
        <v>185.00000000000037</v>
      </c>
      <c r="F5">
        <v>2188</v>
      </c>
      <c r="G5">
        <f t="shared" si="2"/>
        <v>1626</v>
      </c>
      <c r="H5">
        <f t="shared" si="3"/>
        <v>8.7891891891891714</v>
      </c>
    </row>
    <row r="6" spans="1:8" x14ac:dyDescent="0.2">
      <c r="A6" t="s">
        <v>38</v>
      </c>
      <c r="B6" s="3">
        <v>0.38333333333333303</v>
      </c>
      <c r="C6" s="3" t="s">
        <v>219</v>
      </c>
      <c r="D6" s="3">
        <f t="shared" si="0"/>
        <v>0.12916666666666704</v>
      </c>
      <c r="E6" s="4">
        <f t="shared" si="1"/>
        <v>186.00000000000054</v>
      </c>
      <c r="F6">
        <v>2848</v>
      </c>
      <c r="G6">
        <f t="shared" si="2"/>
        <v>2286</v>
      </c>
      <c r="H6">
        <f t="shared" si="3"/>
        <v>12.290322580645126</v>
      </c>
    </row>
    <row r="7" spans="1:8" x14ac:dyDescent="0.2">
      <c r="A7" t="s">
        <v>39</v>
      </c>
      <c r="B7" s="3">
        <v>0.38333333333333303</v>
      </c>
      <c r="C7" s="3" t="s">
        <v>220</v>
      </c>
      <c r="D7" s="3">
        <f t="shared" si="0"/>
        <v>0.12986111111111137</v>
      </c>
      <c r="E7" s="4">
        <f t="shared" si="1"/>
        <v>187.00000000000037</v>
      </c>
      <c r="F7">
        <v>2467</v>
      </c>
      <c r="G7">
        <f t="shared" si="2"/>
        <v>1905</v>
      </c>
      <c r="H7">
        <f t="shared" si="3"/>
        <v>10.187165775401049</v>
      </c>
    </row>
    <row r="8" spans="1:8" x14ac:dyDescent="0.2">
      <c r="A8" t="s">
        <v>40</v>
      </c>
      <c r="B8" s="3">
        <v>0.38333333333333303</v>
      </c>
      <c r="C8" s="3" t="s">
        <v>220</v>
      </c>
      <c r="D8" s="3">
        <f t="shared" si="0"/>
        <v>0.12986111111111137</v>
      </c>
      <c r="E8" s="4">
        <f t="shared" si="1"/>
        <v>187.00000000000037</v>
      </c>
      <c r="F8">
        <v>2967</v>
      </c>
      <c r="G8">
        <f t="shared" si="2"/>
        <v>2405</v>
      </c>
      <c r="H8">
        <f t="shared" si="3"/>
        <v>12.860962566844895</v>
      </c>
    </row>
    <row r="9" spans="1:8" x14ac:dyDescent="0.2">
      <c r="A9" t="s">
        <v>41</v>
      </c>
      <c r="B9" s="3">
        <v>0.38333333333333303</v>
      </c>
      <c r="C9" s="3" t="s">
        <v>221</v>
      </c>
      <c r="D9" s="3">
        <f t="shared" si="0"/>
        <v>0.13055555555555592</v>
      </c>
      <c r="E9" s="4">
        <f t="shared" si="1"/>
        <v>188.00000000000054</v>
      </c>
      <c r="F9">
        <v>2040</v>
      </c>
      <c r="G9">
        <f t="shared" si="2"/>
        <v>1478</v>
      </c>
      <c r="H9">
        <f t="shared" si="3"/>
        <v>7.8617021276595516</v>
      </c>
    </row>
    <row r="10" spans="1:8" x14ac:dyDescent="0.2">
      <c r="A10" t="s">
        <v>42</v>
      </c>
      <c r="B10" s="3">
        <v>0.38333333333333303</v>
      </c>
      <c r="C10" s="3" t="s">
        <v>222</v>
      </c>
      <c r="D10" s="3">
        <f t="shared" si="0"/>
        <v>0.13125000000000026</v>
      </c>
      <c r="E10" s="4">
        <f t="shared" si="1"/>
        <v>189.00000000000037</v>
      </c>
      <c r="F10">
        <v>2756</v>
      </c>
      <c r="G10">
        <f t="shared" si="2"/>
        <v>2194</v>
      </c>
      <c r="H10">
        <f t="shared" si="3"/>
        <v>11.608465608465586</v>
      </c>
    </row>
    <row r="11" spans="1:8" x14ac:dyDescent="0.2">
      <c r="A11" t="s">
        <v>43</v>
      </c>
      <c r="B11" s="3">
        <v>0.3840277777777778</v>
      </c>
      <c r="C11" s="3" t="s">
        <v>223</v>
      </c>
      <c r="D11" s="3">
        <f t="shared" si="0"/>
        <v>0.13125000000000003</v>
      </c>
      <c r="E11" s="4">
        <f t="shared" si="1"/>
        <v>189.00000000000006</v>
      </c>
      <c r="F11">
        <v>2250</v>
      </c>
      <c r="G11">
        <f t="shared" si="2"/>
        <v>1688</v>
      </c>
      <c r="H11">
        <f t="shared" si="3"/>
        <v>8.9312169312169285</v>
      </c>
    </row>
    <row r="12" spans="1:8" x14ac:dyDescent="0.2">
      <c r="A12" t="s">
        <v>44</v>
      </c>
      <c r="B12" s="3">
        <v>0.3840277777777778</v>
      </c>
      <c r="C12" s="3" t="s">
        <v>223</v>
      </c>
      <c r="D12" s="3">
        <f t="shared" si="0"/>
        <v>0.13125000000000003</v>
      </c>
      <c r="E12" s="4">
        <f t="shared" si="1"/>
        <v>189.00000000000006</v>
      </c>
      <c r="F12">
        <v>2479</v>
      </c>
      <c r="G12">
        <f t="shared" si="2"/>
        <v>1917</v>
      </c>
      <c r="H12">
        <f t="shared" si="3"/>
        <v>10.142857142857141</v>
      </c>
    </row>
    <row r="13" spans="1:8" x14ac:dyDescent="0.2">
      <c r="A13" t="s">
        <v>45</v>
      </c>
      <c r="B13" s="3">
        <v>0.38402777777777802</v>
      </c>
      <c r="C13" s="3" t="s">
        <v>224</v>
      </c>
      <c r="D13" s="3">
        <f t="shared" si="0"/>
        <v>0.13194444444444414</v>
      </c>
      <c r="E13" s="4">
        <f t="shared" si="1"/>
        <v>189.99999999999957</v>
      </c>
      <c r="F13">
        <v>2865</v>
      </c>
      <c r="G13">
        <f t="shared" si="2"/>
        <v>2303</v>
      </c>
      <c r="H13">
        <f t="shared" si="3"/>
        <v>12.121052631578975</v>
      </c>
    </row>
    <row r="14" spans="1:8" x14ac:dyDescent="0.2">
      <c r="A14" t="s">
        <v>46</v>
      </c>
      <c r="B14" s="3">
        <v>0.38402777777777802</v>
      </c>
      <c r="C14" s="3" t="s">
        <v>225</v>
      </c>
      <c r="D14" s="3">
        <f t="shared" si="0"/>
        <v>0.1326388888888887</v>
      </c>
      <c r="E14" s="4">
        <f t="shared" si="1"/>
        <v>190.99999999999972</v>
      </c>
      <c r="F14">
        <v>2554</v>
      </c>
      <c r="G14">
        <f t="shared" si="2"/>
        <v>1992</v>
      </c>
      <c r="H14">
        <f t="shared" si="3"/>
        <v>10.429319371727765</v>
      </c>
    </row>
    <row r="15" spans="1:8" x14ac:dyDescent="0.2">
      <c r="A15" t="s">
        <v>47</v>
      </c>
      <c r="B15" s="3">
        <v>0.38402777777777802</v>
      </c>
      <c r="C15" s="3" t="s">
        <v>226</v>
      </c>
      <c r="D15" s="3">
        <f t="shared" si="0"/>
        <v>0.13333333333333303</v>
      </c>
      <c r="E15" s="4">
        <f t="shared" si="1"/>
        <v>191.99999999999955</v>
      </c>
      <c r="F15">
        <v>2881</v>
      </c>
      <c r="G15">
        <f t="shared" si="2"/>
        <v>2319</v>
      </c>
      <c r="H15">
        <f t="shared" si="3"/>
        <v>12.078125000000028</v>
      </c>
    </row>
    <row r="16" spans="1:8" x14ac:dyDescent="0.2">
      <c r="A16" t="s">
        <v>48</v>
      </c>
      <c r="B16" s="3">
        <v>0.38402777777777802</v>
      </c>
      <c r="C16" s="3" t="s">
        <v>226</v>
      </c>
      <c r="D16" s="3">
        <f t="shared" si="0"/>
        <v>0.13333333333333303</v>
      </c>
      <c r="E16" s="4">
        <f t="shared" si="1"/>
        <v>191.99999999999955</v>
      </c>
      <c r="F16">
        <v>2247</v>
      </c>
      <c r="G16">
        <f t="shared" si="2"/>
        <v>1685</v>
      </c>
      <c r="H16">
        <f t="shared" si="3"/>
        <v>8.7760416666666874</v>
      </c>
    </row>
    <row r="17" spans="1:8" x14ac:dyDescent="0.2">
      <c r="A17" t="s">
        <v>49</v>
      </c>
      <c r="B17" s="3">
        <v>0.38402777777777802</v>
      </c>
      <c r="C17" s="3" t="s">
        <v>227</v>
      </c>
      <c r="D17" s="3">
        <f t="shared" si="0"/>
        <v>0.13402777777777758</v>
      </c>
      <c r="E17" s="4">
        <f t="shared" si="1"/>
        <v>192.99999999999972</v>
      </c>
      <c r="F17">
        <v>2824</v>
      </c>
      <c r="G17">
        <f t="shared" si="2"/>
        <v>2262</v>
      </c>
      <c r="H17">
        <f t="shared" si="3"/>
        <v>11.720207253886027</v>
      </c>
    </row>
    <row r="18" spans="1:8" x14ac:dyDescent="0.2">
      <c r="A18" t="s">
        <v>50</v>
      </c>
      <c r="B18" s="3">
        <v>0.38402777777777802</v>
      </c>
      <c r="C18" s="3" t="s">
        <v>228</v>
      </c>
      <c r="D18" s="3">
        <f t="shared" si="0"/>
        <v>0.13472222222222191</v>
      </c>
      <c r="E18" s="4">
        <f t="shared" si="1"/>
        <v>193.99999999999955</v>
      </c>
      <c r="F18">
        <v>2889</v>
      </c>
      <c r="G18">
        <f t="shared" si="2"/>
        <v>2327</v>
      </c>
      <c r="H18">
        <f t="shared" si="3"/>
        <v>11.994845360824771</v>
      </c>
    </row>
    <row r="19" spans="1:8" x14ac:dyDescent="0.2">
      <c r="A19" t="s">
        <v>51</v>
      </c>
      <c r="B19" s="3">
        <v>0.38472222222222219</v>
      </c>
      <c r="C19" s="3" t="s">
        <v>229</v>
      </c>
      <c r="D19" s="3">
        <f t="shared" si="0"/>
        <v>0.1347222222222223</v>
      </c>
      <c r="E19" s="4">
        <f t="shared" si="1"/>
        <v>194.00000000000011</v>
      </c>
      <c r="F19">
        <v>3071</v>
      </c>
      <c r="G19">
        <f t="shared" si="2"/>
        <v>2509</v>
      </c>
      <c r="H19">
        <f t="shared" si="3"/>
        <v>12.932989690721643</v>
      </c>
    </row>
    <row r="20" spans="1:8" x14ac:dyDescent="0.2">
      <c r="A20" t="s">
        <v>52</v>
      </c>
      <c r="B20" s="3">
        <v>0.38472222222222219</v>
      </c>
      <c r="C20" s="3" t="s">
        <v>229</v>
      </c>
      <c r="D20" s="3">
        <f t="shared" si="0"/>
        <v>0.1347222222222223</v>
      </c>
      <c r="E20" s="4">
        <f t="shared" si="1"/>
        <v>194.00000000000011</v>
      </c>
      <c r="F20">
        <v>2309</v>
      </c>
      <c r="G20">
        <f t="shared" si="2"/>
        <v>1747</v>
      </c>
      <c r="H20">
        <f t="shared" si="3"/>
        <v>9.0051546391752524</v>
      </c>
    </row>
    <row r="21" spans="1:8" x14ac:dyDescent="0.2">
      <c r="A21" t="s">
        <v>53</v>
      </c>
      <c r="B21" s="3">
        <v>0.38472222222222202</v>
      </c>
      <c r="C21" s="3" t="s">
        <v>230</v>
      </c>
      <c r="D21" s="3">
        <f t="shared" si="0"/>
        <v>0.1354166666666668</v>
      </c>
      <c r="E21" s="4">
        <f t="shared" si="1"/>
        <v>195.0000000000002</v>
      </c>
      <c r="F21">
        <v>3202</v>
      </c>
      <c r="G21">
        <f t="shared" si="2"/>
        <v>2640</v>
      </c>
      <c r="H21">
        <f t="shared" si="3"/>
        <v>13.538461538461524</v>
      </c>
    </row>
    <row r="22" spans="1:8" x14ac:dyDescent="0.2">
      <c r="A22" t="s">
        <v>54</v>
      </c>
      <c r="B22" s="3">
        <v>0.38472222222222202</v>
      </c>
      <c r="C22" s="3" t="s">
        <v>231</v>
      </c>
      <c r="D22" s="3">
        <f t="shared" si="0"/>
        <v>0.13611111111111135</v>
      </c>
      <c r="E22" s="4">
        <f t="shared" si="1"/>
        <v>196.00000000000034</v>
      </c>
      <c r="F22">
        <v>2418</v>
      </c>
      <c r="G22">
        <f t="shared" si="2"/>
        <v>1856</v>
      </c>
      <c r="H22">
        <f t="shared" si="3"/>
        <v>9.4693877551020247</v>
      </c>
    </row>
    <row r="23" spans="1:8" x14ac:dyDescent="0.2">
      <c r="A23" t="s">
        <v>55</v>
      </c>
      <c r="B23" s="3">
        <v>0.38472222222222202</v>
      </c>
      <c r="C23" s="3" t="s">
        <v>231</v>
      </c>
      <c r="D23" s="3">
        <f t="shared" si="0"/>
        <v>0.13611111111111135</v>
      </c>
      <c r="E23" s="4">
        <f t="shared" si="1"/>
        <v>196.00000000000034</v>
      </c>
      <c r="F23">
        <v>2894</v>
      </c>
      <c r="G23">
        <f t="shared" si="2"/>
        <v>2332</v>
      </c>
      <c r="H23">
        <f t="shared" si="3"/>
        <v>11.897959183673448</v>
      </c>
    </row>
    <row r="24" spans="1:8" x14ac:dyDescent="0.2">
      <c r="A24" t="s">
        <v>209</v>
      </c>
      <c r="B24" s="3">
        <v>0.38472222222222202</v>
      </c>
      <c r="C24" s="3" t="s">
        <v>378</v>
      </c>
      <c r="D24" s="3">
        <f t="shared" si="0"/>
        <v>0.13680555555555579</v>
      </c>
      <c r="E24" s="4">
        <f t="shared" si="1"/>
        <v>197.00000000000034</v>
      </c>
      <c r="F24">
        <v>2482</v>
      </c>
      <c r="G24">
        <f t="shared" si="2"/>
        <v>1920</v>
      </c>
      <c r="H24">
        <f t="shared" si="3"/>
        <v>9.7461928934009983</v>
      </c>
    </row>
    <row r="25" spans="1:8" x14ac:dyDescent="0.2">
      <c r="A25" t="s">
        <v>56</v>
      </c>
      <c r="B25" s="3">
        <v>0.38472222222222202</v>
      </c>
      <c r="C25" s="3" t="s">
        <v>248</v>
      </c>
      <c r="D25" s="3">
        <f t="shared" si="0"/>
        <v>0.13750000000000023</v>
      </c>
      <c r="E25" s="4">
        <f t="shared" si="1"/>
        <v>198.00000000000034</v>
      </c>
      <c r="F25">
        <v>2597</v>
      </c>
      <c r="G25">
        <f t="shared" si="2"/>
        <v>2035</v>
      </c>
      <c r="H25">
        <f t="shared" si="3"/>
        <v>10.277777777777761</v>
      </c>
    </row>
    <row r="26" spans="1:8" x14ac:dyDescent="0.2">
      <c r="A26" t="s">
        <v>57</v>
      </c>
      <c r="B26" s="3">
        <v>0.38472222222222219</v>
      </c>
      <c r="C26" s="3" t="s">
        <v>249</v>
      </c>
      <c r="D26" s="3">
        <f t="shared" si="0"/>
        <v>0.13819444444444451</v>
      </c>
      <c r="E26" s="4">
        <f t="shared" si="1"/>
        <v>199.00000000000009</v>
      </c>
      <c r="F26">
        <v>2219</v>
      </c>
      <c r="G26">
        <f t="shared" si="2"/>
        <v>1657</v>
      </c>
      <c r="H26">
        <f t="shared" si="3"/>
        <v>8.3266331658291417</v>
      </c>
    </row>
    <row r="27" spans="1:8" x14ac:dyDescent="0.2">
      <c r="A27" t="s">
        <v>58</v>
      </c>
      <c r="B27" s="3">
        <v>0.38541666666666669</v>
      </c>
      <c r="C27" s="3" t="s">
        <v>250</v>
      </c>
      <c r="D27" s="3">
        <f t="shared" si="0"/>
        <v>0.13819444444444445</v>
      </c>
      <c r="E27" s="4">
        <f t="shared" si="1"/>
        <v>199</v>
      </c>
      <c r="F27">
        <v>1796</v>
      </c>
      <c r="G27">
        <f t="shared" si="2"/>
        <v>1234</v>
      </c>
      <c r="H27">
        <f t="shared" si="3"/>
        <v>6.2010050251256281</v>
      </c>
    </row>
    <row r="28" spans="1:8" x14ac:dyDescent="0.2">
      <c r="A28" t="s">
        <v>59</v>
      </c>
      <c r="B28" s="3">
        <v>0.38541666666666669</v>
      </c>
      <c r="C28" s="3" t="s">
        <v>250</v>
      </c>
      <c r="D28" s="3">
        <f t="shared" si="0"/>
        <v>0.13819444444444445</v>
      </c>
      <c r="E28" s="4">
        <f t="shared" si="1"/>
        <v>199</v>
      </c>
      <c r="F28">
        <v>2632</v>
      </c>
      <c r="G28">
        <f t="shared" si="2"/>
        <v>2070</v>
      </c>
      <c r="H28">
        <f t="shared" si="3"/>
        <v>10.402010050251256</v>
      </c>
    </row>
    <row r="29" spans="1:8" x14ac:dyDescent="0.2">
      <c r="A29" t="s">
        <v>60</v>
      </c>
      <c r="B29" s="3">
        <v>0.38541666666666702</v>
      </c>
      <c r="C29" s="3" t="s">
        <v>251</v>
      </c>
      <c r="D29" s="3">
        <f t="shared" si="0"/>
        <v>0.13888888888888856</v>
      </c>
      <c r="E29" s="4">
        <f t="shared" si="1"/>
        <v>199.99999999999952</v>
      </c>
      <c r="F29">
        <v>2435</v>
      </c>
      <c r="G29">
        <f t="shared" si="2"/>
        <v>1873</v>
      </c>
      <c r="H29">
        <f t="shared" si="3"/>
        <v>9.3650000000000233</v>
      </c>
    </row>
    <row r="30" spans="1:8" x14ac:dyDescent="0.2">
      <c r="A30" t="s">
        <v>61</v>
      </c>
      <c r="B30" s="3">
        <v>0.38541666666666702</v>
      </c>
      <c r="C30" s="3" t="s">
        <v>252</v>
      </c>
      <c r="D30" s="3">
        <f t="shared" si="0"/>
        <v>0.139583333333333</v>
      </c>
      <c r="E30" s="4">
        <f t="shared" si="1"/>
        <v>200.99999999999952</v>
      </c>
      <c r="F30">
        <v>2511</v>
      </c>
      <c r="G30">
        <f t="shared" si="2"/>
        <v>1949</v>
      </c>
      <c r="H30">
        <f t="shared" si="3"/>
        <v>9.6965174129353464</v>
      </c>
    </row>
    <row r="31" spans="1:8" x14ac:dyDescent="0.2">
      <c r="A31" t="s">
        <v>62</v>
      </c>
      <c r="B31" s="3">
        <v>0.38541666666666702</v>
      </c>
      <c r="C31" s="3" t="s">
        <v>252</v>
      </c>
      <c r="D31" s="3">
        <f t="shared" si="0"/>
        <v>0.139583333333333</v>
      </c>
      <c r="E31" s="4">
        <f t="shared" si="1"/>
        <v>200.99999999999952</v>
      </c>
      <c r="F31">
        <v>2503</v>
      </c>
      <c r="G31">
        <f t="shared" si="2"/>
        <v>1941</v>
      </c>
      <c r="H31">
        <f t="shared" si="3"/>
        <v>9.6567164179104719</v>
      </c>
    </row>
    <row r="32" spans="1:8" x14ac:dyDescent="0.2">
      <c r="A32" t="s">
        <v>63</v>
      </c>
      <c r="B32" s="3">
        <v>0.38541666666666702</v>
      </c>
      <c r="C32" s="3" t="s">
        <v>253</v>
      </c>
      <c r="D32" s="3">
        <f t="shared" si="0"/>
        <v>0.14027777777777745</v>
      </c>
      <c r="E32" s="4">
        <f t="shared" si="1"/>
        <v>201.99999999999952</v>
      </c>
      <c r="F32">
        <v>2967</v>
      </c>
      <c r="G32">
        <f t="shared" si="2"/>
        <v>2405</v>
      </c>
      <c r="H32">
        <f t="shared" si="3"/>
        <v>11.905940594059434</v>
      </c>
    </row>
    <row r="33" spans="1:8" x14ac:dyDescent="0.2">
      <c r="A33" t="s">
        <v>64</v>
      </c>
      <c r="B33" s="3">
        <v>0.38541666666666702</v>
      </c>
      <c r="C33" s="3" t="s">
        <v>254</v>
      </c>
      <c r="D33" s="3">
        <f t="shared" si="0"/>
        <v>0.14097222222222189</v>
      </c>
      <c r="E33" s="4">
        <f t="shared" si="1"/>
        <v>202.99999999999952</v>
      </c>
      <c r="F33">
        <v>570</v>
      </c>
      <c r="G33">
        <f t="shared" si="2"/>
        <v>8</v>
      </c>
      <c r="H33">
        <f t="shared" si="3"/>
        <v>3.9408866995073982E-2</v>
      </c>
    </row>
    <row r="34" spans="1:8" x14ac:dyDescent="0.2">
      <c r="A34" t="s">
        <v>65</v>
      </c>
      <c r="B34" s="3">
        <v>0.38541666666666702</v>
      </c>
      <c r="C34" s="3" t="s">
        <v>255</v>
      </c>
      <c r="D34" s="3">
        <f t="shared" si="0"/>
        <v>0.14166666666666633</v>
      </c>
      <c r="E34" s="4">
        <f t="shared" si="1"/>
        <v>203.99999999999952</v>
      </c>
      <c r="F34">
        <v>506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0.38541666666666702</v>
      </c>
      <c r="C35" s="3" t="s">
        <v>256</v>
      </c>
      <c r="D35" s="3">
        <f t="shared" si="0"/>
        <v>0.14236111111111077</v>
      </c>
      <c r="E35" s="4">
        <f t="shared" si="1"/>
        <v>204.99999999999952</v>
      </c>
      <c r="F35">
        <v>521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0.38541666666666702</v>
      </c>
      <c r="C36" s="3" t="s">
        <v>256</v>
      </c>
      <c r="D36" s="3">
        <f t="shared" si="0"/>
        <v>0.14236111111111077</v>
      </c>
      <c r="E36" s="4">
        <f t="shared" si="1"/>
        <v>204.99999999999952</v>
      </c>
      <c r="F36">
        <v>504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0.38541666666666702</v>
      </c>
      <c r="C37" s="3" t="s">
        <v>257</v>
      </c>
      <c r="D37" s="3">
        <f t="shared" si="0"/>
        <v>0.14305555555555521</v>
      </c>
      <c r="E37" s="4">
        <f t="shared" si="1"/>
        <v>205.99999999999952</v>
      </c>
      <c r="F37">
        <v>508</v>
      </c>
      <c r="G37">
        <v>0</v>
      </c>
      <c r="H37">
        <f t="shared" si="3"/>
        <v>0</v>
      </c>
    </row>
    <row r="38" spans="1:8" x14ac:dyDescent="0.2">
      <c r="A38" t="s">
        <v>103</v>
      </c>
      <c r="B38" t="s">
        <v>481</v>
      </c>
      <c r="C38" s="3" t="s">
        <v>481</v>
      </c>
      <c r="D38" s="3" t="s">
        <v>481</v>
      </c>
      <c r="E38" s="4" t="s">
        <v>481</v>
      </c>
      <c r="F38" t="s">
        <v>481</v>
      </c>
      <c r="G38" t="s">
        <v>481</v>
      </c>
      <c r="H38" t="e">
        <f t="shared" si="3"/>
        <v>#VALUE!</v>
      </c>
    </row>
    <row r="39" spans="1:8" x14ac:dyDescent="0.2">
      <c r="A39" t="s">
        <v>104</v>
      </c>
      <c r="B39" s="3">
        <v>0.38611111111111113</v>
      </c>
      <c r="C39" s="3" t="s">
        <v>259</v>
      </c>
      <c r="D39" s="3">
        <f t="shared" si="0"/>
        <v>0.14374999999999999</v>
      </c>
      <c r="E39" s="4">
        <f t="shared" si="1"/>
        <v>206.99999999999997</v>
      </c>
      <c r="F39">
        <v>3630</v>
      </c>
      <c r="G39">
        <f t="shared" si="2"/>
        <v>3068</v>
      </c>
      <c r="H39">
        <f t="shared" si="3"/>
        <v>14.821256038647345</v>
      </c>
    </row>
    <row r="40" spans="1:8" x14ac:dyDescent="0.2">
      <c r="A40" t="s">
        <v>105</v>
      </c>
      <c r="B40" s="3">
        <v>0.38611111111111113</v>
      </c>
      <c r="C40" s="3" t="s">
        <v>259</v>
      </c>
      <c r="D40" s="3">
        <f t="shared" si="0"/>
        <v>0.14374999999999999</v>
      </c>
      <c r="E40" s="4">
        <f t="shared" si="1"/>
        <v>206.99999999999997</v>
      </c>
      <c r="F40">
        <v>4353</v>
      </c>
      <c r="G40">
        <f t="shared" si="2"/>
        <v>3791</v>
      </c>
      <c r="H40">
        <f t="shared" si="3"/>
        <v>18.314009661835751</v>
      </c>
    </row>
    <row r="41" spans="1:8" x14ac:dyDescent="0.2">
      <c r="A41" t="s">
        <v>106</v>
      </c>
      <c r="B41" t="s">
        <v>481</v>
      </c>
      <c r="C41" s="3" t="s">
        <v>481</v>
      </c>
      <c r="D41" s="3" t="s">
        <v>481</v>
      </c>
      <c r="E41" s="4" t="s">
        <v>481</v>
      </c>
      <c r="F41" t="s">
        <v>481</v>
      </c>
      <c r="G41" t="s">
        <v>481</v>
      </c>
      <c r="H41" t="e">
        <f t="shared" si="3"/>
        <v>#VALUE!</v>
      </c>
    </row>
    <row r="42" spans="1:8" x14ac:dyDescent="0.2">
      <c r="A42" t="s">
        <v>107</v>
      </c>
      <c r="B42" s="3">
        <v>0.38611111111111113</v>
      </c>
      <c r="C42" s="3" t="s">
        <v>260</v>
      </c>
      <c r="D42" s="3">
        <f t="shared" si="0"/>
        <v>0.14444444444444443</v>
      </c>
      <c r="E42" s="4">
        <f t="shared" si="1"/>
        <v>207.99999999999997</v>
      </c>
      <c r="F42">
        <v>4015</v>
      </c>
      <c r="G42">
        <f t="shared" si="2"/>
        <v>3453</v>
      </c>
      <c r="H42">
        <f t="shared" si="3"/>
        <v>16.60096153846154</v>
      </c>
    </row>
    <row r="43" spans="1:8" x14ac:dyDescent="0.2">
      <c r="A43" t="s">
        <v>108</v>
      </c>
      <c r="B43" s="3">
        <v>0.38611111111111113</v>
      </c>
      <c r="C43" s="3" t="s">
        <v>261</v>
      </c>
      <c r="D43" s="3">
        <f t="shared" si="0"/>
        <v>0.14513888888888887</v>
      </c>
      <c r="E43" s="4">
        <f t="shared" si="1"/>
        <v>208.99999999999997</v>
      </c>
      <c r="F43">
        <v>4527</v>
      </c>
      <c r="G43">
        <f t="shared" si="2"/>
        <v>3965</v>
      </c>
      <c r="H43">
        <f t="shared" si="3"/>
        <v>18.971291866028711</v>
      </c>
    </row>
    <row r="44" spans="1:8" x14ac:dyDescent="0.2">
      <c r="A44" t="s">
        <v>109</v>
      </c>
      <c r="B44" s="3">
        <v>0.38611111111111102</v>
      </c>
      <c r="C44" s="3" t="s">
        <v>379</v>
      </c>
      <c r="D44" s="3">
        <f t="shared" si="0"/>
        <v>0.14583333333333343</v>
      </c>
      <c r="E44" s="4">
        <f t="shared" si="1"/>
        <v>210.00000000000014</v>
      </c>
      <c r="F44">
        <v>4734</v>
      </c>
      <c r="G44">
        <f t="shared" si="2"/>
        <v>4172</v>
      </c>
      <c r="H44">
        <f t="shared" si="3"/>
        <v>19.866666666666653</v>
      </c>
    </row>
    <row r="45" spans="1:8" x14ac:dyDescent="0.2">
      <c r="A45" t="s">
        <v>110</v>
      </c>
      <c r="B45" s="3">
        <v>0.38611111111111102</v>
      </c>
      <c r="C45" s="3" t="s">
        <v>262</v>
      </c>
      <c r="D45" s="3">
        <f t="shared" si="0"/>
        <v>0.14652777777777787</v>
      </c>
      <c r="E45" s="4">
        <f t="shared" si="1"/>
        <v>211.00000000000014</v>
      </c>
      <c r="F45">
        <v>5177</v>
      </c>
      <c r="G45">
        <f t="shared" si="2"/>
        <v>4615</v>
      </c>
      <c r="H45">
        <f t="shared" si="3"/>
        <v>21.87203791469193</v>
      </c>
    </row>
    <row r="46" spans="1:8" x14ac:dyDescent="0.2">
      <c r="A46" t="s">
        <v>111</v>
      </c>
      <c r="B46" s="3">
        <v>0.38680555555555557</v>
      </c>
      <c r="C46" s="3" t="s">
        <v>263</v>
      </c>
      <c r="D46" s="3">
        <f t="shared" si="0"/>
        <v>0.14652777777777776</v>
      </c>
      <c r="E46" s="4">
        <f t="shared" si="1"/>
        <v>210.99999999999997</v>
      </c>
      <c r="F46">
        <v>3889</v>
      </c>
      <c r="G46">
        <f t="shared" si="2"/>
        <v>3327</v>
      </c>
      <c r="H46">
        <f t="shared" si="3"/>
        <v>15.767772511848344</v>
      </c>
    </row>
    <row r="47" spans="1:8" x14ac:dyDescent="0.2">
      <c r="A47" t="s">
        <v>112</v>
      </c>
      <c r="B47" s="3">
        <v>0.38680555555555557</v>
      </c>
      <c r="C47" s="3" t="s">
        <v>263</v>
      </c>
      <c r="D47" s="3">
        <f t="shared" si="0"/>
        <v>0.14652777777777776</v>
      </c>
      <c r="E47" s="4">
        <f t="shared" si="1"/>
        <v>210.99999999999997</v>
      </c>
      <c r="F47">
        <v>5249</v>
      </c>
      <c r="G47">
        <f t="shared" si="2"/>
        <v>4687</v>
      </c>
      <c r="H47">
        <f t="shared" si="3"/>
        <v>22.213270142180097</v>
      </c>
    </row>
    <row r="48" spans="1:8" x14ac:dyDescent="0.2">
      <c r="A48" t="s">
        <v>113</v>
      </c>
      <c r="B48" s="3">
        <v>0.38680555555555601</v>
      </c>
      <c r="C48" s="3" t="s">
        <v>264</v>
      </c>
      <c r="D48" s="3">
        <f t="shared" si="0"/>
        <v>0.14722222222222175</v>
      </c>
      <c r="E48" s="4">
        <f t="shared" si="1"/>
        <v>211.99999999999932</v>
      </c>
      <c r="F48">
        <v>3828</v>
      </c>
      <c r="G48">
        <f t="shared" si="2"/>
        <v>3266</v>
      </c>
      <c r="H48">
        <f t="shared" si="3"/>
        <v>15.40566037735854</v>
      </c>
    </row>
    <row r="49" spans="1:8" x14ac:dyDescent="0.2">
      <c r="A49" t="s">
        <v>114</v>
      </c>
      <c r="B49" s="3">
        <v>0.38680555555555601</v>
      </c>
      <c r="C49" s="3" t="s">
        <v>265</v>
      </c>
      <c r="D49" s="3">
        <f t="shared" si="0"/>
        <v>0.1479166666666662</v>
      </c>
      <c r="E49" s="4">
        <f t="shared" si="1"/>
        <v>212.99999999999932</v>
      </c>
      <c r="F49">
        <v>5023</v>
      </c>
      <c r="G49">
        <f t="shared" si="2"/>
        <v>4461</v>
      </c>
      <c r="H49">
        <f t="shared" si="3"/>
        <v>20.943661971831052</v>
      </c>
    </row>
    <row r="50" spans="1:8" x14ac:dyDescent="0.2">
      <c r="A50" t="s">
        <v>115</v>
      </c>
      <c r="B50" s="3">
        <v>0.38680555555555601</v>
      </c>
      <c r="C50" s="3" t="s">
        <v>265</v>
      </c>
      <c r="D50" s="3">
        <f t="shared" si="0"/>
        <v>0.1479166666666662</v>
      </c>
      <c r="E50" s="4">
        <f t="shared" si="1"/>
        <v>212.99999999999932</v>
      </c>
      <c r="F50">
        <v>3265</v>
      </c>
      <c r="G50">
        <f t="shared" si="2"/>
        <v>2703</v>
      </c>
      <c r="H50">
        <f t="shared" si="3"/>
        <v>12.690140845070463</v>
      </c>
    </row>
    <row r="51" spans="1:8" x14ac:dyDescent="0.2">
      <c r="A51" t="s">
        <v>116</v>
      </c>
      <c r="B51" s="3">
        <v>0.38680555555555601</v>
      </c>
      <c r="C51" s="3" t="s">
        <v>283</v>
      </c>
      <c r="D51" s="3">
        <f t="shared" si="0"/>
        <v>0.14861111111111064</v>
      </c>
      <c r="E51" s="4">
        <f t="shared" si="1"/>
        <v>213.99999999999932</v>
      </c>
      <c r="F51">
        <v>4488</v>
      </c>
      <c r="G51">
        <f t="shared" si="2"/>
        <v>3926</v>
      </c>
      <c r="H51">
        <f t="shared" si="3"/>
        <v>18.345794392523423</v>
      </c>
    </row>
    <row r="52" spans="1:8" x14ac:dyDescent="0.2">
      <c r="A52" t="s">
        <v>117</v>
      </c>
      <c r="B52" s="3">
        <v>0.38680555555555601</v>
      </c>
      <c r="C52" s="3" t="s">
        <v>284</v>
      </c>
      <c r="D52" s="3">
        <f t="shared" si="0"/>
        <v>0.14930555555555508</v>
      </c>
      <c r="E52" s="4">
        <f t="shared" si="1"/>
        <v>214.99999999999932</v>
      </c>
      <c r="F52">
        <v>4097</v>
      </c>
      <c r="G52">
        <f t="shared" si="2"/>
        <v>3535</v>
      </c>
      <c r="H52">
        <f t="shared" si="3"/>
        <v>16.441860465116331</v>
      </c>
    </row>
    <row r="53" spans="1:8" x14ac:dyDescent="0.2">
      <c r="A53" t="s">
        <v>118</v>
      </c>
      <c r="B53" s="3">
        <v>0.38680555555555601</v>
      </c>
      <c r="C53" s="3" t="s">
        <v>285</v>
      </c>
      <c r="D53" s="3">
        <f t="shared" si="0"/>
        <v>0.14999999999999952</v>
      </c>
      <c r="E53" s="4">
        <f t="shared" si="1"/>
        <v>215.99999999999932</v>
      </c>
      <c r="F53">
        <v>6104</v>
      </c>
      <c r="G53">
        <f t="shared" si="2"/>
        <v>5542</v>
      </c>
      <c r="H53">
        <f t="shared" si="3"/>
        <v>25.65740740740749</v>
      </c>
    </row>
    <row r="54" spans="1:8" x14ac:dyDescent="0.2">
      <c r="A54" t="s">
        <v>119</v>
      </c>
      <c r="B54" s="3">
        <v>0.38750000000000001</v>
      </c>
      <c r="C54" s="3" t="s">
        <v>285</v>
      </c>
      <c r="D54" s="3">
        <f t="shared" si="0"/>
        <v>0.14930555555555552</v>
      </c>
      <c r="E54" s="4">
        <f t="shared" si="1"/>
        <v>214.99999999999994</v>
      </c>
      <c r="F54">
        <v>4248</v>
      </c>
      <c r="G54">
        <f t="shared" si="2"/>
        <v>3686</v>
      </c>
      <c r="H54">
        <f t="shared" si="3"/>
        <v>17.144186046511631</v>
      </c>
    </row>
    <row r="55" spans="1:8" x14ac:dyDescent="0.2">
      <c r="A55" t="s">
        <v>120</v>
      </c>
      <c r="B55" s="3">
        <v>0.38750000000000001</v>
      </c>
      <c r="C55" s="3" t="s">
        <v>286</v>
      </c>
      <c r="D55" s="3">
        <f t="shared" si="0"/>
        <v>0.14999999999999997</v>
      </c>
      <c r="E55" s="4">
        <f t="shared" si="1"/>
        <v>215.99999999999994</v>
      </c>
      <c r="F55">
        <v>4393</v>
      </c>
      <c r="G55">
        <f t="shared" si="2"/>
        <v>3831</v>
      </c>
      <c r="H55">
        <f t="shared" si="3"/>
        <v>17.736111111111114</v>
      </c>
    </row>
    <row r="56" spans="1:8" x14ac:dyDescent="0.2">
      <c r="A56" t="s">
        <v>121</v>
      </c>
      <c r="B56" s="3">
        <v>0.38750000000000001</v>
      </c>
      <c r="C56" s="3" t="s">
        <v>287</v>
      </c>
      <c r="D56" s="3">
        <f t="shared" si="0"/>
        <v>0.15069444444444441</v>
      </c>
      <c r="E56" s="4">
        <f t="shared" si="1"/>
        <v>216.99999999999994</v>
      </c>
      <c r="F56">
        <v>4795</v>
      </c>
      <c r="G56">
        <f t="shared" si="2"/>
        <v>4233</v>
      </c>
      <c r="H56">
        <f t="shared" si="3"/>
        <v>19.506912442396317</v>
      </c>
    </row>
    <row r="57" spans="1:8" x14ac:dyDescent="0.2">
      <c r="A57" t="s">
        <v>122</v>
      </c>
      <c r="B57" s="3">
        <v>0.38750000000000001</v>
      </c>
      <c r="C57" s="3" t="s">
        <v>287</v>
      </c>
      <c r="D57" s="3">
        <f t="shared" si="0"/>
        <v>0.15069444444444441</v>
      </c>
      <c r="E57" s="4">
        <f t="shared" si="1"/>
        <v>216.99999999999994</v>
      </c>
      <c r="F57">
        <v>5643</v>
      </c>
      <c r="G57">
        <f t="shared" si="2"/>
        <v>5081</v>
      </c>
      <c r="H57">
        <f t="shared" si="3"/>
        <v>23.414746543778808</v>
      </c>
    </row>
    <row r="58" spans="1:8" x14ac:dyDescent="0.2">
      <c r="A58" t="s">
        <v>123</v>
      </c>
      <c r="B58" s="3">
        <v>0.38750000000000001</v>
      </c>
      <c r="C58" s="3" t="s">
        <v>288</v>
      </c>
      <c r="D58" s="3">
        <f t="shared" si="0"/>
        <v>0.15138888888888885</v>
      </c>
      <c r="E58" s="4">
        <f t="shared" si="1"/>
        <v>217.99999999999994</v>
      </c>
      <c r="F58">
        <v>4132</v>
      </c>
      <c r="G58">
        <f t="shared" si="2"/>
        <v>3570</v>
      </c>
      <c r="H58">
        <f t="shared" si="3"/>
        <v>16.37614678899083</v>
      </c>
    </row>
    <row r="59" spans="1:8" x14ac:dyDescent="0.2">
      <c r="A59" t="s">
        <v>211</v>
      </c>
      <c r="B59" s="3">
        <v>0.38750000000000001</v>
      </c>
      <c r="C59" s="3" t="s">
        <v>481</v>
      </c>
      <c r="D59" s="3" t="s">
        <v>481</v>
      </c>
      <c r="E59" s="4" t="s">
        <v>481</v>
      </c>
      <c r="F59" t="s">
        <v>481</v>
      </c>
      <c r="G59" t="s">
        <v>481</v>
      </c>
      <c r="H59" t="e">
        <f t="shared" si="3"/>
        <v>#VALUE!</v>
      </c>
    </row>
    <row r="60" spans="1:8" x14ac:dyDescent="0.2">
      <c r="A60" t="s">
        <v>124</v>
      </c>
      <c r="B60" s="3">
        <v>0.38750000000000001</v>
      </c>
      <c r="C60" s="3" t="s">
        <v>289</v>
      </c>
      <c r="D60" s="3">
        <f t="shared" si="0"/>
        <v>0.15208333333333329</v>
      </c>
      <c r="E60" s="4">
        <f t="shared" si="1"/>
        <v>218.99999999999994</v>
      </c>
      <c r="F60">
        <v>4149</v>
      </c>
      <c r="G60">
        <f t="shared" si="2"/>
        <v>3587</v>
      </c>
      <c r="H60">
        <f t="shared" si="3"/>
        <v>16.37899543378996</v>
      </c>
    </row>
    <row r="61" spans="1:8" x14ac:dyDescent="0.2">
      <c r="A61" t="s">
        <v>125</v>
      </c>
      <c r="B61" s="3">
        <v>0.38750000000000001</v>
      </c>
      <c r="C61" s="3" t="s">
        <v>290</v>
      </c>
      <c r="D61" s="3">
        <f t="shared" si="0"/>
        <v>0.15277777777777773</v>
      </c>
      <c r="E61" s="4">
        <f t="shared" si="1"/>
        <v>219.99999999999994</v>
      </c>
      <c r="F61">
        <v>5806</v>
      </c>
      <c r="G61">
        <f t="shared" si="2"/>
        <v>5244</v>
      </c>
      <c r="H61">
        <f t="shared" si="3"/>
        <v>23.836363636363643</v>
      </c>
    </row>
    <row r="62" spans="1:8" x14ac:dyDescent="0.2">
      <c r="A62" t="s">
        <v>126</v>
      </c>
      <c r="B62" s="3">
        <v>0.38819444444444445</v>
      </c>
      <c r="C62" s="3" t="s">
        <v>291</v>
      </c>
      <c r="D62" s="3">
        <f t="shared" si="0"/>
        <v>0.15277777777777773</v>
      </c>
      <c r="E62" s="4">
        <f t="shared" si="1"/>
        <v>219.99999999999994</v>
      </c>
      <c r="F62">
        <v>4337</v>
      </c>
      <c r="G62">
        <f t="shared" si="2"/>
        <v>3775</v>
      </c>
      <c r="H62">
        <f t="shared" si="3"/>
        <v>17.159090909090914</v>
      </c>
    </row>
    <row r="63" spans="1:8" x14ac:dyDescent="0.2">
      <c r="A63" t="s">
        <v>127</v>
      </c>
      <c r="B63" s="3">
        <v>0.38819444444444445</v>
      </c>
      <c r="C63" s="3" t="s">
        <v>292</v>
      </c>
      <c r="D63" s="3">
        <f t="shared" si="0"/>
        <v>0.15347222222222218</v>
      </c>
      <c r="E63" s="4">
        <f t="shared" si="1"/>
        <v>220.99999999999994</v>
      </c>
      <c r="F63">
        <v>6556</v>
      </c>
      <c r="G63">
        <f t="shared" si="2"/>
        <v>5994</v>
      </c>
      <c r="H63">
        <f t="shared" si="3"/>
        <v>27.122171945701364</v>
      </c>
    </row>
    <row r="64" spans="1:8" x14ac:dyDescent="0.2">
      <c r="A64" t="s">
        <v>128</v>
      </c>
      <c r="B64" s="3">
        <v>0.38819444444444401</v>
      </c>
      <c r="C64" s="3" t="s">
        <v>292</v>
      </c>
      <c r="D64" s="3">
        <f t="shared" si="0"/>
        <v>0.15347222222222262</v>
      </c>
      <c r="E64" s="4">
        <f t="shared" si="1"/>
        <v>221.00000000000057</v>
      </c>
      <c r="F64">
        <v>5167</v>
      </c>
      <c r="G64">
        <f t="shared" si="2"/>
        <v>4605</v>
      </c>
      <c r="H64">
        <f t="shared" si="3"/>
        <v>20.837104072398137</v>
      </c>
    </row>
    <row r="65" spans="1:8" x14ac:dyDescent="0.2">
      <c r="A65" t="s">
        <v>129</v>
      </c>
      <c r="B65" s="3">
        <v>0.38819444444444401</v>
      </c>
      <c r="C65" s="3" t="s">
        <v>293</v>
      </c>
      <c r="D65" s="3">
        <f t="shared" si="0"/>
        <v>0.15416666666666717</v>
      </c>
      <c r="E65" s="4">
        <f t="shared" si="1"/>
        <v>222.00000000000074</v>
      </c>
      <c r="F65">
        <v>5520</v>
      </c>
      <c r="G65">
        <f t="shared" si="2"/>
        <v>4958</v>
      </c>
      <c r="H65">
        <f t="shared" si="3"/>
        <v>22.333333333333258</v>
      </c>
    </row>
    <row r="66" spans="1:8" x14ac:dyDescent="0.2">
      <c r="A66" t="s">
        <v>130</v>
      </c>
      <c r="B66" s="3">
        <v>0.38819444444444401</v>
      </c>
      <c r="C66" s="3" t="s">
        <v>294</v>
      </c>
      <c r="D66" s="3">
        <f t="shared" si="0"/>
        <v>0.1548611111111115</v>
      </c>
      <c r="E66" s="4">
        <f t="shared" si="1"/>
        <v>223.00000000000057</v>
      </c>
      <c r="F66">
        <v>6125</v>
      </c>
      <c r="G66">
        <f t="shared" si="2"/>
        <v>5563</v>
      </c>
      <c r="H66">
        <f t="shared" si="3"/>
        <v>24.946188340807112</v>
      </c>
    </row>
    <row r="67" spans="1:8" x14ac:dyDescent="0.2">
      <c r="A67" t="s">
        <v>131</v>
      </c>
      <c r="B67" s="3">
        <v>0.38819444444444401</v>
      </c>
      <c r="C67" s="3" t="s">
        <v>295</v>
      </c>
      <c r="D67" s="3">
        <f t="shared" si="0"/>
        <v>0.15555555555555606</v>
      </c>
      <c r="E67" s="4">
        <f t="shared" si="1"/>
        <v>224.00000000000071</v>
      </c>
      <c r="F67">
        <v>4091</v>
      </c>
      <c r="G67">
        <f t="shared" si="2"/>
        <v>3529</v>
      </c>
      <c r="H67">
        <f t="shared" si="3"/>
        <v>15.754464285714235</v>
      </c>
    </row>
    <row r="68" spans="1:8" x14ac:dyDescent="0.2">
      <c r="A68" t="s">
        <v>132</v>
      </c>
      <c r="B68" s="3">
        <v>0.38819444444444401</v>
      </c>
      <c r="C68" s="3" t="s">
        <v>295</v>
      </c>
      <c r="D68" s="3">
        <f t="shared" ref="D68:D107" si="4">C68-B68</f>
        <v>0.15555555555555606</v>
      </c>
      <c r="E68" s="4">
        <f t="shared" ref="E68:E107" si="5">D68*1440</f>
        <v>224.00000000000071</v>
      </c>
      <c r="F68">
        <v>604</v>
      </c>
      <c r="G68">
        <f t="shared" ref="G68:G107" si="6">F68-562</f>
        <v>42</v>
      </c>
      <c r="H68">
        <f t="shared" ref="H68:H107" si="7">G68/E68</f>
        <v>0.18749999999999942</v>
      </c>
    </row>
    <row r="69" spans="1:8" x14ac:dyDescent="0.2">
      <c r="A69" t="s">
        <v>133</v>
      </c>
      <c r="B69" s="3">
        <v>0.38819444444444401</v>
      </c>
      <c r="C69" s="3" t="s">
        <v>296</v>
      </c>
      <c r="D69" s="3">
        <f t="shared" si="4"/>
        <v>0.15625000000000039</v>
      </c>
      <c r="E69" s="4">
        <f t="shared" si="5"/>
        <v>225.00000000000057</v>
      </c>
      <c r="F69">
        <v>533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0.38819444444444401</v>
      </c>
      <c r="C70" s="3" t="s">
        <v>297</v>
      </c>
      <c r="D70" s="3">
        <f t="shared" si="4"/>
        <v>0.15694444444444494</v>
      </c>
      <c r="E70" s="4">
        <f t="shared" si="5"/>
        <v>226.00000000000071</v>
      </c>
      <c r="F70">
        <v>563</v>
      </c>
      <c r="G70">
        <f t="shared" si="6"/>
        <v>1</v>
      </c>
      <c r="H70">
        <f t="shared" si="7"/>
        <v>4.424778761061933E-3</v>
      </c>
    </row>
    <row r="71" spans="1:8" x14ac:dyDescent="0.2">
      <c r="A71" t="s">
        <v>135</v>
      </c>
      <c r="B71" s="3">
        <v>0.38819444444444401</v>
      </c>
      <c r="C71" s="3" t="s">
        <v>298</v>
      </c>
      <c r="D71" s="3">
        <f t="shared" si="4"/>
        <v>0.15763888888888927</v>
      </c>
      <c r="E71" s="4">
        <f t="shared" si="5"/>
        <v>227.00000000000054</v>
      </c>
      <c r="F71">
        <v>562</v>
      </c>
      <c r="G71">
        <f t="shared" si="6"/>
        <v>0</v>
      </c>
      <c r="H71">
        <f t="shared" si="7"/>
        <v>0</v>
      </c>
    </row>
    <row r="72" spans="1:8" x14ac:dyDescent="0.2">
      <c r="A72" t="s">
        <v>136</v>
      </c>
      <c r="B72" s="3">
        <v>0.38819444444444445</v>
      </c>
      <c r="C72" s="3" t="s">
        <v>298</v>
      </c>
      <c r="D72" s="3">
        <f t="shared" si="4"/>
        <v>0.15763888888888883</v>
      </c>
      <c r="E72" s="4">
        <f t="shared" si="5"/>
        <v>226.99999999999991</v>
      </c>
      <c r="F72">
        <v>528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0.3888888888888889</v>
      </c>
      <c r="C73" s="3" t="s">
        <v>317</v>
      </c>
      <c r="D73" s="3">
        <f t="shared" si="4"/>
        <v>0.15833333333333327</v>
      </c>
      <c r="E73" s="4">
        <f t="shared" si="5"/>
        <v>227.99999999999991</v>
      </c>
      <c r="F73">
        <v>562</v>
      </c>
      <c r="G73">
        <f t="shared" si="6"/>
        <v>0</v>
      </c>
      <c r="H73">
        <f t="shared" si="7"/>
        <v>0</v>
      </c>
    </row>
    <row r="74" spans="1:8" x14ac:dyDescent="0.2">
      <c r="A74" t="s">
        <v>172</v>
      </c>
      <c r="B74" s="3">
        <v>0.3888888888888889</v>
      </c>
      <c r="C74" s="3" t="s">
        <v>317</v>
      </c>
      <c r="D74" s="3">
        <f t="shared" si="4"/>
        <v>0.15833333333333327</v>
      </c>
      <c r="E74" s="4">
        <f t="shared" si="5"/>
        <v>227.99999999999991</v>
      </c>
      <c r="F74">
        <v>6438</v>
      </c>
      <c r="G74">
        <f t="shared" si="6"/>
        <v>5876</v>
      </c>
      <c r="H74">
        <f t="shared" si="7"/>
        <v>25.771929824561415</v>
      </c>
    </row>
    <row r="75" spans="1:8" x14ac:dyDescent="0.2">
      <c r="A75" t="s">
        <v>173</v>
      </c>
      <c r="B75" s="3">
        <v>0.38888888888888901</v>
      </c>
      <c r="C75" s="3" t="s">
        <v>318</v>
      </c>
      <c r="D75" s="3">
        <f t="shared" si="4"/>
        <v>0.15902777777777771</v>
      </c>
      <c r="E75" s="4">
        <f t="shared" si="5"/>
        <v>228.99999999999991</v>
      </c>
      <c r="F75">
        <v>7707</v>
      </c>
      <c r="G75">
        <f t="shared" si="6"/>
        <v>7145</v>
      </c>
      <c r="H75">
        <f t="shared" si="7"/>
        <v>31.200873362445428</v>
      </c>
    </row>
    <row r="76" spans="1:8" x14ac:dyDescent="0.2">
      <c r="A76" t="s">
        <v>174</v>
      </c>
      <c r="B76" s="3">
        <v>0.38888888888888901</v>
      </c>
      <c r="C76" s="3" t="s">
        <v>319</v>
      </c>
      <c r="D76" s="3">
        <f t="shared" si="4"/>
        <v>0.15972222222222204</v>
      </c>
      <c r="E76" s="4">
        <f t="shared" si="5"/>
        <v>229.99999999999974</v>
      </c>
      <c r="F76">
        <v>6602</v>
      </c>
      <c r="G76">
        <f t="shared" si="6"/>
        <v>6040</v>
      </c>
      <c r="H76">
        <f t="shared" si="7"/>
        <v>26.260869565217419</v>
      </c>
    </row>
    <row r="77" spans="1:8" x14ac:dyDescent="0.2">
      <c r="A77" t="s">
        <v>175</v>
      </c>
      <c r="B77" s="3">
        <v>0.38888888888888901</v>
      </c>
      <c r="C77" s="3" t="s">
        <v>319</v>
      </c>
      <c r="D77" s="3">
        <f t="shared" si="4"/>
        <v>0.15972222222222204</v>
      </c>
      <c r="E77" s="4">
        <f t="shared" si="5"/>
        <v>229.99999999999974</v>
      </c>
      <c r="F77">
        <v>6485</v>
      </c>
      <c r="G77">
        <f t="shared" si="6"/>
        <v>5923</v>
      </c>
      <c r="H77">
        <f t="shared" si="7"/>
        <v>25.752173913043507</v>
      </c>
    </row>
    <row r="78" spans="1:8" x14ac:dyDescent="0.2">
      <c r="A78" t="s">
        <v>176</v>
      </c>
      <c r="B78" s="3">
        <v>0.38888888888888901</v>
      </c>
      <c r="C78" s="3" t="s">
        <v>320</v>
      </c>
      <c r="D78" s="3">
        <f t="shared" si="4"/>
        <v>0.1604166666666666</v>
      </c>
      <c r="E78" s="4">
        <f t="shared" si="5"/>
        <v>230.99999999999989</v>
      </c>
      <c r="F78">
        <v>6899</v>
      </c>
      <c r="G78">
        <f t="shared" si="6"/>
        <v>6337</v>
      </c>
      <c r="H78">
        <f t="shared" si="7"/>
        <v>27.432900432900446</v>
      </c>
    </row>
    <row r="79" spans="1:8" x14ac:dyDescent="0.2">
      <c r="A79" t="s">
        <v>177</v>
      </c>
      <c r="B79" s="3">
        <v>0.38888888888888901</v>
      </c>
      <c r="C79" s="3" t="s">
        <v>321</v>
      </c>
      <c r="D79" s="3">
        <f t="shared" si="4"/>
        <v>0.16111111111111093</v>
      </c>
      <c r="E79" s="4">
        <f t="shared" si="5"/>
        <v>231.99999999999974</v>
      </c>
      <c r="F79">
        <v>5603</v>
      </c>
      <c r="G79">
        <f t="shared" si="6"/>
        <v>5041</v>
      </c>
      <c r="H79">
        <f t="shared" si="7"/>
        <v>21.728448275862092</v>
      </c>
    </row>
    <row r="80" spans="1:8" x14ac:dyDescent="0.2">
      <c r="A80" t="s">
        <v>178</v>
      </c>
      <c r="B80" s="3">
        <v>0.38888888888888901</v>
      </c>
      <c r="C80" s="3" t="s">
        <v>322</v>
      </c>
      <c r="D80" s="3">
        <f t="shared" si="4"/>
        <v>0.16180555555555548</v>
      </c>
      <c r="E80" s="4">
        <f t="shared" si="5"/>
        <v>232.99999999999989</v>
      </c>
      <c r="F80">
        <v>9157</v>
      </c>
      <c r="G80">
        <f t="shared" si="6"/>
        <v>8595</v>
      </c>
      <c r="H80">
        <f t="shared" si="7"/>
        <v>36.888412017167397</v>
      </c>
    </row>
    <row r="81" spans="1:8" x14ac:dyDescent="0.2">
      <c r="A81" t="s">
        <v>179</v>
      </c>
      <c r="B81" s="3">
        <v>0.38958333333333334</v>
      </c>
      <c r="C81" s="3" t="s">
        <v>322</v>
      </c>
      <c r="D81" s="3">
        <f t="shared" si="4"/>
        <v>0.16111111111111115</v>
      </c>
      <c r="E81" s="4">
        <f t="shared" si="5"/>
        <v>232.00000000000006</v>
      </c>
      <c r="F81">
        <v>5769</v>
      </c>
      <c r="G81">
        <f t="shared" si="6"/>
        <v>5207</v>
      </c>
      <c r="H81">
        <f t="shared" si="7"/>
        <v>22.443965517241374</v>
      </c>
    </row>
    <row r="82" spans="1:8" x14ac:dyDescent="0.2">
      <c r="A82" t="s">
        <v>180</v>
      </c>
      <c r="B82" s="3">
        <v>0.38958333333333334</v>
      </c>
      <c r="C82" s="3" t="s">
        <v>323</v>
      </c>
      <c r="D82" s="3">
        <f t="shared" si="4"/>
        <v>0.16180555555555548</v>
      </c>
      <c r="E82" s="4">
        <f t="shared" si="5"/>
        <v>232.99999999999989</v>
      </c>
      <c r="F82">
        <v>8394</v>
      </c>
      <c r="G82">
        <f t="shared" si="6"/>
        <v>7832</v>
      </c>
      <c r="H82">
        <f t="shared" si="7"/>
        <v>33.613733905579416</v>
      </c>
    </row>
    <row r="83" spans="1:8" x14ac:dyDescent="0.2">
      <c r="A83" t="s">
        <v>181</v>
      </c>
      <c r="B83" s="3">
        <v>0.389583333333333</v>
      </c>
      <c r="C83" s="3" t="s">
        <v>324</v>
      </c>
      <c r="D83" s="3">
        <f t="shared" si="4"/>
        <v>0.16250000000000037</v>
      </c>
      <c r="E83" s="4">
        <f t="shared" si="5"/>
        <v>234.00000000000054</v>
      </c>
      <c r="F83">
        <v>7693</v>
      </c>
      <c r="G83">
        <f t="shared" si="6"/>
        <v>7131</v>
      </c>
      <c r="H83">
        <f t="shared" si="7"/>
        <v>30.474358974358903</v>
      </c>
    </row>
    <row r="84" spans="1:8" x14ac:dyDescent="0.2">
      <c r="A84" t="s">
        <v>182</v>
      </c>
      <c r="B84" s="3">
        <v>0.389583333333333</v>
      </c>
      <c r="C84" s="3" t="s">
        <v>324</v>
      </c>
      <c r="D84" s="3">
        <f t="shared" si="4"/>
        <v>0.16250000000000037</v>
      </c>
      <c r="E84" s="4">
        <f t="shared" si="5"/>
        <v>234.00000000000054</v>
      </c>
      <c r="F84">
        <v>713</v>
      </c>
      <c r="G84">
        <f t="shared" si="6"/>
        <v>151</v>
      </c>
      <c r="H84">
        <f t="shared" si="7"/>
        <v>0.64529914529914378</v>
      </c>
    </row>
    <row r="85" spans="1:8" x14ac:dyDescent="0.2">
      <c r="A85" t="s">
        <v>183</v>
      </c>
      <c r="B85" s="3">
        <v>0.389583333333333</v>
      </c>
      <c r="C85" s="3" t="s">
        <v>325</v>
      </c>
      <c r="D85" s="3">
        <f t="shared" si="4"/>
        <v>0.16319444444444481</v>
      </c>
      <c r="E85" s="4">
        <f t="shared" si="5"/>
        <v>235.00000000000051</v>
      </c>
      <c r="F85">
        <v>4728</v>
      </c>
      <c r="G85">
        <f t="shared" si="6"/>
        <v>4166</v>
      </c>
      <c r="H85">
        <f t="shared" si="7"/>
        <v>17.727659574468046</v>
      </c>
    </row>
    <row r="86" spans="1:8" x14ac:dyDescent="0.2">
      <c r="A86" t="s">
        <v>184</v>
      </c>
      <c r="B86" s="3">
        <v>0.389583333333333</v>
      </c>
      <c r="C86" s="3" t="s">
        <v>326</v>
      </c>
      <c r="D86" s="3">
        <f t="shared" si="4"/>
        <v>0.16388888888888925</v>
      </c>
      <c r="E86" s="4">
        <f t="shared" si="5"/>
        <v>236.00000000000051</v>
      </c>
      <c r="F86">
        <v>7592</v>
      </c>
      <c r="G86">
        <f t="shared" si="6"/>
        <v>7030</v>
      </c>
      <c r="H86">
        <f t="shared" si="7"/>
        <v>29.788135593220275</v>
      </c>
    </row>
    <row r="87" spans="1:8" x14ac:dyDescent="0.2">
      <c r="A87" t="s">
        <v>185</v>
      </c>
      <c r="B87" s="3">
        <v>0.389583333333333</v>
      </c>
      <c r="C87" s="3" t="s">
        <v>327</v>
      </c>
      <c r="D87" s="3">
        <f t="shared" si="4"/>
        <v>0.16458333333333369</v>
      </c>
      <c r="E87" s="4">
        <f t="shared" si="5"/>
        <v>237.00000000000051</v>
      </c>
      <c r="F87">
        <v>6878</v>
      </c>
      <c r="G87">
        <f t="shared" si="6"/>
        <v>6316</v>
      </c>
      <c r="H87">
        <f t="shared" si="7"/>
        <v>26.649789029535807</v>
      </c>
    </row>
    <row r="88" spans="1:8" x14ac:dyDescent="0.2">
      <c r="A88" t="s">
        <v>186</v>
      </c>
      <c r="B88" s="3">
        <v>0.389583333333333</v>
      </c>
      <c r="C88" s="3" t="s">
        <v>327</v>
      </c>
      <c r="D88" s="3">
        <f t="shared" si="4"/>
        <v>0.16458333333333369</v>
      </c>
      <c r="E88" s="4">
        <f t="shared" si="5"/>
        <v>237.00000000000051</v>
      </c>
      <c r="F88">
        <v>8086</v>
      </c>
      <c r="G88">
        <f t="shared" si="6"/>
        <v>7524</v>
      </c>
      <c r="H88">
        <f t="shared" si="7"/>
        <v>31.746835443037906</v>
      </c>
    </row>
    <row r="89" spans="1:8" x14ac:dyDescent="0.2">
      <c r="A89" t="s">
        <v>187</v>
      </c>
      <c r="B89" s="3">
        <v>0.39027777777777778</v>
      </c>
      <c r="C89" s="3" t="s">
        <v>328</v>
      </c>
      <c r="D89" s="3">
        <f t="shared" si="4"/>
        <v>0.16458333333333336</v>
      </c>
      <c r="E89" s="4">
        <f t="shared" si="5"/>
        <v>237.00000000000003</v>
      </c>
      <c r="F89">
        <v>6222</v>
      </c>
      <c r="G89">
        <f t="shared" si="6"/>
        <v>5660</v>
      </c>
      <c r="H89">
        <f t="shared" si="7"/>
        <v>23.881856540084385</v>
      </c>
    </row>
    <row r="90" spans="1:8" x14ac:dyDescent="0.2">
      <c r="A90" t="s">
        <v>188</v>
      </c>
      <c r="B90" s="3">
        <v>0.39027777777777778</v>
      </c>
      <c r="C90" s="3" t="s">
        <v>329</v>
      </c>
      <c r="D90" s="3">
        <f t="shared" si="4"/>
        <v>0.1652777777777778</v>
      </c>
      <c r="E90" s="4">
        <f t="shared" si="5"/>
        <v>238.00000000000003</v>
      </c>
      <c r="F90">
        <v>6489</v>
      </c>
      <c r="G90">
        <f t="shared" si="6"/>
        <v>5927</v>
      </c>
      <c r="H90">
        <f t="shared" si="7"/>
        <v>24.903361344537814</v>
      </c>
    </row>
    <row r="91" spans="1:8" x14ac:dyDescent="0.2">
      <c r="A91" t="s">
        <v>189</v>
      </c>
      <c r="B91" s="3">
        <v>0.390277777777778</v>
      </c>
      <c r="C91" s="3" t="s">
        <v>329</v>
      </c>
      <c r="D91" s="3">
        <f t="shared" si="4"/>
        <v>0.16527777777777758</v>
      </c>
      <c r="E91" s="4">
        <f t="shared" si="5"/>
        <v>237.99999999999972</v>
      </c>
      <c r="F91">
        <v>5381</v>
      </c>
      <c r="G91">
        <f t="shared" si="6"/>
        <v>4819</v>
      </c>
      <c r="H91">
        <f t="shared" si="7"/>
        <v>20.247899159663891</v>
      </c>
    </row>
    <row r="92" spans="1:8" x14ac:dyDescent="0.2">
      <c r="A92" t="s">
        <v>190</v>
      </c>
      <c r="B92" s="3">
        <v>0.390277777777778</v>
      </c>
      <c r="C92" s="3" t="s">
        <v>330</v>
      </c>
      <c r="D92" s="3">
        <f t="shared" si="4"/>
        <v>0.16597222222222202</v>
      </c>
      <c r="E92" s="4">
        <f t="shared" si="5"/>
        <v>238.99999999999972</v>
      </c>
      <c r="F92">
        <v>6289</v>
      </c>
      <c r="G92">
        <f t="shared" si="6"/>
        <v>5727</v>
      </c>
      <c r="H92">
        <f t="shared" si="7"/>
        <v>23.962343096234338</v>
      </c>
    </row>
    <row r="93" spans="1:8" x14ac:dyDescent="0.2">
      <c r="A93" t="s">
        <v>191</v>
      </c>
      <c r="B93" s="3">
        <v>0.390277777777778</v>
      </c>
      <c r="C93" s="3" t="s">
        <v>331</v>
      </c>
      <c r="D93" s="3">
        <f t="shared" si="4"/>
        <v>0.16666666666666646</v>
      </c>
      <c r="E93" s="4">
        <f t="shared" si="5"/>
        <v>239.99999999999972</v>
      </c>
      <c r="F93">
        <v>8376</v>
      </c>
      <c r="G93">
        <f t="shared" si="6"/>
        <v>7814</v>
      </c>
      <c r="H93">
        <f t="shared" si="7"/>
        <v>32.558333333333373</v>
      </c>
    </row>
    <row r="94" spans="1:8" x14ac:dyDescent="0.2">
      <c r="A94" t="s">
        <v>213</v>
      </c>
      <c r="B94" s="3">
        <v>0.390277777777778</v>
      </c>
      <c r="C94" s="3" t="s">
        <v>332</v>
      </c>
      <c r="D94" s="3">
        <f t="shared" si="4"/>
        <v>0.16736111111111091</v>
      </c>
      <c r="E94" s="4">
        <f t="shared" si="5"/>
        <v>240.99999999999972</v>
      </c>
      <c r="F94">
        <v>7374</v>
      </c>
      <c r="G94">
        <f t="shared" si="6"/>
        <v>6812</v>
      </c>
      <c r="H94">
        <f t="shared" si="7"/>
        <v>28.265560165975138</v>
      </c>
    </row>
    <row r="95" spans="1:8" x14ac:dyDescent="0.2">
      <c r="A95" t="s">
        <v>192</v>
      </c>
      <c r="B95" s="3">
        <v>0.390277777777778</v>
      </c>
      <c r="C95" s="3" t="s">
        <v>332</v>
      </c>
      <c r="D95" s="3">
        <f t="shared" si="4"/>
        <v>0.16736111111111091</v>
      </c>
      <c r="E95" s="4">
        <f t="shared" si="5"/>
        <v>240.99999999999972</v>
      </c>
      <c r="F95">
        <v>6851</v>
      </c>
      <c r="G95">
        <f t="shared" si="6"/>
        <v>6289</v>
      </c>
      <c r="H95">
        <f t="shared" si="7"/>
        <v>26.095435684647335</v>
      </c>
    </row>
    <row r="96" spans="1:8" x14ac:dyDescent="0.2">
      <c r="A96" t="s">
        <v>193</v>
      </c>
      <c r="B96" s="3">
        <v>0.39027777777777778</v>
      </c>
      <c r="C96" s="3" t="s">
        <v>473</v>
      </c>
      <c r="D96" s="3">
        <f t="shared" si="4"/>
        <v>0.16805555555555557</v>
      </c>
      <c r="E96" s="4">
        <f t="shared" si="5"/>
        <v>242.00000000000003</v>
      </c>
      <c r="F96">
        <v>6874</v>
      </c>
      <c r="G96">
        <f t="shared" si="6"/>
        <v>6312</v>
      </c>
      <c r="H96">
        <f t="shared" si="7"/>
        <v>26.082644628099171</v>
      </c>
    </row>
    <row r="97" spans="1:8" x14ac:dyDescent="0.2">
      <c r="A97" t="s">
        <v>194</v>
      </c>
      <c r="B97" s="3">
        <v>0.39097222222222222</v>
      </c>
      <c r="C97" s="3" t="s">
        <v>474</v>
      </c>
      <c r="D97" s="3">
        <f t="shared" si="4"/>
        <v>0.16805555555555557</v>
      </c>
      <c r="E97" s="4">
        <f t="shared" si="5"/>
        <v>242.00000000000003</v>
      </c>
      <c r="F97">
        <v>642</v>
      </c>
      <c r="G97">
        <f t="shared" si="6"/>
        <v>80</v>
      </c>
      <c r="H97">
        <f t="shared" si="7"/>
        <v>0.33057851239669417</v>
      </c>
    </row>
    <row r="98" spans="1:8" x14ac:dyDescent="0.2">
      <c r="A98" t="s">
        <v>195</v>
      </c>
      <c r="B98" s="3">
        <v>0.39097222222222222</v>
      </c>
      <c r="C98" s="3" t="s">
        <v>475</v>
      </c>
      <c r="D98" s="3">
        <f t="shared" si="4"/>
        <v>0.16875000000000001</v>
      </c>
      <c r="E98" s="4">
        <f t="shared" si="5"/>
        <v>243.00000000000003</v>
      </c>
      <c r="F98">
        <v>7353</v>
      </c>
      <c r="G98">
        <f t="shared" si="6"/>
        <v>6791</v>
      </c>
      <c r="H98">
        <f t="shared" si="7"/>
        <v>27.946502057613166</v>
      </c>
    </row>
    <row r="99" spans="1:8" x14ac:dyDescent="0.2">
      <c r="A99" t="s">
        <v>196</v>
      </c>
      <c r="B99" s="3">
        <v>0.390972222222222</v>
      </c>
      <c r="C99" s="3" t="s">
        <v>475</v>
      </c>
      <c r="D99" s="3">
        <f t="shared" si="4"/>
        <v>0.16875000000000023</v>
      </c>
      <c r="E99" s="4">
        <f t="shared" si="5"/>
        <v>243.00000000000034</v>
      </c>
      <c r="F99">
        <v>7764</v>
      </c>
      <c r="G99">
        <f t="shared" si="6"/>
        <v>7202</v>
      </c>
      <c r="H99">
        <f t="shared" si="7"/>
        <v>29.637860082304485</v>
      </c>
    </row>
    <row r="100" spans="1:8" x14ac:dyDescent="0.2">
      <c r="A100" t="s">
        <v>197</v>
      </c>
      <c r="B100" s="3">
        <v>0.390972222222222</v>
      </c>
      <c r="C100" s="3" t="s">
        <v>476</v>
      </c>
      <c r="D100" s="3">
        <f t="shared" si="4"/>
        <v>0.16944444444444468</v>
      </c>
      <c r="E100" s="4">
        <f t="shared" si="5"/>
        <v>244.00000000000034</v>
      </c>
      <c r="F100">
        <v>7641</v>
      </c>
      <c r="G100">
        <f t="shared" si="6"/>
        <v>7079</v>
      </c>
      <c r="H100">
        <f t="shared" si="7"/>
        <v>29.012295081967174</v>
      </c>
    </row>
    <row r="101" spans="1:8" x14ac:dyDescent="0.2">
      <c r="A101" t="s">
        <v>198</v>
      </c>
      <c r="B101" s="3">
        <v>0.390972222222222</v>
      </c>
      <c r="C101" s="3" t="s">
        <v>477</v>
      </c>
      <c r="D101" s="3">
        <f t="shared" si="4"/>
        <v>0.17013888888888912</v>
      </c>
      <c r="E101" s="4">
        <f t="shared" si="5"/>
        <v>245.00000000000034</v>
      </c>
      <c r="F101">
        <v>8213</v>
      </c>
      <c r="G101">
        <f t="shared" si="6"/>
        <v>7651</v>
      </c>
      <c r="H101">
        <f t="shared" si="7"/>
        <v>31.228571428571385</v>
      </c>
    </row>
    <row r="102" spans="1:8" x14ac:dyDescent="0.2">
      <c r="A102" t="s">
        <v>199</v>
      </c>
      <c r="B102" s="3">
        <v>0.390972222222222</v>
      </c>
      <c r="C102" s="3" t="s">
        <v>478</v>
      </c>
      <c r="D102" s="3">
        <f t="shared" si="4"/>
        <v>0.17083333333333356</v>
      </c>
      <c r="E102" s="4">
        <f t="shared" si="5"/>
        <v>246.00000000000031</v>
      </c>
      <c r="F102">
        <v>6009</v>
      </c>
      <c r="G102">
        <f t="shared" si="6"/>
        <v>5447</v>
      </c>
      <c r="H102">
        <f t="shared" si="7"/>
        <v>22.142276422764201</v>
      </c>
    </row>
    <row r="103" spans="1:8" x14ac:dyDescent="0.2">
      <c r="A103" t="s">
        <v>200</v>
      </c>
      <c r="B103" s="3">
        <v>0.390972222222222</v>
      </c>
      <c r="C103" s="3" t="s">
        <v>478</v>
      </c>
      <c r="D103" s="3">
        <f t="shared" si="4"/>
        <v>0.17083333333333356</v>
      </c>
      <c r="E103" s="4">
        <f t="shared" si="5"/>
        <v>246.00000000000031</v>
      </c>
      <c r="F103">
        <v>640</v>
      </c>
      <c r="G103">
        <f t="shared" si="6"/>
        <v>78</v>
      </c>
      <c r="H103">
        <f t="shared" si="7"/>
        <v>0.31707317073170693</v>
      </c>
    </row>
    <row r="104" spans="1:8" x14ac:dyDescent="0.2">
      <c r="A104" t="s">
        <v>201</v>
      </c>
      <c r="B104" s="3">
        <v>0.390972222222222</v>
      </c>
      <c r="C104" s="3" t="s">
        <v>423</v>
      </c>
      <c r="D104" s="3">
        <f t="shared" si="4"/>
        <v>0.171527777777778</v>
      </c>
      <c r="E104" s="4">
        <f t="shared" si="5"/>
        <v>247.00000000000031</v>
      </c>
      <c r="F104">
        <v>606</v>
      </c>
      <c r="G104">
        <f t="shared" si="6"/>
        <v>44</v>
      </c>
      <c r="H104">
        <f t="shared" si="7"/>
        <v>0.17813765182186211</v>
      </c>
    </row>
    <row r="105" spans="1:8" x14ac:dyDescent="0.2">
      <c r="A105" t="s">
        <v>202</v>
      </c>
      <c r="B105" s="3">
        <v>0.390972222222222</v>
      </c>
      <c r="C105" s="3" t="s">
        <v>424</v>
      </c>
      <c r="D105" s="3">
        <f t="shared" si="4"/>
        <v>0.17222222222222244</v>
      </c>
      <c r="E105" s="4">
        <f t="shared" si="5"/>
        <v>248.00000000000031</v>
      </c>
      <c r="F105">
        <v>578</v>
      </c>
      <c r="G105">
        <f t="shared" si="6"/>
        <v>16</v>
      </c>
      <c r="H105">
        <f t="shared" si="7"/>
        <v>6.4516129032257979E-2</v>
      </c>
    </row>
    <row r="106" spans="1:8" x14ac:dyDescent="0.2">
      <c r="A106" t="s">
        <v>203</v>
      </c>
      <c r="B106" s="3">
        <v>0.390972222222222</v>
      </c>
      <c r="C106" s="3" t="s">
        <v>425</v>
      </c>
      <c r="D106" s="3">
        <f t="shared" si="4"/>
        <v>0.17291666666666689</v>
      </c>
      <c r="E106" s="4">
        <f t="shared" si="5"/>
        <v>249.00000000000031</v>
      </c>
      <c r="F106">
        <v>617</v>
      </c>
      <c r="G106">
        <f t="shared" si="6"/>
        <v>55</v>
      </c>
      <c r="H106">
        <f t="shared" si="7"/>
        <v>0.22088353413654591</v>
      </c>
    </row>
    <row r="107" spans="1:8" x14ac:dyDescent="0.2">
      <c r="A107" t="s">
        <v>204</v>
      </c>
      <c r="B107" s="3">
        <v>0.39097222222222222</v>
      </c>
      <c r="C107" s="3" t="s">
        <v>425</v>
      </c>
      <c r="D107" s="3">
        <f t="shared" si="4"/>
        <v>0.17291666666666666</v>
      </c>
      <c r="E107" s="4">
        <f t="shared" si="5"/>
        <v>249</v>
      </c>
      <c r="F107">
        <v>595</v>
      </c>
      <c r="G107">
        <f t="shared" si="6"/>
        <v>33</v>
      </c>
      <c r="H107">
        <f t="shared" si="7"/>
        <v>0.13253012048192772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FE64-1BF4-B947-AA64-EDFEEBE4FC21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493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0.37847222222222227</v>
      </c>
      <c r="C3" s="3" t="s">
        <v>374</v>
      </c>
      <c r="D3" s="3">
        <f>C3-B3</f>
        <v>0.12847222222222215</v>
      </c>
      <c r="E3" s="4">
        <f>D3*1440</f>
        <v>184.99999999999991</v>
      </c>
      <c r="F3">
        <v>2591</v>
      </c>
      <c r="G3">
        <f>F3-530</f>
        <v>2061</v>
      </c>
      <c r="H3">
        <f>G3/E3</f>
        <v>11.140540540540545</v>
      </c>
    </row>
    <row r="4" spans="1:8" x14ac:dyDescent="0.2">
      <c r="A4" t="s">
        <v>36</v>
      </c>
      <c r="B4" s="3">
        <v>0.37847222222222227</v>
      </c>
      <c r="C4" s="3" t="s">
        <v>375</v>
      </c>
      <c r="D4" s="3">
        <f t="shared" ref="D4:D67" si="0">C4-B4</f>
        <v>0.1291666666666666</v>
      </c>
      <c r="E4" s="4">
        <f t="shared" ref="E4:E67" si="1">D4*1440</f>
        <v>185.99999999999989</v>
      </c>
      <c r="F4">
        <v>2983</v>
      </c>
      <c r="G4">
        <f t="shared" ref="G4:G67" si="2">F4-530</f>
        <v>2453</v>
      </c>
      <c r="H4">
        <f t="shared" ref="H4:H67" si="3">G4/E4</f>
        <v>13.188172043010761</v>
      </c>
    </row>
    <row r="5" spans="1:8" x14ac:dyDescent="0.2">
      <c r="A5" t="s">
        <v>37</v>
      </c>
      <c r="B5" s="3">
        <v>0.37847222222222199</v>
      </c>
      <c r="C5" s="3" t="s">
        <v>376</v>
      </c>
      <c r="D5" s="3">
        <f t="shared" si="0"/>
        <v>0.12986111111111132</v>
      </c>
      <c r="E5" s="4">
        <f t="shared" si="1"/>
        <v>187.00000000000028</v>
      </c>
      <c r="F5">
        <v>2969</v>
      </c>
      <c r="G5">
        <f t="shared" si="2"/>
        <v>2439</v>
      </c>
      <c r="H5">
        <f t="shared" si="3"/>
        <v>13.042780748663082</v>
      </c>
    </row>
    <row r="6" spans="1:8" x14ac:dyDescent="0.2">
      <c r="A6" t="s">
        <v>38</v>
      </c>
      <c r="B6" s="3">
        <v>0.37847222222222199</v>
      </c>
      <c r="C6" s="3" t="s">
        <v>214</v>
      </c>
      <c r="D6" s="3">
        <f t="shared" si="0"/>
        <v>0.13055555555555576</v>
      </c>
      <c r="E6" s="4">
        <f t="shared" si="1"/>
        <v>188.00000000000028</v>
      </c>
      <c r="F6">
        <v>2820</v>
      </c>
      <c r="G6">
        <f t="shared" si="2"/>
        <v>2290</v>
      </c>
      <c r="H6">
        <f t="shared" si="3"/>
        <v>12.180851063829769</v>
      </c>
    </row>
    <row r="7" spans="1:8" x14ac:dyDescent="0.2">
      <c r="A7" t="s">
        <v>39</v>
      </c>
      <c r="B7" s="3">
        <v>0.37847222222222199</v>
      </c>
      <c r="C7" s="3" t="s">
        <v>214</v>
      </c>
      <c r="D7" s="3">
        <f t="shared" si="0"/>
        <v>0.13055555555555576</v>
      </c>
      <c r="E7" s="4">
        <f t="shared" si="1"/>
        <v>188.00000000000028</v>
      </c>
      <c r="F7">
        <v>2775</v>
      </c>
      <c r="G7">
        <f t="shared" si="2"/>
        <v>2245</v>
      </c>
      <c r="H7">
        <f t="shared" si="3"/>
        <v>11.941489361702109</v>
      </c>
    </row>
    <row r="8" spans="1:8" x14ac:dyDescent="0.2">
      <c r="A8" t="s">
        <v>40</v>
      </c>
      <c r="B8" s="3">
        <v>0.37847222222222199</v>
      </c>
      <c r="C8" s="3" t="s">
        <v>215</v>
      </c>
      <c r="D8" s="3">
        <f t="shared" si="0"/>
        <v>0.1312500000000002</v>
      </c>
      <c r="E8" s="4">
        <f t="shared" si="1"/>
        <v>189.00000000000028</v>
      </c>
      <c r="F8">
        <v>3158</v>
      </c>
      <c r="G8">
        <f t="shared" si="2"/>
        <v>2628</v>
      </c>
      <c r="H8">
        <f t="shared" si="3"/>
        <v>13.904761904761884</v>
      </c>
    </row>
    <row r="9" spans="1:8" x14ac:dyDescent="0.2">
      <c r="A9" t="s">
        <v>41</v>
      </c>
      <c r="B9" s="3">
        <v>0.37847222222222199</v>
      </c>
      <c r="C9" s="3" t="s">
        <v>216</v>
      </c>
      <c r="D9" s="3">
        <f t="shared" si="0"/>
        <v>0.13194444444444464</v>
      </c>
      <c r="E9" s="4">
        <f t="shared" si="1"/>
        <v>190.00000000000028</v>
      </c>
      <c r="F9">
        <v>2291</v>
      </c>
      <c r="G9">
        <f t="shared" si="2"/>
        <v>1761</v>
      </c>
      <c r="H9">
        <f t="shared" si="3"/>
        <v>9.2684210526315649</v>
      </c>
    </row>
    <row r="10" spans="1:8" x14ac:dyDescent="0.2">
      <c r="A10" t="s">
        <v>42</v>
      </c>
      <c r="B10" s="3">
        <v>0.37847222222222199</v>
      </c>
      <c r="C10" s="3" t="s">
        <v>217</v>
      </c>
      <c r="D10" s="3">
        <f t="shared" si="0"/>
        <v>0.13263888888888919</v>
      </c>
      <c r="E10" s="4">
        <f t="shared" si="1"/>
        <v>191.00000000000045</v>
      </c>
      <c r="F10">
        <v>2890</v>
      </c>
      <c r="G10">
        <f t="shared" si="2"/>
        <v>2360</v>
      </c>
      <c r="H10">
        <f t="shared" si="3"/>
        <v>12.356020942408348</v>
      </c>
    </row>
    <row r="11" spans="1:8" x14ac:dyDescent="0.2">
      <c r="A11" t="s">
        <v>43</v>
      </c>
      <c r="B11" s="3">
        <v>0.37916666666666665</v>
      </c>
      <c r="C11" s="3" t="s">
        <v>217</v>
      </c>
      <c r="D11" s="3">
        <f t="shared" si="0"/>
        <v>0.13194444444444453</v>
      </c>
      <c r="E11" s="4">
        <f t="shared" si="1"/>
        <v>190.00000000000011</v>
      </c>
      <c r="F11">
        <v>2608</v>
      </c>
      <c r="G11">
        <f t="shared" si="2"/>
        <v>2078</v>
      </c>
      <c r="H11">
        <f t="shared" si="3"/>
        <v>10.936842105263151</v>
      </c>
    </row>
    <row r="12" spans="1:8" x14ac:dyDescent="0.2">
      <c r="A12" t="s">
        <v>44</v>
      </c>
      <c r="B12" s="3">
        <v>0.37916666666666665</v>
      </c>
      <c r="C12" s="3" t="s">
        <v>218</v>
      </c>
      <c r="D12" s="3">
        <f t="shared" si="0"/>
        <v>0.13263888888888886</v>
      </c>
      <c r="E12" s="4">
        <f t="shared" si="1"/>
        <v>190.99999999999997</v>
      </c>
      <c r="F12">
        <v>2518</v>
      </c>
      <c r="G12">
        <f t="shared" si="2"/>
        <v>1988</v>
      </c>
      <c r="H12">
        <f t="shared" si="3"/>
        <v>10.408376963350786</v>
      </c>
    </row>
    <row r="13" spans="1:8" x14ac:dyDescent="0.2">
      <c r="A13" t="s">
        <v>45</v>
      </c>
      <c r="B13" s="3">
        <v>0.37916666666666698</v>
      </c>
      <c r="C13" s="3" t="s">
        <v>219</v>
      </c>
      <c r="D13" s="3">
        <f t="shared" si="0"/>
        <v>0.13333333333333308</v>
      </c>
      <c r="E13" s="4">
        <f t="shared" si="1"/>
        <v>191.99999999999963</v>
      </c>
      <c r="F13">
        <v>2993</v>
      </c>
      <c r="G13">
        <f t="shared" si="2"/>
        <v>2463</v>
      </c>
      <c r="H13">
        <f t="shared" si="3"/>
        <v>12.828125000000025</v>
      </c>
    </row>
    <row r="14" spans="1:8" x14ac:dyDescent="0.2">
      <c r="A14" t="s">
        <v>46</v>
      </c>
      <c r="B14" s="3">
        <v>0.37916666666666698</v>
      </c>
      <c r="C14" s="3" t="s">
        <v>220</v>
      </c>
      <c r="D14" s="3">
        <f t="shared" si="0"/>
        <v>0.13402777777777741</v>
      </c>
      <c r="E14" s="4">
        <f t="shared" si="1"/>
        <v>192.99999999999949</v>
      </c>
      <c r="F14">
        <v>2626</v>
      </c>
      <c r="G14">
        <f t="shared" si="2"/>
        <v>2096</v>
      </c>
      <c r="H14">
        <f t="shared" si="3"/>
        <v>10.860103626943033</v>
      </c>
    </row>
    <row r="15" spans="1:8" x14ac:dyDescent="0.2">
      <c r="A15" t="s">
        <v>47</v>
      </c>
      <c r="B15" s="3">
        <v>0.37916666666666698</v>
      </c>
      <c r="C15" s="3" t="s">
        <v>220</v>
      </c>
      <c r="D15" s="3">
        <f t="shared" si="0"/>
        <v>0.13402777777777741</v>
      </c>
      <c r="E15" s="4">
        <f t="shared" si="1"/>
        <v>192.99999999999949</v>
      </c>
      <c r="F15">
        <v>3188</v>
      </c>
      <c r="G15">
        <f t="shared" si="2"/>
        <v>2658</v>
      </c>
      <c r="H15">
        <f t="shared" si="3"/>
        <v>13.772020725388638</v>
      </c>
    </row>
    <row r="16" spans="1:8" x14ac:dyDescent="0.2">
      <c r="A16" t="s">
        <v>48</v>
      </c>
      <c r="B16" s="3">
        <v>0.37916666666666698</v>
      </c>
      <c r="C16" s="3" t="s">
        <v>221</v>
      </c>
      <c r="D16" s="3">
        <f t="shared" si="0"/>
        <v>0.13472222222222197</v>
      </c>
      <c r="E16" s="4">
        <f t="shared" si="1"/>
        <v>193.99999999999963</v>
      </c>
      <c r="F16">
        <v>2683</v>
      </c>
      <c r="G16">
        <f t="shared" si="2"/>
        <v>2153</v>
      </c>
      <c r="H16">
        <f t="shared" si="3"/>
        <v>11.097938144329918</v>
      </c>
    </row>
    <row r="17" spans="1:8" x14ac:dyDescent="0.2">
      <c r="A17" t="s">
        <v>49</v>
      </c>
      <c r="B17" s="3">
        <v>0.37916666666666698</v>
      </c>
      <c r="C17" s="3" t="s">
        <v>222</v>
      </c>
      <c r="D17" s="3">
        <f t="shared" si="0"/>
        <v>0.1354166666666663</v>
      </c>
      <c r="E17" s="4">
        <f t="shared" si="1"/>
        <v>194.99999999999946</v>
      </c>
      <c r="F17">
        <v>2931</v>
      </c>
      <c r="G17">
        <f t="shared" si="2"/>
        <v>2401</v>
      </c>
      <c r="H17">
        <f t="shared" si="3"/>
        <v>12.312820512820547</v>
      </c>
    </row>
    <row r="18" spans="1:8" x14ac:dyDescent="0.2">
      <c r="A18" t="s">
        <v>50</v>
      </c>
      <c r="B18" s="3">
        <v>0.37916666666666698</v>
      </c>
      <c r="C18" s="3" t="s">
        <v>223</v>
      </c>
      <c r="D18" s="3">
        <f t="shared" si="0"/>
        <v>0.13611111111111085</v>
      </c>
      <c r="E18" s="4">
        <f t="shared" si="1"/>
        <v>195.99999999999963</v>
      </c>
      <c r="F18">
        <v>2873</v>
      </c>
      <c r="G18">
        <f t="shared" si="2"/>
        <v>2343</v>
      </c>
      <c r="H18">
        <f t="shared" si="3"/>
        <v>11.954081632653084</v>
      </c>
    </row>
    <row r="19" spans="1:8" x14ac:dyDescent="0.2">
      <c r="A19" t="s">
        <v>51</v>
      </c>
      <c r="B19" s="3">
        <v>0.37986111111111115</v>
      </c>
      <c r="C19" s="3" t="s">
        <v>223</v>
      </c>
      <c r="D19" s="3">
        <f t="shared" si="0"/>
        <v>0.13541666666666669</v>
      </c>
      <c r="E19" s="4">
        <f t="shared" si="1"/>
        <v>195.00000000000003</v>
      </c>
      <c r="F19">
        <v>3222</v>
      </c>
      <c r="G19">
        <f t="shared" si="2"/>
        <v>2692</v>
      </c>
      <c r="H19">
        <f t="shared" si="3"/>
        <v>13.805128205128202</v>
      </c>
    </row>
    <row r="20" spans="1:8" x14ac:dyDescent="0.2">
      <c r="A20" t="s">
        <v>52</v>
      </c>
      <c r="B20" s="3">
        <v>0.37986111111111115</v>
      </c>
      <c r="C20" s="3" t="s">
        <v>224</v>
      </c>
      <c r="D20" s="3">
        <f t="shared" si="0"/>
        <v>0.13611111111111102</v>
      </c>
      <c r="E20" s="4">
        <f t="shared" si="1"/>
        <v>195.99999999999986</v>
      </c>
      <c r="F20">
        <v>2623</v>
      </c>
      <c r="G20">
        <f t="shared" si="2"/>
        <v>2093</v>
      </c>
      <c r="H20">
        <f t="shared" si="3"/>
        <v>10.678571428571436</v>
      </c>
    </row>
    <row r="21" spans="1:8" x14ac:dyDescent="0.2">
      <c r="A21" t="s">
        <v>53</v>
      </c>
      <c r="B21" s="3">
        <v>0.37986111111111115</v>
      </c>
      <c r="C21" s="3" t="s">
        <v>225</v>
      </c>
      <c r="D21" s="3">
        <f t="shared" si="0"/>
        <v>0.13680555555555557</v>
      </c>
      <c r="E21" s="4">
        <f t="shared" si="1"/>
        <v>197.00000000000003</v>
      </c>
      <c r="F21">
        <v>3101</v>
      </c>
      <c r="G21">
        <f t="shared" si="2"/>
        <v>2571</v>
      </c>
      <c r="H21">
        <f t="shared" si="3"/>
        <v>13.050761421319795</v>
      </c>
    </row>
    <row r="22" spans="1:8" x14ac:dyDescent="0.2">
      <c r="A22" t="s">
        <v>54</v>
      </c>
      <c r="B22" s="3">
        <v>0.37986111111111115</v>
      </c>
      <c r="C22" s="3" t="s">
        <v>225</v>
      </c>
      <c r="D22" s="3">
        <f t="shared" si="0"/>
        <v>0.13680555555555557</v>
      </c>
      <c r="E22" s="4">
        <f t="shared" si="1"/>
        <v>197.00000000000003</v>
      </c>
      <c r="F22">
        <v>3059</v>
      </c>
      <c r="G22">
        <f t="shared" si="2"/>
        <v>2529</v>
      </c>
      <c r="H22">
        <f t="shared" si="3"/>
        <v>12.837563451776647</v>
      </c>
    </row>
    <row r="23" spans="1:8" x14ac:dyDescent="0.2">
      <c r="A23" t="s">
        <v>55</v>
      </c>
      <c r="B23" s="3">
        <v>0.37986111111111098</v>
      </c>
      <c r="C23" s="3" t="s">
        <v>226</v>
      </c>
      <c r="D23" s="3">
        <f t="shared" si="0"/>
        <v>0.13750000000000007</v>
      </c>
      <c r="E23" s="4">
        <f t="shared" si="1"/>
        <v>198.00000000000009</v>
      </c>
      <c r="F23">
        <v>2973</v>
      </c>
      <c r="G23">
        <f t="shared" si="2"/>
        <v>2443</v>
      </c>
      <c r="H23">
        <f t="shared" si="3"/>
        <v>12.338383838383834</v>
      </c>
    </row>
    <row r="24" spans="1:8" x14ac:dyDescent="0.2">
      <c r="A24" t="s">
        <v>209</v>
      </c>
      <c r="B24" s="3">
        <v>0.37986111111111098</v>
      </c>
      <c r="C24" s="3" t="s">
        <v>227</v>
      </c>
      <c r="D24" s="3">
        <f t="shared" si="0"/>
        <v>0.13819444444444462</v>
      </c>
      <c r="E24" s="4">
        <f t="shared" si="1"/>
        <v>199.00000000000026</v>
      </c>
      <c r="F24">
        <v>2858</v>
      </c>
      <c r="G24">
        <f t="shared" si="2"/>
        <v>2328</v>
      </c>
      <c r="H24">
        <f t="shared" si="3"/>
        <v>11.698492462311544</v>
      </c>
    </row>
    <row r="25" spans="1:8" x14ac:dyDescent="0.2">
      <c r="A25" t="s">
        <v>56</v>
      </c>
      <c r="B25" s="3">
        <v>0.37986111111111098</v>
      </c>
      <c r="C25" s="3" t="s">
        <v>227</v>
      </c>
      <c r="D25" s="3">
        <f t="shared" si="0"/>
        <v>0.13819444444444462</v>
      </c>
      <c r="E25" s="4">
        <f t="shared" si="1"/>
        <v>199.00000000000026</v>
      </c>
      <c r="F25">
        <v>2617</v>
      </c>
      <c r="G25">
        <f t="shared" si="2"/>
        <v>2087</v>
      </c>
      <c r="H25">
        <f t="shared" si="3"/>
        <v>10.487437185929634</v>
      </c>
    </row>
    <row r="26" spans="1:8" x14ac:dyDescent="0.2">
      <c r="A26" t="s">
        <v>57</v>
      </c>
      <c r="B26" s="3">
        <v>0.37986111111111098</v>
      </c>
      <c r="C26" s="3" t="s">
        <v>228</v>
      </c>
      <c r="D26" s="3">
        <f t="shared" si="0"/>
        <v>0.13888888888888895</v>
      </c>
      <c r="E26" s="4">
        <f t="shared" si="1"/>
        <v>200.00000000000009</v>
      </c>
      <c r="F26">
        <v>2510</v>
      </c>
      <c r="G26">
        <f t="shared" si="2"/>
        <v>1980</v>
      </c>
      <c r="H26">
        <f t="shared" si="3"/>
        <v>9.899999999999995</v>
      </c>
    </row>
    <row r="27" spans="1:8" x14ac:dyDescent="0.2">
      <c r="A27" t="s">
        <v>58</v>
      </c>
      <c r="B27" s="3">
        <v>0.38125000000000003</v>
      </c>
      <c r="C27" s="3" t="s">
        <v>229</v>
      </c>
      <c r="D27" s="3">
        <f t="shared" si="0"/>
        <v>0.13819444444444445</v>
      </c>
      <c r="E27" s="4">
        <f t="shared" si="1"/>
        <v>199</v>
      </c>
      <c r="F27">
        <v>1706</v>
      </c>
      <c r="G27">
        <f t="shared" si="2"/>
        <v>1176</v>
      </c>
      <c r="H27">
        <f t="shared" si="3"/>
        <v>5.9095477386934672</v>
      </c>
    </row>
    <row r="28" spans="1:8" x14ac:dyDescent="0.2">
      <c r="A28" t="s">
        <v>59</v>
      </c>
      <c r="B28" s="3">
        <v>0.38125000000000003</v>
      </c>
      <c r="C28" s="3" t="s">
        <v>230</v>
      </c>
      <c r="D28" s="3">
        <f t="shared" si="0"/>
        <v>0.13888888888888878</v>
      </c>
      <c r="E28" s="4">
        <f t="shared" si="1"/>
        <v>199.99999999999986</v>
      </c>
      <c r="F28">
        <v>2592</v>
      </c>
      <c r="G28">
        <f t="shared" si="2"/>
        <v>2062</v>
      </c>
      <c r="H28">
        <f t="shared" si="3"/>
        <v>10.310000000000008</v>
      </c>
    </row>
    <row r="29" spans="1:8" x14ac:dyDescent="0.2">
      <c r="A29" t="s">
        <v>60</v>
      </c>
      <c r="B29" s="3">
        <v>0.38124999999999998</v>
      </c>
      <c r="C29" s="3" t="s">
        <v>230</v>
      </c>
      <c r="D29" s="3">
        <f t="shared" si="0"/>
        <v>0.13888888888888884</v>
      </c>
      <c r="E29" s="4">
        <f t="shared" si="1"/>
        <v>199.99999999999994</v>
      </c>
      <c r="F29">
        <v>2562</v>
      </c>
      <c r="G29">
        <f t="shared" si="2"/>
        <v>2032</v>
      </c>
      <c r="H29">
        <f t="shared" si="3"/>
        <v>10.160000000000004</v>
      </c>
    </row>
    <row r="30" spans="1:8" x14ac:dyDescent="0.2">
      <c r="A30" t="s">
        <v>61</v>
      </c>
      <c r="B30" s="3">
        <v>0.38124999999999998</v>
      </c>
      <c r="C30" s="3" t="s">
        <v>378</v>
      </c>
      <c r="D30" s="3">
        <f t="shared" si="0"/>
        <v>0.14027777777777783</v>
      </c>
      <c r="E30" s="4">
        <f t="shared" si="1"/>
        <v>202.00000000000009</v>
      </c>
      <c r="F30">
        <v>2963</v>
      </c>
      <c r="G30">
        <f t="shared" si="2"/>
        <v>2433</v>
      </c>
      <c r="H30">
        <f t="shared" si="3"/>
        <v>12.044554455445539</v>
      </c>
    </row>
    <row r="31" spans="1:8" x14ac:dyDescent="0.2">
      <c r="A31" t="s">
        <v>62</v>
      </c>
      <c r="B31" s="3">
        <v>0.38124999999999998</v>
      </c>
      <c r="C31" s="3" t="s">
        <v>378</v>
      </c>
      <c r="D31" s="3">
        <f t="shared" si="0"/>
        <v>0.14027777777777783</v>
      </c>
      <c r="E31" s="4">
        <f t="shared" si="1"/>
        <v>202.00000000000009</v>
      </c>
      <c r="F31">
        <v>2725</v>
      </c>
      <c r="G31">
        <f t="shared" si="2"/>
        <v>2195</v>
      </c>
      <c r="H31">
        <f t="shared" si="3"/>
        <v>10.866336633663362</v>
      </c>
    </row>
    <row r="32" spans="1:8" x14ac:dyDescent="0.2">
      <c r="A32" t="s">
        <v>63</v>
      </c>
      <c r="B32" s="3">
        <v>0.38124999999999998</v>
      </c>
      <c r="C32" s="3" t="s">
        <v>248</v>
      </c>
      <c r="D32" s="3">
        <f t="shared" si="0"/>
        <v>0.14097222222222228</v>
      </c>
      <c r="E32" s="4">
        <f t="shared" si="1"/>
        <v>203.00000000000009</v>
      </c>
      <c r="F32">
        <v>3015</v>
      </c>
      <c r="G32">
        <f t="shared" si="2"/>
        <v>2485</v>
      </c>
      <c r="H32">
        <f t="shared" si="3"/>
        <v>12.241379310344822</v>
      </c>
    </row>
    <row r="33" spans="1:8" x14ac:dyDescent="0.2">
      <c r="A33" t="s">
        <v>64</v>
      </c>
      <c r="B33" s="3">
        <v>0.38124999999999998</v>
      </c>
      <c r="C33" s="3" t="s">
        <v>249</v>
      </c>
      <c r="D33" s="3">
        <f t="shared" si="0"/>
        <v>0.14166666666666672</v>
      </c>
      <c r="E33" s="4">
        <f t="shared" si="1"/>
        <v>204.00000000000009</v>
      </c>
      <c r="F33">
        <v>537</v>
      </c>
      <c r="G33">
        <f t="shared" si="2"/>
        <v>7</v>
      </c>
      <c r="H33">
        <f t="shared" si="3"/>
        <v>3.4313725490196068E-2</v>
      </c>
    </row>
    <row r="34" spans="1:8" x14ac:dyDescent="0.2">
      <c r="A34" t="s">
        <v>65</v>
      </c>
      <c r="B34" s="3">
        <v>0.38124999999999998</v>
      </c>
      <c r="C34" s="3" t="s">
        <v>249</v>
      </c>
      <c r="D34" s="3">
        <f t="shared" si="0"/>
        <v>0.14166666666666672</v>
      </c>
      <c r="E34" s="4">
        <f t="shared" si="1"/>
        <v>204.00000000000009</v>
      </c>
      <c r="F34">
        <v>480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0.38124999999999998</v>
      </c>
      <c r="C35" s="3" t="s">
        <v>250</v>
      </c>
      <c r="D35" s="3">
        <f t="shared" si="0"/>
        <v>0.14236111111111116</v>
      </c>
      <c r="E35" s="4">
        <f t="shared" si="1"/>
        <v>205.00000000000006</v>
      </c>
      <c r="F35">
        <v>482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0.38124999999999998</v>
      </c>
      <c r="C36" s="3" t="s">
        <v>251</v>
      </c>
      <c r="D36" s="3">
        <f t="shared" si="0"/>
        <v>0.1430555555555556</v>
      </c>
      <c r="E36" s="4">
        <f t="shared" si="1"/>
        <v>206.00000000000006</v>
      </c>
      <c r="F36">
        <v>472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0.38125000000000003</v>
      </c>
      <c r="C37" s="3" t="s">
        <v>252</v>
      </c>
      <c r="D37" s="3">
        <f t="shared" si="0"/>
        <v>0.14374999999999999</v>
      </c>
      <c r="E37" s="4">
        <f t="shared" si="1"/>
        <v>206.99999999999997</v>
      </c>
      <c r="F37">
        <v>473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s">
        <v>481</v>
      </c>
      <c r="F38" s="3" t="s">
        <v>481</v>
      </c>
      <c r="G38" t="e">
        <f t="shared" si="2"/>
        <v>#VALUE!</v>
      </c>
      <c r="H38" t="s">
        <v>481</v>
      </c>
    </row>
    <row r="39" spans="1:8" x14ac:dyDescent="0.2">
      <c r="A39" t="s">
        <v>104</v>
      </c>
      <c r="B39" s="3">
        <v>0.38194444444444442</v>
      </c>
      <c r="C39" s="3" t="s">
        <v>254</v>
      </c>
      <c r="D39" s="3">
        <f t="shared" si="0"/>
        <v>0.14444444444444449</v>
      </c>
      <c r="E39" s="4">
        <f t="shared" si="1"/>
        <v>208.00000000000006</v>
      </c>
      <c r="F39">
        <v>3618</v>
      </c>
      <c r="G39">
        <f t="shared" si="2"/>
        <v>3088</v>
      </c>
      <c r="H39">
        <f t="shared" si="3"/>
        <v>14.846153846153841</v>
      </c>
    </row>
    <row r="40" spans="1:8" x14ac:dyDescent="0.2">
      <c r="A40" t="s">
        <v>105</v>
      </c>
      <c r="B40" s="3">
        <v>0.38194444444444398</v>
      </c>
      <c r="C40" s="3" t="s">
        <v>255</v>
      </c>
      <c r="D40" s="3">
        <f t="shared" si="0"/>
        <v>0.14513888888888937</v>
      </c>
      <c r="E40" s="4">
        <f t="shared" si="1"/>
        <v>209.00000000000068</v>
      </c>
      <c r="F40">
        <v>4201</v>
      </c>
      <c r="G40">
        <f t="shared" si="2"/>
        <v>3671</v>
      </c>
      <c r="H40">
        <f t="shared" si="3"/>
        <v>17.564593301435348</v>
      </c>
    </row>
    <row r="41" spans="1:8" x14ac:dyDescent="0.2">
      <c r="A41" t="s">
        <v>106</v>
      </c>
      <c r="B41" s="3" t="s">
        <v>481</v>
      </c>
      <c r="C41" s="3" t="s">
        <v>481</v>
      </c>
      <c r="D41" s="3" t="s">
        <v>481</v>
      </c>
      <c r="F41" s="3" t="s">
        <v>481</v>
      </c>
      <c r="G41" t="e">
        <f t="shared" si="2"/>
        <v>#VALUE!</v>
      </c>
      <c r="H41" t="s">
        <v>481</v>
      </c>
    </row>
    <row r="42" spans="1:8" x14ac:dyDescent="0.2">
      <c r="A42" t="s">
        <v>107</v>
      </c>
      <c r="B42" s="3">
        <v>0.38194444444444398</v>
      </c>
      <c r="C42" s="3" t="s">
        <v>255</v>
      </c>
      <c r="D42" s="3">
        <f t="shared" si="0"/>
        <v>0.14513888888888937</v>
      </c>
      <c r="E42" s="4">
        <f t="shared" si="1"/>
        <v>209.00000000000068</v>
      </c>
      <c r="F42">
        <v>4501</v>
      </c>
      <c r="G42">
        <f t="shared" si="2"/>
        <v>3971</v>
      </c>
      <c r="H42">
        <f t="shared" si="3"/>
        <v>18.99999999999994</v>
      </c>
    </row>
    <row r="43" spans="1:8" x14ac:dyDescent="0.2">
      <c r="A43" t="s">
        <v>108</v>
      </c>
      <c r="B43" s="3">
        <v>0.38194444444444398</v>
      </c>
      <c r="C43" s="3" t="s">
        <v>256</v>
      </c>
      <c r="D43" s="3">
        <f t="shared" si="0"/>
        <v>0.14583333333333381</v>
      </c>
      <c r="E43" s="4">
        <f t="shared" si="1"/>
        <v>210.00000000000068</v>
      </c>
      <c r="F43">
        <v>4629</v>
      </c>
      <c r="G43">
        <f t="shared" si="2"/>
        <v>4099</v>
      </c>
      <c r="H43">
        <f t="shared" si="3"/>
        <v>19.519047619047555</v>
      </c>
    </row>
    <row r="44" spans="1:8" x14ac:dyDescent="0.2">
      <c r="A44" t="s">
        <v>109</v>
      </c>
      <c r="B44" s="3">
        <v>0.38194444444444398</v>
      </c>
      <c r="C44" s="3" t="s">
        <v>257</v>
      </c>
      <c r="D44" s="3">
        <f t="shared" si="0"/>
        <v>0.14652777777777826</v>
      </c>
      <c r="E44" s="4">
        <f t="shared" si="1"/>
        <v>211.00000000000068</v>
      </c>
      <c r="F44">
        <v>4128</v>
      </c>
      <c r="G44">
        <f t="shared" si="2"/>
        <v>3598</v>
      </c>
      <c r="H44">
        <f t="shared" si="3"/>
        <v>17.052132701421744</v>
      </c>
    </row>
    <row r="45" spans="1:8" x14ac:dyDescent="0.2">
      <c r="A45" t="s">
        <v>110</v>
      </c>
      <c r="B45" s="3">
        <v>0.38194444444444398</v>
      </c>
      <c r="C45" s="3" t="s">
        <v>257</v>
      </c>
      <c r="D45" s="3">
        <f t="shared" si="0"/>
        <v>0.14652777777777826</v>
      </c>
      <c r="E45" s="4">
        <f t="shared" si="1"/>
        <v>211.00000000000068</v>
      </c>
      <c r="F45">
        <v>4998</v>
      </c>
      <c r="G45">
        <f t="shared" si="2"/>
        <v>4468</v>
      </c>
      <c r="H45">
        <f t="shared" si="3"/>
        <v>21.1753554502369</v>
      </c>
    </row>
    <row r="46" spans="1:8" x14ac:dyDescent="0.2">
      <c r="A46" t="s">
        <v>111</v>
      </c>
      <c r="B46" s="3">
        <v>0.38263888888888892</v>
      </c>
      <c r="C46" s="3" t="s">
        <v>258</v>
      </c>
      <c r="D46" s="3">
        <f t="shared" si="0"/>
        <v>0.14652777777777776</v>
      </c>
      <c r="E46" s="4">
        <f t="shared" si="1"/>
        <v>210.99999999999997</v>
      </c>
      <c r="F46">
        <v>3761</v>
      </c>
      <c r="G46">
        <f t="shared" si="2"/>
        <v>3231</v>
      </c>
      <c r="H46">
        <f t="shared" si="3"/>
        <v>15.312796208530807</v>
      </c>
    </row>
    <row r="47" spans="1:8" x14ac:dyDescent="0.2">
      <c r="A47" t="s">
        <v>112</v>
      </c>
      <c r="B47" s="3">
        <v>0.38263888888888892</v>
      </c>
      <c r="C47" s="3" t="s">
        <v>259</v>
      </c>
      <c r="D47" s="3">
        <f t="shared" si="0"/>
        <v>0.1472222222222222</v>
      </c>
      <c r="E47" s="4">
        <f t="shared" si="1"/>
        <v>211.99999999999997</v>
      </c>
      <c r="F47">
        <v>5028</v>
      </c>
      <c r="G47">
        <f t="shared" si="2"/>
        <v>4498</v>
      </c>
      <c r="H47">
        <f t="shared" si="3"/>
        <v>21.216981132075475</v>
      </c>
    </row>
    <row r="48" spans="1:8" x14ac:dyDescent="0.2">
      <c r="A48" t="s">
        <v>113</v>
      </c>
      <c r="B48" s="3">
        <v>0.38263888888888897</v>
      </c>
      <c r="C48" s="3" t="s">
        <v>260</v>
      </c>
      <c r="D48" s="3">
        <f t="shared" si="0"/>
        <v>0.14791666666666659</v>
      </c>
      <c r="E48" s="4">
        <f t="shared" si="1"/>
        <v>212.99999999999989</v>
      </c>
      <c r="F48">
        <v>3760</v>
      </c>
      <c r="G48">
        <f t="shared" si="2"/>
        <v>3230</v>
      </c>
      <c r="H48">
        <f t="shared" si="3"/>
        <v>15.164319248826299</v>
      </c>
    </row>
    <row r="49" spans="1:8" x14ac:dyDescent="0.2">
      <c r="A49" t="s">
        <v>114</v>
      </c>
      <c r="B49" s="3">
        <v>0.38263888888888897</v>
      </c>
      <c r="C49" s="3" t="s">
        <v>260</v>
      </c>
      <c r="D49" s="3">
        <f t="shared" si="0"/>
        <v>0.14791666666666659</v>
      </c>
      <c r="E49" s="4">
        <f t="shared" si="1"/>
        <v>212.99999999999989</v>
      </c>
      <c r="F49">
        <v>4072</v>
      </c>
      <c r="G49">
        <f t="shared" si="2"/>
        <v>3542</v>
      </c>
      <c r="H49">
        <f t="shared" si="3"/>
        <v>16.629107981220667</v>
      </c>
    </row>
    <row r="50" spans="1:8" x14ac:dyDescent="0.2">
      <c r="A50" t="s">
        <v>115</v>
      </c>
      <c r="B50" s="3">
        <v>0.38263888888888897</v>
      </c>
      <c r="C50" s="3" t="s">
        <v>261</v>
      </c>
      <c r="D50" s="3">
        <f t="shared" si="0"/>
        <v>0.14861111111111103</v>
      </c>
      <c r="E50" s="4">
        <f t="shared" si="1"/>
        <v>213.99999999999989</v>
      </c>
      <c r="F50">
        <v>4263</v>
      </c>
      <c r="G50">
        <f t="shared" si="2"/>
        <v>3733</v>
      </c>
      <c r="H50">
        <f t="shared" si="3"/>
        <v>17.443925233644869</v>
      </c>
    </row>
    <row r="51" spans="1:8" x14ac:dyDescent="0.2">
      <c r="A51" t="s">
        <v>116</v>
      </c>
      <c r="B51" s="3">
        <v>0.38263888888888897</v>
      </c>
      <c r="C51" s="3" t="s">
        <v>379</v>
      </c>
      <c r="D51" s="3">
        <f t="shared" si="0"/>
        <v>0.14930555555555547</v>
      </c>
      <c r="E51" s="4">
        <f t="shared" si="1"/>
        <v>214.99999999999989</v>
      </c>
      <c r="F51">
        <v>4250</v>
      </c>
      <c r="G51">
        <f t="shared" si="2"/>
        <v>3720</v>
      </c>
      <c r="H51">
        <f t="shared" si="3"/>
        <v>17.302325581395358</v>
      </c>
    </row>
    <row r="52" spans="1:8" x14ac:dyDescent="0.2">
      <c r="A52" t="s">
        <v>117</v>
      </c>
      <c r="B52" s="3">
        <v>0.38263888888888897</v>
      </c>
      <c r="C52" s="3" t="s">
        <v>262</v>
      </c>
      <c r="D52" s="3">
        <f t="shared" si="0"/>
        <v>0.14999999999999991</v>
      </c>
      <c r="E52" s="4">
        <f t="shared" si="1"/>
        <v>215.99999999999989</v>
      </c>
      <c r="F52">
        <v>3700</v>
      </c>
      <c r="G52">
        <f t="shared" si="2"/>
        <v>3170</v>
      </c>
      <c r="H52">
        <f t="shared" si="3"/>
        <v>14.675925925925934</v>
      </c>
    </row>
    <row r="53" spans="1:8" x14ac:dyDescent="0.2">
      <c r="A53" t="s">
        <v>118</v>
      </c>
      <c r="B53" s="3">
        <v>0.38263888888888897</v>
      </c>
      <c r="C53" s="3" t="s">
        <v>263</v>
      </c>
      <c r="D53" s="3">
        <f t="shared" si="0"/>
        <v>0.15069444444444435</v>
      </c>
      <c r="E53" s="4">
        <f t="shared" si="1"/>
        <v>216.99999999999986</v>
      </c>
      <c r="F53">
        <v>5210</v>
      </c>
      <c r="G53">
        <f t="shared" si="2"/>
        <v>4680</v>
      </c>
      <c r="H53">
        <f t="shared" si="3"/>
        <v>21.566820276497712</v>
      </c>
    </row>
    <row r="54" spans="1:8" x14ac:dyDescent="0.2">
      <c r="A54" t="s">
        <v>119</v>
      </c>
      <c r="B54" s="3">
        <v>0.3833333333333333</v>
      </c>
      <c r="C54" s="3" t="s">
        <v>263</v>
      </c>
      <c r="D54" s="3">
        <f t="shared" si="0"/>
        <v>0.15000000000000002</v>
      </c>
      <c r="E54" s="4">
        <f t="shared" si="1"/>
        <v>216.00000000000003</v>
      </c>
      <c r="F54">
        <v>3635</v>
      </c>
      <c r="G54">
        <f t="shared" si="2"/>
        <v>3105</v>
      </c>
      <c r="H54">
        <f t="shared" si="3"/>
        <v>14.374999999999998</v>
      </c>
    </row>
    <row r="55" spans="1:8" x14ac:dyDescent="0.2">
      <c r="A55" t="s">
        <v>120</v>
      </c>
      <c r="B55" s="3">
        <v>0.3833333333333333</v>
      </c>
      <c r="C55" s="3" t="s">
        <v>264</v>
      </c>
      <c r="D55" s="3">
        <f t="shared" si="0"/>
        <v>0.15069444444444446</v>
      </c>
      <c r="E55" s="4">
        <f t="shared" si="1"/>
        <v>217.00000000000003</v>
      </c>
      <c r="F55">
        <v>4312</v>
      </c>
      <c r="G55">
        <f t="shared" si="2"/>
        <v>3782</v>
      </c>
      <c r="H55">
        <f t="shared" si="3"/>
        <v>17.428571428571427</v>
      </c>
    </row>
    <row r="56" spans="1:8" x14ac:dyDescent="0.2">
      <c r="A56" t="s">
        <v>121</v>
      </c>
      <c r="B56" s="3">
        <v>0.38333333333333303</v>
      </c>
      <c r="C56" s="3" t="s">
        <v>265</v>
      </c>
      <c r="D56" s="3">
        <f t="shared" si="0"/>
        <v>0.15138888888888918</v>
      </c>
      <c r="E56" s="4">
        <f t="shared" si="1"/>
        <v>218.00000000000043</v>
      </c>
      <c r="F56">
        <v>4494</v>
      </c>
      <c r="G56">
        <f t="shared" si="2"/>
        <v>3964</v>
      </c>
      <c r="H56">
        <f t="shared" si="3"/>
        <v>18.183486238532076</v>
      </c>
    </row>
    <row r="57" spans="1:8" x14ac:dyDescent="0.2">
      <c r="A57" t="s">
        <v>122</v>
      </c>
      <c r="B57" s="3">
        <v>0.38333333333333303</v>
      </c>
      <c r="C57" s="3" t="s">
        <v>265</v>
      </c>
      <c r="D57" s="3">
        <f t="shared" si="0"/>
        <v>0.15138888888888918</v>
      </c>
      <c r="E57" s="4">
        <f t="shared" si="1"/>
        <v>218.00000000000043</v>
      </c>
      <c r="F57">
        <v>5465</v>
      </c>
      <c r="G57">
        <f t="shared" si="2"/>
        <v>4935</v>
      </c>
      <c r="H57">
        <f t="shared" si="3"/>
        <v>22.637614678899038</v>
      </c>
    </row>
    <row r="58" spans="1:8" x14ac:dyDescent="0.2">
      <c r="A58" t="s">
        <v>123</v>
      </c>
      <c r="B58" s="3">
        <v>0.38333333333333303</v>
      </c>
      <c r="C58" s="3" t="s">
        <v>283</v>
      </c>
      <c r="D58" s="3">
        <f t="shared" si="0"/>
        <v>0.15208333333333363</v>
      </c>
      <c r="E58" s="4">
        <f t="shared" si="1"/>
        <v>219.00000000000043</v>
      </c>
      <c r="F58">
        <v>3495</v>
      </c>
      <c r="G58">
        <f t="shared" si="2"/>
        <v>2965</v>
      </c>
      <c r="H58">
        <f t="shared" si="3"/>
        <v>13.538812785388101</v>
      </c>
    </row>
    <row r="59" spans="1:8" x14ac:dyDescent="0.2">
      <c r="A59" t="s">
        <v>211</v>
      </c>
      <c r="B59" s="3" t="s">
        <v>481</v>
      </c>
      <c r="C59" s="3" t="s">
        <v>481</v>
      </c>
      <c r="D59" s="3" t="s">
        <v>481</v>
      </c>
      <c r="F59" s="3" t="s">
        <v>481</v>
      </c>
      <c r="G59" t="e">
        <f t="shared" si="2"/>
        <v>#VALUE!</v>
      </c>
      <c r="H59" t="s">
        <v>481</v>
      </c>
    </row>
    <row r="60" spans="1:8" x14ac:dyDescent="0.2">
      <c r="A60" t="s">
        <v>124</v>
      </c>
      <c r="B60" s="3">
        <v>0.38333333333333303</v>
      </c>
      <c r="C60" s="3" t="s">
        <v>284</v>
      </c>
      <c r="D60" s="3">
        <f t="shared" si="0"/>
        <v>0.15277777777777807</v>
      </c>
      <c r="E60" s="4">
        <f t="shared" si="1"/>
        <v>220.00000000000043</v>
      </c>
      <c r="F60">
        <v>4634</v>
      </c>
      <c r="G60">
        <f t="shared" si="2"/>
        <v>4104</v>
      </c>
      <c r="H60">
        <f t="shared" si="3"/>
        <v>18.654545454545417</v>
      </c>
    </row>
    <row r="61" spans="1:8" x14ac:dyDescent="0.2">
      <c r="A61" t="s">
        <v>125</v>
      </c>
      <c r="B61" s="3">
        <v>0.38333333333333303</v>
      </c>
      <c r="C61" s="3" t="s">
        <v>285</v>
      </c>
      <c r="D61" s="3">
        <f t="shared" si="0"/>
        <v>0.15347222222222251</v>
      </c>
      <c r="E61" s="4">
        <f t="shared" si="1"/>
        <v>221.00000000000043</v>
      </c>
      <c r="F61">
        <v>4211</v>
      </c>
      <c r="G61">
        <f t="shared" si="2"/>
        <v>3681</v>
      </c>
      <c r="H61">
        <f t="shared" si="3"/>
        <v>16.656108597285037</v>
      </c>
    </row>
    <row r="62" spans="1:8" x14ac:dyDescent="0.2">
      <c r="A62" t="s">
        <v>126</v>
      </c>
      <c r="B62" s="3">
        <v>0.3840277777777778</v>
      </c>
      <c r="C62" s="3" t="s">
        <v>291</v>
      </c>
      <c r="D62" s="3">
        <f t="shared" si="0"/>
        <v>0.15694444444444439</v>
      </c>
      <c r="E62" s="4">
        <f t="shared" si="1"/>
        <v>225.99999999999991</v>
      </c>
      <c r="F62">
        <v>4998</v>
      </c>
      <c r="G62">
        <f t="shared" si="2"/>
        <v>4468</v>
      </c>
      <c r="H62">
        <f t="shared" si="3"/>
        <v>19.769911504424787</v>
      </c>
    </row>
    <row r="63" spans="1:8" x14ac:dyDescent="0.2">
      <c r="A63" t="s">
        <v>127</v>
      </c>
      <c r="B63" s="3">
        <v>0.3840277777777778</v>
      </c>
      <c r="C63" s="3" t="s">
        <v>292</v>
      </c>
      <c r="D63" s="3">
        <f t="shared" si="0"/>
        <v>0.15763888888888883</v>
      </c>
      <c r="E63" s="4">
        <f t="shared" si="1"/>
        <v>226.99999999999991</v>
      </c>
      <c r="F63">
        <v>4881</v>
      </c>
      <c r="G63">
        <f t="shared" si="2"/>
        <v>4351</v>
      </c>
      <c r="H63">
        <f t="shared" si="3"/>
        <v>19.167400881057276</v>
      </c>
    </row>
    <row r="64" spans="1:8" x14ac:dyDescent="0.2">
      <c r="A64" t="s">
        <v>128</v>
      </c>
      <c r="B64" s="3">
        <v>0.38402777777777802</v>
      </c>
      <c r="C64" s="3" t="s">
        <v>293</v>
      </c>
      <c r="D64" s="3">
        <f t="shared" si="0"/>
        <v>0.15833333333333316</v>
      </c>
      <c r="E64" s="4">
        <f t="shared" si="1"/>
        <v>227.99999999999974</v>
      </c>
      <c r="F64">
        <v>6247</v>
      </c>
      <c r="G64">
        <f t="shared" si="2"/>
        <v>5717</v>
      </c>
      <c r="H64">
        <f t="shared" si="3"/>
        <v>25.074561403508799</v>
      </c>
    </row>
    <row r="65" spans="1:8" x14ac:dyDescent="0.2">
      <c r="A65" t="s">
        <v>129</v>
      </c>
      <c r="B65" s="3">
        <v>0.38402777777777802</v>
      </c>
      <c r="C65" s="3" t="s">
        <v>294</v>
      </c>
      <c r="D65" s="3">
        <f t="shared" si="0"/>
        <v>0.15902777777777749</v>
      </c>
      <c r="E65" s="4">
        <f t="shared" si="1"/>
        <v>228.99999999999957</v>
      </c>
      <c r="F65">
        <v>4921</v>
      </c>
      <c r="G65">
        <f t="shared" si="2"/>
        <v>4391</v>
      </c>
      <c r="H65">
        <f t="shared" si="3"/>
        <v>19.174672489083004</v>
      </c>
    </row>
    <row r="66" spans="1:8" x14ac:dyDescent="0.2">
      <c r="A66" t="s">
        <v>130</v>
      </c>
      <c r="B66" s="3">
        <v>0.38402777777777802</v>
      </c>
      <c r="C66" s="3" t="s">
        <v>294</v>
      </c>
      <c r="D66" s="3">
        <f t="shared" si="0"/>
        <v>0.15902777777777749</v>
      </c>
      <c r="E66" s="4">
        <f t="shared" si="1"/>
        <v>228.99999999999957</v>
      </c>
      <c r="F66">
        <v>6081</v>
      </c>
      <c r="G66">
        <f t="shared" si="2"/>
        <v>5551</v>
      </c>
      <c r="H66">
        <f t="shared" si="3"/>
        <v>24.240174672489129</v>
      </c>
    </row>
    <row r="67" spans="1:8" x14ac:dyDescent="0.2">
      <c r="A67" t="s">
        <v>131</v>
      </c>
      <c r="B67" s="3">
        <v>0.38402777777777802</v>
      </c>
      <c r="C67" s="3" t="s">
        <v>295</v>
      </c>
      <c r="D67" s="3">
        <f t="shared" si="0"/>
        <v>0.15972222222222204</v>
      </c>
      <c r="E67" s="4">
        <f t="shared" si="1"/>
        <v>229.99999999999974</v>
      </c>
      <c r="F67">
        <v>4192</v>
      </c>
      <c r="G67">
        <f t="shared" si="2"/>
        <v>3662</v>
      </c>
      <c r="H67">
        <f t="shared" si="3"/>
        <v>15.921739130434799</v>
      </c>
    </row>
    <row r="68" spans="1:8" x14ac:dyDescent="0.2">
      <c r="A68" t="s">
        <v>132</v>
      </c>
      <c r="B68" s="3">
        <v>0.38402777777777802</v>
      </c>
      <c r="C68" s="3" t="s">
        <v>296</v>
      </c>
      <c r="D68" s="3">
        <f t="shared" ref="D68:D107" si="4">C68-B68</f>
        <v>0.16041666666666637</v>
      </c>
      <c r="E68" s="4">
        <f t="shared" ref="E68:E107" si="5">D68*1440</f>
        <v>230.99999999999957</v>
      </c>
      <c r="F68">
        <v>606</v>
      </c>
      <c r="G68">
        <f t="shared" ref="G68:G107" si="6">F68-530</f>
        <v>76</v>
      </c>
      <c r="H68">
        <f t="shared" ref="H68:H107" si="7">G68/E68</f>
        <v>0.32900432900432963</v>
      </c>
    </row>
    <row r="69" spans="1:8" x14ac:dyDescent="0.2">
      <c r="A69" t="s">
        <v>133</v>
      </c>
      <c r="B69" s="3">
        <v>0.38402777777777802</v>
      </c>
      <c r="C69" s="3" t="s">
        <v>296</v>
      </c>
      <c r="D69" s="3">
        <f t="shared" si="4"/>
        <v>0.16041666666666637</v>
      </c>
      <c r="E69" s="4">
        <f t="shared" si="5"/>
        <v>230.99999999999957</v>
      </c>
      <c r="F69">
        <v>492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0.38402777777777802</v>
      </c>
      <c r="C70" s="3" t="s">
        <v>297</v>
      </c>
      <c r="D70" s="3">
        <f t="shared" si="4"/>
        <v>0.16111111111111093</v>
      </c>
      <c r="E70" s="4">
        <f t="shared" si="5"/>
        <v>231.99999999999974</v>
      </c>
      <c r="F70">
        <v>533</v>
      </c>
      <c r="G70">
        <f t="shared" si="6"/>
        <v>3</v>
      </c>
      <c r="H70">
        <f t="shared" si="7"/>
        <v>1.2931034482758634E-2</v>
      </c>
    </row>
    <row r="71" spans="1:8" x14ac:dyDescent="0.2">
      <c r="A71" t="s">
        <v>135</v>
      </c>
      <c r="B71" s="3">
        <v>0.38402777777777802</v>
      </c>
      <c r="C71" s="3" t="s">
        <v>298</v>
      </c>
      <c r="D71" s="3">
        <f t="shared" si="4"/>
        <v>0.16180555555555526</v>
      </c>
      <c r="E71" s="4">
        <f t="shared" si="5"/>
        <v>232.99999999999957</v>
      </c>
      <c r="F71">
        <v>507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0.38402777777777802</v>
      </c>
      <c r="C72" s="3" t="s">
        <v>316</v>
      </c>
      <c r="D72" s="3">
        <f t="shared" si="4"/>
        <v>0.16249999999999981</v>
      </c>
      <c r="E72" s="4">
        <f t="shared" si="5"/>
        <v>233.99999999999972</v>
      </c>
      <c r="F72">
        <v>502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0.38472222222222219</v>
      </c>
      <c r="C73" s="3" t="s">
        <v>318</v>
      </c>
      <c r="D73" s="3">
        <f t="shared" si="4"/>
        <v>0.16319444444444453</v>
      </c>
      <c r="E73" s="4">
        <f t="shared" si="5"/>
        <v>235.00000000000011</v>
      </c>
      <c r="F73">
        <v>539</v>
      </c>
      <c r="G73">
        <f t="shared" si="6"/>
        <v>9</v>
      </c>
      <c r="H73">
        <f t="shared" si="7"/>
        <v>3.8297872340425511E-2</v>
      </c>
    </row>
    <row r="74" spans="1:8" x14ac:dyDescent="0.2">
      <c r="A74" t="s">
        <v>172</v>
      </c>
      <c r="B74" s="3">
        <v>0.38472222222222219</v>
      </c>
      <c r="C74" s="3" t="s">
        <v>319</v>
      </c>
      <c r="D74" s="3">
        <f t="shared" si="4"/>
        <v>0.16388888888888886</v>
      </c>
      <c r="E74" s="4">
        <f t="shared" si="5"/>
        <v>235.99999999999997</v>
      </c>
      <c r="F74">
        <v>6647</v>
      </c>
      <c r="G74">
        <f t="shared" si="6"/>
        <v>6117</v>
      </c>
      <c r="H74">
        <f t="shared" si="7"/>
        <v>25.919491525423734</v>
      </c>
    </row>
    <row r="75" spans="1:8" x14ac:dyDescent="0.2">
      <c r="A75" t="s">
        <v>173</v>
      </c>
      <c r="B75" s="3">
        <v>0.38472222222222202</v>
      </c>
      <c r="C75" s="3" t="s">
        <v>320</v>
      </c>
      <c r="D75" s="3">
        <f t="shared" si="4"/>
        <v>0.16458333333333358</v>
      </c>
      <c r="E75" s="4">
        <f t="shared" si="5"/>
        <v>237.00000000000037</v>
      </c>
      <c r="F75">
        <v>6935</v>
      </c>
      <c r="G75">
        <f t="shared" si="6"/>
        <v>6405</v>
      </c>
      <c r="H75">
        <f t="shared" si="7"/>
        <v>27.02531645569616</v>
      </c>
    </row>
    <row r="76" spans="1:8" x14ac:dyDescent="0.2">
      <c r="A76" t="s">
        <v>174</v>
      </c>
      <c r="B76" s="3">
        <v>0.38472222222222202</v>
      </c>
      <c r="C76" s="3" t="s">
        <v>321</v>
      </c>
      <c r="D76" s="3">
        <f t="shared" si="4"/>
        <v>0.16527777777777791</v>
      </c>
      <c r="E76" s="4">
        <f t="shared" si="5"/>
        <v>238.0000000000002</v>
      </c>
      <c r="F76">
        <v>6486</v>
      </c>
      <c r="G76">
        <f t="shared" si="6"/>
        <v>5956</v>
      </c>
      <c r="H76">
        <f t="shared" si="7"/>
        <v>25.025210084033592</v>
      </c>
    </row>
    <row r="77" spans="1:8" x14ac:dyDescent="0.2">
      <c r="A77" t="s">
        <v>175</v>
      </c>
      <c r="B77" s="3">
        <v>0.38472222222222202</v>
      </c>
      <c r="C77" s="3" t="s">
        <v>322</v>
      </c>
      <c r="D77" s="3">
        <f t="shared" si="4"/>
        <v>0.16597222222222247</v>
      </c>
      <c r="E77" s="4">
        <f t="shared" si="5"/>
        <v>239.00000000000034</v>
      </c>
      <c r="F77">
        <v>6098</v>
      </c>
      <c r="G77">
        <f t="shared" si="6"/>
        <v>5568</v>
      </c>
      <c r="H77">
        <f t="shared" si="7"/>
        <v>23.297071129707081</v>
      </c>
    </row>
    <row r="78" spans="1:8" x14ac:dyDescent="0.2">
      <c r="A78" t="s">
        <v>176</v>
      </c>
      <c r="B78" s="3">
        <v>0.38472222222222202</v>
      </c>
      <c r="C78" s="3" t="s">
        <v>322</v>
      </c>
      <c r="D78" s="3">
        <f t="shared" si="4"/>
        <v>0.16597222222222247</v>
      </c>
      <c r="E78" s="4">
        <f t="shared" si="5"/>
        <v>239.00000000000034</v>
      </c>
      <c r="F78">
        <v>5157</v>
      </c>
      <c r="G78">
        <f t="shared" si="6"/>
        <v>4627</v>
      </c>
      <c r="H78">
        <f t="shared" si="7"/>
        <v>19.359832635983235</v>
      </c>
    </row>
    <row r="79" spans="1:8" x14ac:dyDescent="0.2">
      <c r="A79" t="s">
        <v>177</v>
      </c>
      <c r="B79" s="3">
        <v>0.38472222222222202</v>
      </c>
      <c r="C79" s="3" t="s">
        <v>323</v>
      </c>
      <c r="D79" s="3">
        <f t="shared" si="4"/>
        <v>0.1666666666666668</v>
      </c>
      <c r="E79" s="4">
        <f t="shared" si="5"/>
        <v>240.0000000000002</v>
      </c>
      <c r="F79">
        <v>6839</v>
      </c>
      <c r="G79">
        <f t="shared" si="6"/>
        <v>6309</v>
      </c>
      <c r="H79">
        <f t="shared" si="7"/>
        <v>26.287499999999977</v>
      </c>
    </row>
    <row r="80" spans="1:8" x14ac:dyDescent="0.2">
      <c r="A80" t="s">
        <v>178</v>
      </c>
      <c r="B80" s="3">
        <v>0.38472222222222202</v>
      </c>
      <c r="C80" s="3" t="s">
        <v>324</v>
      </c>
      <c r="D80" s="3">
        <f t="shared" si="4"/>
        <v>0.16736111111111135</v>
      </c>
      <c r="E80" s="4">
        <f t="shared" si="5"/>
        <v>241.00000000000034</v>
      </c>
      <c r="F80">
        <v>7287</v>
      </c>
      <c r="G80">
        <f t="shared" si="6"/>
        <v>6757</v>
      </c>
      <c r="H80">
        <f t="shared" si="7"/>
        <v>28.03734439834021</v>
      </c>
    </row>
    <row r="81" spans="1:8" x14ac:dyDescent="0.2">
      <c r="A81" t="s">
        <v>179</v>
      </c>
      <c r="B81" s="3">
        <v>0.38541666666666669</v>
      </c>
      <c r="C81" s="3" t="s">
        <v>325</v>
      </c>
      <c r="D81" s="3">
        <f t="shared" si="4"/>
        <v>0.16736111111111113</v>
      </c>
      <c r="E81" s="4">
        <f t="shared" si="5"/>
        <v>241.00000000000003</v>
      </c>
      <c r="F81">
        <v>5468</v>
      </c>
      <c r="G81">
        <f t="shared" si="6"/>
        <v>4938</v>
      </c>
      <c r="H81">
        <f t="shared" si="7"/>
        <v>20.489626556016596</v>
      </c>
    </row>
    <row r="82" spans="1:8" x14ac:dyDescent="0.2">
      <c r="A82" t="s">
        <v>180</v>
      </c>
      <c r="B82" s="3">
        <v>0.38541666666666669</v>
      </c>
      <c r="C82" s="3" t="s">
        <v>325</v>
      </c>
      <c r="D82" s="3">
        <f t="shared" si="4"/>
        <v>0.16736111111111113</v>
      </c>
      <c r="E82" s="4">
        <f t="shared" si="5"/>
        <v>241.00000000000003</v>
      </c>
      <c r="F82">
        <v>8086</v>
      </c>
      <c r="G82">
        <f t="shared" si="6"/>
        <v>7556</v>
      </c>
      <c r="H82">
        <f t="shared" si="7"/>
        <v>31.35269709543568</v>
      </c>
    </row>
    <row r="83" spans="1:8" x14ac:dyDescent="0.2">
      <c r="A83" t="s">
        <v>181</v>
      </c>
      <c r="B83" s="3">
        <v>0.38541666666666702</v>
      </c>
      <c r="C83" s="3" t="s">
        <v>326</v>
      </c>
      <c r="D83" s="3">
        <f t="shared" si="4"/>
        <v>0.16805555555555524</v>
      </c>
      <c r="E83" s="4">
        <f t="shared" si="5"/>
        <v>241.99999999999955</v>
      </c>
      <c r="F83">
        <v>7408</v>
      </c>
      <c r="G83">
        <f t="shared" si="6"/>
        <v>6878</v>
      </c>
      <c r="H83">
        <f t="shared" si="7"/>
        <v>28.421487603305838</v>
      </c>
    </row>
    <row r="84" spans="1:8" x14ac:dyDescent="0.2">
      <c r="A84" t="s">
        <v>182</v>
      </c>
      <c r="B84" s="3">
        <v>0.38541666666666702</v>
      </c>
      <c r="C84" s="3" t="s">
        <v>327</v>
      </c>
      <c r="D84" s="3">
        <f t="shared" si="4"/>
        <v>0.16874999999999968</v>
      </c>
      <c r="E84" s="4">
        <f t="shared" si="5"/>
        <v>242.99999999999955</v>
      </c>
      <c r="F84">
        <v>698</v>
      </c>
      <c r="G84">
        <f t="shared" si="6"/>
        <v>168</v>
      </c>
      <c r="H84">
        <f t="shared" si="7"/>
        <v>0.69135802469135932</v>
      </c>
    </row>
    <row r="85" spans="1:8" x14ac:dyDescent="0.2">
      <c r="A85" t="s">
        <v>183</v>
      </c>
      <c r="B85" s="3">
        <v>0.38541666666666702</v>
      </c>
      <c r="C85" s="3" t="s">
        <v>328</v>
      </c>
      <c r="D85" s="3">
        <f t="shared" si="4"/>
        <v>0.16944444444444412</v>
      </c>
      <c r="E85" s="4">
        <f t="shared" si="5"/>
        <v>243.99999999999955</v>
      </c>
      <c r="F85">
        <v>5132</v>
      </c>
      <c r="G85">
        <f t="shared" si="6"/>
        <v>4602</v>
      </c>
      <c r="H85">
        <f t="shared" si="7"/>
        <v>18.860655737704953</v>
      </c>
    </row>
    <row r="86" spans="1:8" x14ac:dyDescent="0.2">
      <c r="A86" t="s">
        <v>184</v>
      </c>
      <c r="B86" s="3">
        <v>0.38541666666666702</v>
      </c>
      <c r="C86" s="3" t="s">
        <v>328</v>
      </c>
      <c r="D86" s="3">
        <f t="shared" si="4"/>
        <v>0.16944444444444412</v>
      </c>
      <c r="E86" s="4">
        <f t="shared" si="5"/>
        <v>243.99999999999955</v>
      </c>
      <c r="F86">
        <v>5605</v>
      </c>
      <c r="G86">
        <f t="shared" si="6"/>
        <v>5075</v>
      </c>
      <c r="H86">
        <f t="shared" si="7"/>
        <v>20.799180327868893</v>
      </c>
    </row>
    <row r="87" spans="1:8" x14ac:dyDescent="0.2">
      <c r="A87" t="s">
        <v>185</v>
      </c>
      <c r="B87" s="3">
        <v>0.38541666666666702</v>
      </c>
      <c r="C87" s="3" t="s">
        <v>329</v>
      </c>
      <c r="D87" s="3">
        <f t="shared" si="4"/>
        <v>0.17013888888888856</v>
      </c>
      <c r="E87" s="4">
        <f t="shared" si="5"/>
        <v>244.99999999999952</v>
      </c>
      <c r="F87">
        <v>7817</v>
      </c>
      <c r="G87">
        <f t="shared" si="6"/>
        <v>7287</v>
      </c>
      <c r="H87">
        <f t="shared" si="7"/>
        <v>29.742857142857201</v>
      </c>
    </row>
    <row r="88" spans="1:8" x14ac:dyDescent="0.2">
      <c r="A88" t="s">
        <v>186</v>
      </c>
      <c r="B88" s="3">
        <v>0.38541666666666702</v>
      </c>
      <c r="C88" s="3" t="s">
        <v>330</v>
      </c>
      <c r="D88" s="3">
        <f t="shared" si="4"/>
        <v>0.170833333333333</v>
      </c>
      <c r="E88" s="4">
        <f t="shared" si="5"/>
        <v>245.99999999999952</v>
      </c>
      <c r="F88">
        <v>8013</v>
      </c>
      <c r="G88">
        <f t="shared" si="6"/>
        <v>7483</v>
      </c>
      <c r="H88">
        <f t="shared" si="7"/>
        <v>30.41869918699193</v>
      </c>
    </row>
    <row r="89" spans="1:8" x14ac:dyDescent="0.2">
      <c r="A89" t="s">
        <v>187</v>
      </c>
      <c r="B89" s="3">
        <v>0.38611111111111113</v>
      </c>
      <c r="C89" s="3" t="s">
        <v>331</v>
      </c>
      <c r="D89" s="3">
        <f t="shared" si="4"/>
        <v>0.17083333333333334</v>
      </c>
      <c r="E89" s="4">
        <f t="shared" si="5"/>
        <v>246</v>
      </c>
      <c r="F89">
        <v>5673</v>
      </c>
      <c r="G89">
        <f t="shared" si="6"/>
        <v>5143</v>
      </c>
      <c r="H89">
        <f t="shared" si="7"/>
        <v>20.90650406504065</v>
      </c>
    </row>
    <row r="90" spans="1:8" x14ac:dyDescent="0.2">
      <c r="A90" t="s">
        <v>188</v>
      </c>
      <c r="B90" s="3">
        <v>0.38611111111111113</v>
      </c>
      <c r="C90" s="3" t="s">
        <v>331</v>
      </c>
      <c r="D90" s="3">
        <f t="shared" si="4"/>
        <v>0.17083333333333334</v>
      </c>
      <c r="E90" s="4">
        <f t="shared" si="5"/>
        <v>246</v>
      </c>
      <c r="F90">
        <v>5368</v>
      </c>
      <c r="G90">
        <f t="shared" si="6"/>
        <v>4838</v>
      </c>
      <c r="H90">
        <f t="shared" si="7"/>
        <v>19.666666666666668</v>
      </c>
    </row>
    <row r="91" spans="1:8" x14ac:dyDescent="0.2">
      <c r="A91" t="s">
        <v>189</v>
      </c>
      <c r="B91" s="3">
        <v>0.38611111111111102</v>
      </c>
      <c r="C91" s="3" t="s">
        <v>332</v>
      </c>
      <c r="D91" s="3">
        <f t="shared" si="4"/>
        <v>0.17152777777777789</v>
      </c>
      <c r="E91" s="4">
        <f t="shared" si="5"/>
        <v>247.00000000000017</v>
      </c>
      <c r="F91">
        <v>5024</v>
      </c>
      <c r="G91">
        <f t="shared" si="6"/>
        <v>4494</v>
      </c>
      <c r="H91">
        <f t="shared" si="7"/>
        <v>18.194331983805654</v>
      </c>
    </row>
    <row r="92" spans="1:8" x14ac:dyDescent="0.2">
      <c r="A92" t="s">
        <v>190</v>
      </c>
      <c r="B92" s="3">
        <v>0.38611111111111102</v>
      </c>
      <c r="C92" s="3" t="s">
        <v>473</v>
      </c>
      <c r="D92" s="3">
        <f t="shared" si="4"/>
        <v>0.17222222222222233</v>
      </c>
      <c r="E92" s="4">
        <f t="shared" si="5"/>
        <v>248.00000000000017</v>
      </c>
      <c r="F92">
        <v>6024</v>
      </c>
      <c r="G92">
        <f t="shared" si="6"/>
        <v>5494</v>
      </c>
      <c r="H92">
        <f t="shared" si="7"/>
        <v>22.153225806451598</v>
      </c>
    </row>
    <row r="93" spans="1:8" x14ac:dyDescent="0.2">
      <c r="A93" t="s">
        <v>191</v>
      </c>
      <c r="B93" s="3">
        <v>0.38611111111111102</v>
      </c>
      <c r="C93" s="3" t="s">
        <v>474</v>
      </c>
      <c r="D93" s="3">
        <f t="shared" si="4"/>
        <v>0.17291666666666677</v>
      </c>
      <c r="E93" s="4">
        <f t="shared" si="5"/>
        <v>249.00000000000014</v>
      </c>
      <c r="F93">
        <v>8079</v>
      </c>
      <c r="G93">
        <f t="shared" si="6"/>
        <v>7549</v>
      </c>
      <c r="H93">
        <f t="shared" si="7"/>
        <v>30.317269076305205</v>
      </c>
    </row>
    <row r="94" spans="1:8" x14ac:dyDescent="0.2">
      <c r="A94" t="s">
        <v>213</v>
      </c>
      <c r="B94" s="3">
        <v>0.38611111111111102</v>
      </c>
      <c r="C94" s="3" t="s">
        <v>474</v>
      </c>
      <c r="D94" s="3">
        <f t="shared" si="4"/>
        <v>0.17291666666666677</v>
      </c>
      <c r="E94" s="4">
        <f t="shared" si="5"/>
        <v>249.00000000000014</v>
      </c>
      <c r="F94">
        <v>7528</v>
      </c>
      <c r="G94">
        <f t="shared" si="6"/>
        <v>6998</v>
      </c>
      <c r="H94">
        <f t="shared" si="7"/>
        <v>28.104417670682714</v>
      </c>
    </row>
    <row r="95" spans="1:8" x14ac:dyDescent="0.2">
      <c r="A95" t="s">
        <v>192</v>
      </c>
      <c r="B95" s="3">
        <v>0.38611111111111102</v>
      </c>
      <c r="C95" s="3" t="s">
        <v>475</v>
      </c>
      <c r="D95" s="3">
        <f t="shared" si="4"/>
        <v>0.17361111111111122</v>
      </c>
      <c r="E95" s="4">
        <f t="shared" si="5"/>
        <v>250.00000000000014</v>
      </c>
      <c r="F95">
        <v>8729</v>
      </c>
      <c r="G95">
        <f t="shared" si="6"/>
        <v>8199</v>
      </c>
      <c r="H95">
        <f t="shared" si="7"/>
        <v>32.795999999999978</v>
      </c>
    </row>
    <row r="96" spans="1:8" x14ac:dyDescent="0.2">
      <c r="A96" t="s">
        <v>193</v>
      </c>
      <c r="B96" s="3">
        <v>0.38611111111111113</v>
      </c>
      <c r="C96" s="3" t="s">
        <v>476</v>
      </c>
      <c r="D96" s="3">
        <f t="shared" si="4"/>
        <v>0.17430555555555555</v>
      </c>
      <c r="E96" s="4">
        <f t="shared" si="5"/>
        <v>251</v>
      </c>
      <c r="F96">
        <v>4857</v>
      </c>
      <c r="G96">
        <f t="shared" si="6"/>
        <v>4327</v>
      </c>
      <c r="H96">
        <f t="shared" si="7"/>
        <v>17.239043824701195</v>
      </c>
    </row>
    <row r="97" spans="1:8" x14ac:dyDescent="0.2">
      <c r="A97" t="s">
        <v>194</v>
      </c>
      <c r="B97" s="3">
        <v>0.38680555555555557</v>
      </c>
      <c r="C97" s="3" t="s">
        <v>477</v>
      </c>
      <c r="D97" s="3">
        <f t="shared" si="4"/>
        <v>0.17430555555555555</v>
      </c>
      <c r="E97" s="4">
        <f t="shared" si="5"/>
        <v>251</v>
      </c>
      <c r="F97">
        <v>604</v>
      </c>
      <c r="G97">
        <f t="shared" si="6"/>
        <v>74</v>
      </c>
      <c r="H97">
        <f t="shared" si="7"/>
        <v>0.29482071713147412</v>
      </c>
    </row>
    <row r="98" spans="1:8" x14ac:dyDescent="0.2">
      <c r="A98" t="s">
        <v>195</v>
      </c>
      <c r="B98" s="3">
        <v>0.38680555555555557</v>
      </c>
      <c r="C98" s="3" t="s">
        <v>478</v>
      </c>
      <c r="D98" s="3">
        <f t="shared" si="4"/>
        <v>0.17499999999999999</v>
      </c>
      <c r="E98" s="4">
        <f t="shared" si="5"/>
        <v>251.99999999999997</v>
      </c>
      <c r="F98">
        <v>6683</v>
      </c>
      <c r="G98">
        <f t="shared" si="6"/>
        <v>6153</v>
      </c>
      <c r="H98">
        <f t="shared" si="7"/>
        <v>24.416666666666668</v>
      </c>
    </row>
    <row r="99" spans="1:8" x14ac:dyDescent="0.2">
      <c r="A99" t="s">
        <v>196</v>
      </c>
      <c r="B99" s="3">
        <v>0.38680555555555601</v>
      </c>
      <c r="C99" s="3" t="s">
        <v>478</v>
      </c>
      <c r="D99" s="3">
        <f t="shared" si="4"/>
        <v>0.17499999999999954</v>
      </c>
      <c r="E99" s="4">
        <f t="shared" si="5"/>
        <v>251.99999999999935</v>
      </c>
      <c r="F99">
        <v>7059</v>
      </c>
      <c r="G99">
        <f t="shared" si="6"/>
        <v>6529</v>
      </c>
      <c r="H99">
        <f t="shared" si="7"/>
        <v>25.908730158730226</v>
      </c>
    </row>
    <row r="100" spans="1:8" x14ac:dyDescent="0.2">
      <c r="A100" t="s">
        <v>197</v>
      </c>
      <c r="B100" s="3">
        <v>0.38680555555555601</v>
      </c>
      <c r="C100" s="3" t="s">
        <v>423</v>
      </c>
      <c r="D100" s="3">
        <f t="shared" si="4"/>
        <v>0.17569444444444399</v>
      </c>
      <c r="E100" s="4">
        <f t="shared" si="5"/>
        <v>252.99999999999935</v>
      </c>
      <c r="F100">
        <v>7793</v>
      </c>
      <c r="G100">
        <f t="shared" si="6"/>
        <v>7263</v>
      </c>
      <c r="H100">
        <f t="shared" si="7"/>
        <v>28.707509881423</v>
      </c>
    </row>
    <row r="101" spans="1:8" x14ac:dyDescent="0.2">
      <c r="A101" t="s">
        <v>198</v>
      </c>
      <c r="B101" s="3">
        <v>0.38680555555555601</v>
      </c>
      <c r="C101" s="3" t="s">
        <v>424</v>
      </c>
      <c r="D101" s="3">
        <f t="shared" si="4"/>
        <v>0.17638888888888843</v>
      </c>
      <c r="E101" s="4">
        <f t="shared" si="5"/>
        <v>253.99999999999935</v>
      </c>
      <c r="F101">
        <v>5978</v>
      </c>
      <c r="G101">
        <f t="shared" si="6"/>
        <v>5448</v>
      </c>
      <c r="H101">
        <f t="shared" si="7"/>
        <v>21.44881889763785</v>
      </c>
    </row>
    <row r="102" spans="1:8" x14ac:dyDescent="0.2">
      <c r="A102" t="s">
        <v>199</v>
      </c>
      <c r="B102" s="3">
        <v>0.38680555555555601</v>
      </c>
      <c r="C102" s="3" t="s">
        <v>425</v>
      </c>
      <c r="D102" s="3">
        <f t="shared" si="4"/>
        <v>0.17708333333333287</v>
      </c>
      <c r="E102" s="4">
        <f t="shared" si="5"/>
        <v>254.99999999999935</v>
      </c>
      <c r="F102">
        <v>6844</v>
      </c>
      <c r="G102">
        <f t="shared" si="6"/>
        <v>6314</v>
      </c>
      <c r="H102">
        <f t="shared" si="7"/>
        <v>24.760784313725555</v>
      </c>
    </row>
    <row r="103" spans="1:8" x14ac:dyDescent="0.2">
      <c r="A103" t="s">
        <v>200</v>
      </c>
      <c r="B103" s="3">
        <v>0.38680555555555601</v>
      </c>
      <c r="C103" s="3" t="s">
        <v>426</v>
      </c>
      <c r="D103" s="3">
        <f t="shared" si="4"/>
        <v>0.17777777777777731</v>
      </c>
      <c r="E103" s="4">
        <f t="shared" si="5"/>
        <v>255.99999999999932</v>
      </c>
      <c r="F103">
        <v>625</v>
      </c>
      <c r="G103">
        <f t="shared" si="6"/>
        <v>95</v>
      </c>
      <c r="H103">
        <f t="shared" si="7"/>
        <v>0.371093750000001</v>
      </c>
    </row>
    <row r="104" spans="1:8" x14ac:dyDescent="0.2">
      <c r="A104" t="s">
        <v>201</v>
      </c>
      <c r="B104" s="3">
        <v>0.38680555555555601</v>
      </c>
      <c r="C104" s="3" t="s">
        <v>427</v>
      </c>
      <c r="D104" s="3">
        <f t="shared" si="4"/>
        <v>0.17847222222222175</v>
      </c>
      <c r="E104" s="4">
        <f t="shared" si="5"/>
        <v>256.99999999999932</v>
      </c>
      <c r="F104">
        <v>561</v>
      </c>
      <c r="G104">
        <f t="shared" si="6"/>
        <v>31</v>
      </c>
      <c r="H104">
        <f t="shared" si="7"/>
        <v>0.12062256809338553</v>
      </c>
    </row>
    <row r="105" spans="1:8" x14ac:dyDescent="0.2">
      <c r="A105" t="s">
        <v>202</v>
      </c>
      <c r="B105" s="3">
        <v>0.38680555555555601</v>
      </c>
      <c r="C105" s="3" t="s">
        <v>427</v>
      </c>
      <c r="D105" s="3">
        <f t="shared" si="4"/>
        <v>0.17847222222222175</v>
      </c>
      <c r="E105" s="4">
        <f t="shared" si="5"/>
        <v>256.99999999999932</v>
      </c>
      <c r="F105">
        <v>536</v>
      </c>
      <c r="G105">
        <f t="shared" si="6"/>
        <v>6</v>
      </c>
      <c r="H105">
        <f t="shared" si="7"/>
        <v>2.3346303501945588E-2</v>
      </c>
    </row>
    <row r="106" spans="1:8" x14ac:dyDescent="0.2">
      <c r="A106" t="s">
        <v>203</v>
      </c>
      <c r="B106" s="3">
        <v>0.38680555555555601</v>
      </c>
      <c r="C106" s="3" t="s">
        <v>428</v>
      </c>
      <c r="D106" s="3">
        <f t="shared" si="4"/>
        <v>0.1791666666666662</v>
      </c>
      <c r="E106" s="4">
        <f t="shared" si="5"/>
        <v>257.99999999999932</v>
      </c>
      <c r="F106">
        <v>592</v>
      </c>
      <c r="G106">
        <f t="shared" si="6"/>
        <v>62</v>
      </c>
      <c r="H106">
        <f t="shared" si="7"/>
        <v>0.24031007751938049</v>
      </c>
    </row>
    <row r="107" spans="1:8" x14ac:dyDescent="0.2">
      <c r="A107" t="s">
        <v>204</v>
      </c>
      <c r="B107" s="3">
        <v>0.38680555555555557</v>
      </c>
      <c r="C107" s="3" t="s">
        <v>429</v>
      </c>
      <c r="D107" s="3">
        <f t="shared" si="4"/>
        <v>0.17986111111111108</v>
      </c>
      <c r="E107" s="4">
        <f t="shared" si="5"/>
        <v>258.99999999999994</v>
      </c>
      <c r="F107">
        <v>558</v>
      </c>
      <c r="G107">
        <f t="shared" si="6"/>
        <v>28</v>
      </c>
      <c r="H107">
        <f t="shared" si="7"/>
        <v>0.10810810810810813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D6A-6297-D140-92F3-8E6F94EE92EC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385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0.37291666666666662</v>
      </c>
      <c r="C3" s="3" t="s">
        <v>364</v>
      </c>
      <c r="D3" s="3">
        <f>C3-B3</f>
        <v>0.12708333333333338</v>
      </c>
      <c r="E3" s="4">
        <f>D3*1440</f>
        <v>183.00000000000006</v>
      </c>
      <c r="F3">
        <v>3001</v>
      </c>
      <c r="G3">
        <f>F3-528</f>
        <v>2473</v>
      </c>
      <c r="H3">
        <f>G3/E3</f>
        <v>13.513661202185789</v>
      </c>
    </row>
    <row r="4" spans="1:8" x14ac:dyDescent="0.2">
      <c r="A4" t="s">
        <v>36</v>
      </c>
      <c r="B4" s="3">
        <v>0.37291666666666662</v>
      </c>
      <c r="C4" s="3" t="s">
        <v>364</v>
      </c>
      <c r="D4" s="3">
        <f t="shared" ref="D4:D67" si="0">C4-B4</f>
        <v>0.12708333333333338</v>
      </c>
      <c r="E4" s="4">
        <f t="shared" ref="E4:E67" si="1">D4*1440</f>
        <v>183.00000000000006</v>
      </c>
      <c r="F4">
        <v>2946</v>
      </c>
      <c r="G4">
        <f t="shared" ref="G4:G67" si="2">F4-528</f>
        <v>2418</v>
      </c>
      <c r="H4">
        <f t="shared" ref="H4:H67" si="3">G4/E4</f>
        <v>13.213114754098356</v>
      </c>
    </row>
    <row r="5" spans="1:8" x14ac:dyDescent="0.2">
      <c r="A5" t="s">
        <v>37</v>
      </c>
      <c r="B5" s="3">
        <v>0.37291666666666701</v>
      </c>
      <c r="C5" s="3" t="s">
        <v>365</v>
      </c>
      <c r="D5" s="3">
        <f t="shared" si="0"/>
        <v>0.12777777777777743</v>
      </c>
      <c r="E5" s="4">
        <f t="shared" si="1"/>
        <v>183.99999999999952</v>
      </c>
      <c r="F5">
        <v>2983</v>
      </c>
      <c r="G5">
        <f t="shared" si="2"/>
        <v>2455</v>
      </c>
      <c r="H5">
        <f t="shared" si="3"/>
        <v>13.342391304347862</v>
      </c>
    </row>
    <row r="6" spans="1:8" x14ac:dyDescent="0.2">
      <c r="A6" t="s">
        <v>38</v>
      </c>
      <c r="B6" s="3">
        <v>0.37291666666666701</v>
      </c>
      <c r="C6" s="3" t="s">
        <v>366</v>
      </c>
      <c r="D6" s="3">
        <f t="shared" si="0"/>
        <v>0.12847222222222188</v>
      </c>
      <c r="E6" s="4">
        <f t="shared" si="1"/>
        <v>184.99999999999949</v>
      </c>
      <c r="F6">
        <v>3138</v>
      </c>
      <c r="G6">
        <f t="shared" si="2"/>
        <v>2610</v>
      </c>
      <c r="H6">
        <f t="shared" si="3"/>
        <v>14.108108108108148</v>
      </c>
    </row>
    <row r="7" spans="1:8" x14ac:dyDescent="0.2">
      <c r="A7" t="s">
        <v>39</v>
      </c>
      <c r="B7" s="3">
        <v>0.37291666666666701</v>
      </c>
      <c r="C7" s="3" t="s">
        <v>367</v>
      </c>
      <c r="D7" s="3">
        <f t="shared" si="0"/>
        <v>0.12916666666666632</v>
      </c>
      <c r="E7" s="4">
        <f t="shared" si="1"/>
        <v>185.99999999999949</v>
      </c>
      <c r="F7">
        <v>3416</v>
      </c>
      <c r="G7">
        <f t="shared" si="2"/>
        <v>2888</v>
      </c>
      <c r="H7">
        <f t="shared" si="3"/>
        <v>15.526881720430151</v>
      </c>
    </row>
    <row r="8" spans="1:8" x14ac:dyDescent="0.2">
      <c r="A8" t="s">
        <v>40</v>
      </c>
      <c r="B8" s="3">
        <v>0.37291666666666701</v>
      </c>
      <c r="C8" s="3" t="s">
        <v>367</v>
      </c>
      <c r="D8" s="3">
        <f t="shared" si="0"/>
        <v>0.12916666666666632</v>
      </c>
      <c r="E8" s="4">
        <f t="shared" si="1"/>
        <v>185.99999999999949</v>
      </c>
      <c r="F8">
        <v>2534</v>
      </c>
      <c r="G8">
        <f t="shared" si="2"/>
        <v>2006</v>
      </c>
      <c r="H8">
        <f t="shared" si="3"/>
        <v>10.78494623655917</v>
      </c>
    </row>
    <row r="9" spans="1:8" x14ac:dyDescent="0.2">
      <c r="A9" t="s">
        <v>41</v>
      </c>
      <c r="B9" s="3">
        <v>0.37291666666666701</v>
      </c>
      <c r="C9" s="3" t="s">
        <v>368</v>
      </c>
      <c r="D9" s="3">
        <f t="shared" si="0"/>
        <v>0.12986111111111076</v>
      </c>
      <c r="E9" s="4">
        <f t="shared" si="1"/>
        <v>186.99999999999949</v>
      </c>
      <c r="F9">
        <v>2780</v>
      </c>
      <c r="G9">
        <f t="shared" si="2"/>
        <v>2252</v>
      </c>
      <c r="H9">
        <f t="shared" si="3"/>
        <v>12.042780748663134</v>
      </c>
    </row>
    <row r="10" spans="1:8" x14ac:dyDescent="0.2">
      <c r="A10" t="s">
        <v>42</v>
      </c>
      <c r="B10" s="3">
        <v>0.37291666666666701</v>
      </c>
      <c r="C10" s="3" t="s">
        <v>369</v>
      </c>
      <c r="D10" s="3">
        <f t="shared" si="0"/>
        <v>0.1305555555555552</v>
      </c>
      <c r="E10" s="4">
        <f t="shared" si="1"/>
        <v>187.99999999999949</v>
      </c>
      <c r="F10">
        <v>2621</v>
      </c>
      <c r="G10">
        <f t="shared" si="2"/>
        <v>2093</v>
      </c>
      <c r="H10">
        <f t="shared" si="3"/>
        <v>11.132978723404285</v>
      </c>
    </row>
    <row r="11" spans="1:8" x14ac:dyDescent="0.2">
      <c r="A11" t="s">
        <v>43</v>
      </c>
      <c r="B11" s="3">
        <v>0.37361111111111112</v>
      </c>
      <c r="C11" s="3" t="s">
        <v>369</v>
      </c>
      <c r="D11" s="3">
        <f t="shared" si="0"/>
        <v>0.12986111111111109</v>
      </c>
      <c r="E11" s="4">
        <f t="shared" si="1"/>
        <v>186.99999999999997</v>
      </c>
      <c r="F11">
        <v>1988</v>
      </c>
      <c r="G11">
        <f t="shared" si="2"/>
        <v>1460</v>
      </c>
      <c r="H11">
        <f t="shared" si="3"/>
        <v>7.8074866310160438</v>
      </c>
    </row>
    <row r="12" spans="1:8" x14ac:dyDescent="0.2">
      <c r="A12" t="s">
        <v>44</v>
      </c>
      <c r="B12" s="3">
        <v>0.37361111111111112</v>
      </c>
      <c r="C12" s="3" t="s">
        <v>370</v>
      </c>
      <c r="D12" s="3">
        <f t="shared" si="0"/>
        <v>0.13055555555555554</v>
      </c>
      <c r="E12" s="4">
        <f t="shared" si="1"/>
        <v>187.99999999999997</v>
      </c>
      <c r="F12">
        <v>3424</v>
      </c>
      <c r="G12">
        <f t="shared" si="2"/>
        <v>2896</v>
      </c>
      <c r="H12">
        <f t="shared" si="3"/>
        <v>15.404255319148939</v>
      </c>
    </row>
    <row r="13" spans="1:8" x14ac:dyDescent="0.2">
      <c r="A13" t="s">
        <v>45</v>
      </c>
      <c r="B13" s="3">
        <v>0.37361111111111101</v>
      </c>
      <c r="C13" s="3" t="s">
        <v>371</v>
      </c>
      <c r="D13" s="3">
        <f t="shared" si="0"/>
        <v>0.13125000000000009</v>
      </c>
      <c r="E13" s="4">
        <f t="shared" si="1"/>
        <v>189.00000000000011</v>
      </c>
      <c r="F13">
        <v>2983</v>
      </c>
      <c r="G13">
        <f t="shared" si="2"/>
        <v>2455</v>
      </c>
      <c r="H13">
        <f t="shared" si="3"/>
        <v>12.989417989417982</v>
      </c>
    </row>
    <row r="14" spans="1:8" x14ac:dyDescent="0.2">
      <c r="A14" t="s">
        <v>46</v>
      </c>
      <c r="B14" s="3">
        <v>0.37361111111111101</v>
      </c>
      <c r="C14" s="3" t="s">
        <v>371</v>
      </c>
      <c r="D14" s="3">
        <f t="shared" si="0"/>
        <v>0.13125000000000009</v>
      </c>
      <c r="E14" s="4">
        <f t="shared" si="1"/>
        <v>189.00000000000011</v>
      </c>
      <c r="F14">
        <v>2587</v>
      </c>
      <c r="G14">
        <f t="shared" si="2"/>
        <v>2059</v>
      </c>
      <c r="H14">
        <f t="shared" si="3"/>
        <v>10.894179894179887</v>
      </c>
    </row>
    <row r="15" spans="1:8" x14ac:dyDescent="0.2">
      <c r="A15" t="s">
        <v>47</v>
      </c>
      <c r="B15" s="3">
        <v>0.37361111111111101</v>
      </c>
      <c r="C15" s="3" t="s">
        <v>372</v>
      </c>
      <c r="D15" s="3">
        <f t="shared" si="0"/>
        <v>0.13194444444444453</v>
      </c>
      <c r="E15" s="4">
        <f t="shared" si="1"/>
        <v>190.00000000000011</v>
      </c>
      <c r="F15">
        <v>3206</v>
      </c>
      <c r="G15">
        <f t="shared" si="2"/>
        <v>2678</v>
      </c>
      <c r="H15">
        <f t="shared" si="3"/>
        <v>14.094736842105254</v>
      </c>
    </row>
    <row r="16" spans="1:8" x14ac:dyDescent="0.2">
      <c r="A16" t="s">
        <v>48</v>
      </c>
      <c r="B16" s="3">
        <v>0.37361111111111101</v>
      </c>
      <c r="C16" s="3" t="s">
        <v>373</v>
      </c>
      <c r="D16" s="3">
        <f t="shared" si="0"/>
        <v>0.13263888888888897</v>
      </c>
      <c r="E16" s="4">
        <f t="shared" si="1"/>
        <v>191.00000000000011</v>
      </c>
      <c r="F16">
        <v>2577</v>
      </c>
      <c r="G16">
        <f t="shared" si="2"/>
        <v>2049</v>
      </c>
      <c r="H16">
        <f t="shared" si="3"/>
        <v>10.727748691099469</v>
      </c>
    </row>
    <row r="17" spans="1:8" x14ac:dyDescent="0.2">
      <c r="A17" t="s">
        <v>49</v>
      </c>
      <c r="B17" s="3">
        <v>0.37361111111111101</v>
      </c>
      <c r="C17" s="3" t="s">
        <v>374</v>
      </c>
      <c r="D17" s="3">
        <f t="shared" si="0"/>
        <v>0.13333333333333341</v>
      </c>
      <c r="E17" s="4">
        <f t="shared" si="1"/>
        <v>192.00000000000011</v>
      </c>
      <c r="F17">
        <v>2891</v>
      </c>
      <c r="G17">
        <f t="shared" si="2"/>
        <v>2363</v>
      </c>
      <c r="H17">
        <f t="shared" si="3"/>
        <v>12.307291666666659</v>
      </c>
    </row>
    <row r="18" spans="1:8" x14ac:dyDescent="0.2">
      <c r="A18" t="s">
        <v>50</v>
      </c>
      <c r="B18" s="3">
        <v>0.37361111111111101</v>
      </c>
      <c r="C18" s="3" t="s">
        <v>374</v>
      </c>
      <c r="D18" s="3">
        <f t="shared" si="0"/>
        <v>0.13333333333333341</v>
      </c>
      <c r="E18" s="4">
        <f t="shared" si="1"/>
        <v>192.00000000000011</v>
      </c>
      <c r="F18">
        <v>3113</v>
      </c>
      <c r="G18">
        <f t="shared" si="2"/>
        <v>2585</v>
      </c>
      <c r="H18">
        <f t="shared" si="3"/>
        <v>13.463541666666659</v>
      </c>
    </row>
    <row r="19" spans="1:8" x14ac:dyDescent="0.2">
      <c r="A19" t="s">
        <v>51</v>
      </c>
      <c r="B19" s="3">
        <v>0.3743055555555555</v>
      </c>
      <c r="C19" s="3" t="s">
        <v>375</v>
      </c>
      <c r="D19" s="3">
        <f t="shared" si="0"/>
        <v>0.13333333333333336</v>
      </c>
      <c r="E19" s="4">
        <f t="shared" si="1"/>
        <v>192.00000000000003</v>
      </c>
      <c r="F19">
        <v>3192</v>
      </c>
      <c r="G19">
        <f t="shared" si="2"/>
        <v>2664</v>
      </c>
      <c r="H19">
        <f t="shared" si="3"/>
        <v>13.874999999999998</v>
      </c>
    </row>
    <row r="20" spans="1:8" x14ac:dyDescent="0.2">
      <c r="A20" t="s">
        <v>52</v>
      </c>
      <c r="B20" s="3">
        <v>0.3743055555555555</v>
      </c>
      <c r="C20" s="3" t="s">
        <v>376</v>
      </c>
      <c r="D20" s="3">
        <f t="shared" si="0"/>
        <v>0.1340277777777778</v>
      </c>
      <c r="E20" s="4">
        <f t="shared" si="1"/>
        <v>193.00000000000003</v>
      </c>
      <c r="F20">
        <v>2721</v>
      </c>
      <c r="G20">
        <f t="shared" si="2"/>
        <v>2193</v>
      </c>
      <c r="H20">
        <f t="shared" si="3"/>
        <v>11.362694300518132</v>
      </c>
    </row>
    <row r="21" spans="1:8" x14ac:dyDescent="0.2">
      <c r="A21" t="s">
        <v>53</v>
      </c>
      <c r="B21" s="3">
        <v>0.374305555555556</v>
      </c>
      <c r="C21" s="3" t="s">
        <v>376</v>
      </c>
      <c r="D21" s="3">
        <f t="shared" si="0"/>
        <v>0.1340277777777773</v>
      </c>
      <c r="E21" s="4">
        <f t="shared" si="1"/>
        <v>192.99999999999932</v>
      </c>
      <c r="F21">
        <v>3229</v>
      </c>
      <c r="G21">
        <f t="shared" si="2"/>
        <v>2701</v>
      </c>
      <c r="H21">
        <f t="shared" si="3"/>
        <v>13.994818652849791</v>
      </c>
    </row>
    <row r="22" spans="1:8" x14ac:dyDescent="0.2">
      <c r="A22" t="s">
        <v>54</v>
      </c>
      <c r="B22" s="3">
        <v>0.374305555555556</v>
      </c>
      <c r="C22" s="3" t="s">
        <v>214</v>
      </c>
      <c r="D22" s="3">
        <f t="shared" si="0"/>
        <v>0.13472222222222174</v>
      </c>
      <c r="E22" s="4">
        <f t="shared" si="1"/>
        <v>193.99999999999932</v>
      </c>
      <c r="F22">
        <v>3115</v>
      </c>
      <c r="G22">
        <f t="shared" si="2"/>
        <v>2587</v>
      </c>
      <c r="H22">
        <f t="shared" si="3"/>
        <v>13.335051546391799</v>
      </c>
    </row>
    <row r="23" spans="1:8" x14ac:dyDescent="0.2">
      <c r="A23" t="s">
        <v>55</v>
      </c>
      <c r="B23" s="3">
        <v>0.374305555555556</v>
      </c>
      <c r="C23" s="3" t="s">
        <v>215</v>
      </c>
      <c r="D23" s="3">
        <f t="shared" si="0"/>
        <v>0.13541666666666619</v>
      </c>
      <c r="E23" s="4">
        <f t="shared" si="1"/>
        <v>194.99999999999932</v>
      </c>
      <c r="F23">
        <v>2659</v>
      </c>
      <c r="G23">
        <f t="shared" si="2"/>
        <v>2131</v>
      </c>
      <c r="H23">
        <f t="shared" si="3"/>
        <v>10.928205128205166</v>
      </c>
    </row>
    <row r="24" spans="1:8" x14ac:dyDescent="0.2">
      <c r="A24" t="s">
        <v>209</v>
      </c>
      <c r="B24" s="3">
        <v>0.374305555555556</v>
      </c>
      <c r="C24" s="3" t="s">
        <v>216</v>
      </c>
      <c r="D24" s="3">
        <f t="shared" si="0"/>
        <v>0.13611111111111063</v>
      </c>
      <c r="E24" s="4">
        <f t="shared" si="1"/>
        <v>195.99999999999932</v>
      </c>
      <c r="F24">
        <v>3147</v>
      </c>
      <c r="G24">
        <f t="shared" si="2"/>
        <v>2619</v>
      </c>
      <c r="H24">
        <f t="shared" si="3"/>
        <v>13.362244897959231</v>
      </c>
    </row>
    <row r="25" spans="1:8" x14ac:dyDescent="0.2">
      <c r="A25" t="s">
        <v>56</v>
      </c>
      <c r="B25" s="3">
        <v>0.374305555555556</v>
      </c>
      <c r="C25" s="3" t="s">
        <v>217</v>
      </c>
      <c r="D25" s="3">
        <f t="shared" si="0"/>
        <v>0.13680555555555518</v>
      </c>
      <c r="E25" s="4">
        <f t="shared" si="1"/>
        <v>196.99999999999946</v>
      </c>
      <c r="F25">
        <v>2623</v>
      </c>
      <c r="G25">
        <f t="shared" si="2"/>
        <v>2095</v>
      </c>
      <c r="H25">
        <f t="shared" si="3"/>
        <v>10.634517766497492</v>
      </c>
    </row>
    <row r="26" spans="1:8" x14ac:dyDescent="0.2">
      <c r="A26" t="s">
        <v>57</v>
      </c>
      <c r="B26" s="3">
        <v>0.374305555555556</v>
      </c>
      <c r="C26" s="3" t="s">
        <v>217</v>
      </c>
      <c r="D26" s="3">
        <f t="shared" si="0"/>
        <v>0.13680555555555518</v>
      </c>
      <c r="E26" s="4">
        <f t="shared" si="1"/>
        <v>196.99999999999946</v>
      </c>
      <c r="F26">
        <v>2754</v>
      </c>
      <c r="G26">
        <f t="shared" si="2"/>
        <v>2226</v>
      </c>
      <c r="H26">
        <f t="shared" si="3"/>
        <v>11.299492385786833</v>
      </c>
    </row>
    <row r="27" spans="1:8" x14ac:dyDescent="0.2">
      <c r="A27" t="s">
        <v>58</v>
      </c>
      <c r="B27" s="3">
        <v>0.375</v>
      </c>
      <c r="C27" s="3" t="s">
        <v>218</v>
      </c>
      <c r="D27" s="3">
        <f t="shared" si="0"/>
        <v>0.13680555555555551</v>
      </c>
      <c r="E27" s="4">
        <f t="shared" si="1"/>
        <v>196.99999999999994</v>
      </c>
      <c r="F27">
        <v>1945</v>
      </c>
      <c r="G27">
        <f t="shared" si="2"/>
        <v>1417</v>
      </c>
      <c r="H27">
        <f t="shared" si="3"/>
        <v>7.1928934010152306</v>
      </c>
    </row>
    <row r="28" spans="1:8" x14ac:dyDescent="0.2">
      <c r="A28" t="s">
        <v>59</v>
      </c>
      <c r="B28" s="3">
        <v>0.375</v>
      </c>
      <c r="C28" s="3" t="s">
        <v>219</v>
      </c>
      <c r="D28" s="3">
        <f t="shared" si="0"/>
        <v>0.13750000000000007</v>
      </c>
      <c r="E28" s="4">
        <f t="shared" si="1"/>
        <v>198.00000000000009</v>
      </c>
      <c r="F28">
        <v>2864</v>
      </c>
      <c r="G28">
        <f t="shared" si="2"/>
        <v>2336</v>
      </c>
      <c r="H28">
        <f t="shared" si="3"/>
        <v>11.797979797979792</v>
      </c>
    </row>
    <row r="29" spans="1:8" x14ac:dyDescent="0.2">
      <c r="A29" t="s">
        <v>60</v>
      </c>
      <c r="B29" s="3">
        <v>0.375</v>
      </c>
      <c r="C29" s="3" t="s">
        <v>220</v>
      </c>
      <c r="D29" s="3">
        <f t="shared" si="0"/>
        <v>0.1381944444444444</v>
      </c>
      <c r="E29" s="4">
        <f t="shared" si="1"/>
        <v>198.99999999999994</v>
      </c>
      <c r="F29">
        <v>2511</v>
      </c>
      <c r="G29">
        <f t="shared" si="2"/>
        <v>1983</v>
      </c>
      <c r="H29">
        <f t="shared" si="3"/>
        <v>9.9648241206030175</v>
      </c>
    </row>
    <row r="30" spans="1:8" x14ac:dyDescent="0.2">
      <c r="A30" t="s">
        <v>61</v>
      </c>
      <c r="B30" s="3">
        <v>0.375</v>
      </c>
      <c r="C30" s="3" t="s">
        <v>221</v>
      </c>
      <c r="D30" s="3">
        <f t="shared" si="0"/>
        <v>0.13888888888888895</v>
      </c>
      <c r="E30" s="4">
        <f t="shared" si="1"/>
        <v>200.00000000000009</v>
      </c>
      <c r="F30">
        <v>3057</v>
      </c>
      <c r="G30">
        <f t="shared" si="2"/>
        <v>2529</v>
      </c>
      <c r="H30">
        <f t="shared" si="3"/>
        <v>12.644999999999994</v>
      </c>
    </row>
    <row r="31" spans="1:8" x14ac:dyDescent="0.2">
      <c r="A31" t="s">
        <v>62</v>
      </c>
      <c r="B31" s="3">
        <v>0.375</v>
      </c>
      <c r="C31" s="3" t="s">
        <v>221</v>
      </c>
      <c r="D31" s="3">
        <f t="shared" si="0"/>
        <v>0.13888888888888895</v>
      </c>
      <c r="E31" s="4">
        <f t="shared" si="1"/>
        <v>200.00000000000009</v>
      </c>
      <c r="F31">
        <v>2544</v>
      </c>
      <c r="G31">
        <f t="shared" si="2"/>
        <v>2016</v>
      </c>
      <c r="H31">
        <f t="shared" si="3"/>
        <v>10.079999999999997</v>
      </c>
    </row>
    <row r="32" spans="1:8" x14ac:dyDescent="0.2">
      <c r="A32" t="s">
        <v>63</v>
      </c>
      <c r="B32" s="3">
        <v>0.375</v>
      </c>
      <c r="C32" s="3" t="s">
        <v>222</v>
      </c>
      <c r="D32" s="3">
        <f t="shared" si="0"/>
        <v>0.13958333333333328</v>
      </c>
      <c r="E32" s="4">
        <f t="shared" si="1"/>
        <v>200.99999999999991</v>
      </c>
      <c r="F32">
        <v>2613</v>
      </c>
      <c r="G32">
        <f t="shared" si="2"/>
        <v>2085</v>
      </c>
      <c r="H32">
        <f t="shared" si="3"/>
        <v>10.373134328358214</v>
      </c>
    </row>
    <row r="33" spans="1:8" x14ac:dyDescent="0.2">
      <c r="A33" t="s">
        <v>64</v>
      </c>
      <c r="B33" s="3">
        <v>0.375</v>
      </c>
      <c r="C33" s="3" t="s">
        <v>223</v>
      </c>
      <c r="D33" s="3">
        <f t="shared" si="0"/>
        <v>0.14027777777777783</v>
      </c>
      <c r="E33" s="4">
        <f t="shared" si="1"/>
        <v>202.00000000000009</v>
      </c>
      <c r="F33">
        <v>521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0.375</v>
      </c>
      <c r="C34" s="3" t="s">
        <v>223</v>
      </c>
      <c r="D34" s="3">
        <f t="shared" si="0"/>
        <v>0.14027777777777783</v>
      </c>
      <c r="E34" s="4">
        <f t="shared" si="1"/>
        <v>202.00000000000009</v>
      </c>
      <c r="F34">
        <v>470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0.375</v>
      </c>
      <c r="C35" s="3" t="s">
        <v>224</v>
      </c>
      <c r="D35" s="3">
        <f t="shared" si="0"/>
        <v>0.14097222222222217</v>
      </c>
      <c r="E35" s="4">
        <f t="shared" si="1"/>
        <v>202.99999999999991</v>
      </c>
      <c r="F35">
        <v>487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0.375</v>
      </c>
      <c r="C36" s="3" t="s">
        <v>225</v>
      </c>
      <c r="D36" s="3">
        <f t="shared" si="0"/>
        <v>0.14166666666666672</v>
      </c>
      <c r="E36" s="4">
        <f t="shared" si="1"/>
        <v>204.00000000000009</v>
      </c>
      <c r="F36">
        <v>482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0.375</v>
      </c>
      <c r="C37" s="3" t="s">
        <v>226</v>
      </c>
      <c r="D37" s="3">
        <f t="shared" si="0"/>
        <v>0.14236111111111105</v>
      </c>
      <c r="E37" s="4">
        <f t="shared" si="1"/>
        <v>204.99999999999991</v>
      </c>
      <c r="F37">
        <v>473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s">
        <v>481</v>
      </c>
      <c r="E38" s="4" t="s">
        <v>481</v>
      </c>
      <c r="F38" t="s">
        <v>481</v>
      </c>
      <c r="G38" t="s">
        <v>481</v>
      </c>
      <c r="H38" t="e">
        <f t="shared" si="3"/>
        <v>#VALUE!</v>
      </c>
    </row>
    <row r="39" spans="1:8" x14ac:dyDescent="0.2">
      <c r="A39" t="s">
        <v>104</v>
      </c>
      <c r="B39" s="3">
        <v>0.3756944444444445</v>
      </c>
      <c r="C39" s="3" t="s">
        <v>227</v>
      </c>
      <c r="D39" s="3">
        <f t="shared" si="0"/>
        <v>0.1423611111111111</v>
      </c>
      <c r="E39" s="4">
        <f t="shared" si="1"/>
        <v>205</v>
      </c>
      <c r="F39">
        <v>4303</v>
      </c>
      <c r="G39">
        <f t="shared" si="2"/>
        <v>3775</v>
      </c>
      <c r="H39">
        <f t="shared" si="3"/>
        <v>18.414634146341463</v>
      </c>
    </row>
    <row r="40" spans="1:8" x14ac:dyDescent="0.2">
      <c r="A40" t="s">
        <v>105</v>
      </c>
      <c r="B40" s="3">
        <v>0.375694444444444</v>
      </c>
      <c r="C40" s="3" t="s">
        <v>228</v>
      </c>
      <c r="D40" s="3">
        <f t="shared" si="0"/>
        <v>0.14305555555555594</v>
      </c>
      <c r="E40" s="4">
        <f t="shared" si="1"/>
        <v>206.00000000000054</v>
      </c>
      <c r="F40">
        <v>3876</v>
      </c>
      <c r="G40">
        <f t="shared" si="2"/>
        <v>3348</v>
      </c>
      <c r="H40">
        <f t="shared" si="3"/>
        <v>16.252427184465976</v>
      </c>
    </row>
    <row r="41" spans="1:8" x14ac:dyDescent="0.2">
      <c r="A41" t="s">
        <v>106</v>
      </c>
      <c r="B41" s="3" t="s">
        <v>481</v>
      </c>
      <c r="C41" s="3" t="s">
        <v>481</v>
      </c>
      <c r="D41" s="3" t="s">
        <v>481</v>
      </c>
      <c r="E41" s="4" t="s">
        <v>481</v>
      </c>
      <c r="F41" t="s">
        <v>481</v>
      </c>
      <c r="G41" t="s">
        <v>481</v>
      </c>
      <c r="H41" t="e">
        <f t="shared" si="3"/>
        <v>#VALUE!</v>
      </c>
    </row>
    <row r="42" spans="1:8" x14ac:dyDescent="0.2">
      <c r="A42" t="s">
        <v>107</v>
      </c>
      <c r="B42" s="3">
        <v>0.375694444444444</v>
      </c>
      <c r="C42" s="3" t="s">
        <v>229</v>
      </c>
      <c r="D42" s="3">
        <f t="shared" si="0"/>
        <v>0.14375000000000049</v>
      </c>
      <c r="E42" s="4">
        <f t="shared" si="1"/>
        <v>207.00000000000071</v>
      </c>
      <c r="F42">
        <v>3629</v>
      </c>
      <c r="G42">
        <f t="shared" si="2"/>
        <v>3101</v>
      </c>
      <c r="H42">
        <f t="shared" si="3"/>
        <v>14.980676328502364</v>
      </c>
    </row>
    <row r="43" spans="1:8" x14ac:dyDescent="0.2">
      <c r="A43" t="s">
        <v>108</v>
      </c>
      <c r="B43" s="3">
        <v>0.375694444444444</v>
      </c>
      <c r="C43" s="3" t="s">
        <v>229</v>
      </c>
      <c r="D43" s="3">
        <f t="shared" si="0"/>
        <v>0.14375000000000049</v>
      </c>
      <c r="E43" s="4">
        <f t="shared" si="1"/>
        <v>207.00000000000071</v>
      </c>
      <c r="F43">
        <v>5264</v>
      </c>
      <c r="G43">
        <f t="shared" si="2"/>
        <v>4736</v>
      </c>
      <c r="H43">
        <f t="shared" si="3"/>
        <v>22.879227053140017</v>
      </c>
    </row>
    <row r="44" spans="1:8" x14ac:dyDescent="0.2">
      <c r="A44" t="s">
        <v>109</v>
      </c>
      <c r="B44" s="3">
        <v>0.375694444444444</v>
      </c>
      <c r="C44" s="3" t="s">
        <v>230</v>
      </c>
      <c r="D44" s="3">
        <f t="shared" si="0"/>
        <v>0.14444444444444482</v>
      </c>
      <c r="E44" s="4">
        <f t="shared" si="1"/>
        <v>208.00000000000054</v>
      </c>
      <c r="F44">
        <v>3467</v>
      </c>
      <c r="G44">
        <f t="shared" si="2"/>
        <v>2939</v>
      </c>
      <c r="H44">
        <f t="shared" si="3"/>
        <v>14.129807692307656</v>
      </c>
    </row>
    <row r="45" spans="1:8" x14ac:dyDescent="0.2">
      <c r="A45" t="s">
        <v>110</v>
      </c>
      <c r="B45" s="3">
        <v>0.375694444444444</v>
      </c>
      <c r="C45" s="3" t="s">
        <v>231</v>
      </c>
      <c r="D45" s="3">
        <f t="shared" si="0"/>
        <v>0.14513888888888937</v>
      </c>
      <c r="E45" s="4">
        <f t="shared" si="1"/>
        <v>209.00000000000068</v>
      </c>
      <c r="F45">
        <v>4148</v>
      </c>
      <c r="G45">
        <f t="shared" si="2"/>
        <v>3620</v>
      </c>
      <c r="H45">
        <f t="shared" si="3"/>
        <v>17.320574162679371</v>
      </c>
    </row>
    <row r="46" spans="1:8" x14ac:dyDescent="0.2">
      <c r="A46" t="s">
        <v>111</v>
      </c>
      <c r="B46" s="3">
        <v>0.37638888888888888</v>
      </c>
      <c r="C46" s="3" t="s">
        <v>378</v>
      </c>
      <c r="D46" s="3">
        <f t="shared" si="0"/>
        <v>0.14513888888888893</v>
      </c>
      <c r="E46" s="4">
        <f t="shared" si="1"/>
        <v>209.00000000000006</v>
      </c>
      <c r="F46">
        <v>4399</v>
      </c>
      <c r="G46">
        <f t="shared" si="2"/>
        <v>3871</v>
      </c>
      <c r="H46">
        <f t="shared" si="3"/>
        <v>18.521531100478462</v>
      </c>
    </row>
    <row r="47" spans="1:8" x14ac:dyDescent="0.2">
      <c r="A47" t="s">
        <v>112</v>
      </c>
      <c r="B47" s="3">
        <v>0.37638888888888888</v>
      </c>
      <c r="C47" s="3" t="s">
        <v>378</v>
      </c>
      <c r="D47" s="3">
        <f t="shared" si="0"/>
        <v>0.14513888888888893</v>
      </c>
      <c r="E47" s="4">
        <f t="shared" si="1"/>
        <v>209.00000000000006</v>
      </c>
      <c r="F47">
        <v>3868</v>
      </c>
      <c r="G47">
        <f t="shared" si="2"/>
        <v>3340</v>
      </c>
      <c r="H47">
        <f t="shared" si="3"/>
        <v>15.980861244019135</v>
      </c>
    </row>
    <row r="48" spans="1:8" x14ac:dyDescent="0.2">
      <c r="A48" t="s">
        <v>113</v>
      </c>
      <c r="B48" s="3">
        <v>0.37638888888888899</v>
      </c>
      <c r="C48" s="3" t="s">
        <v>248</v>
      </c>
      <c r="D48" s="3">
        <f t="shared" si="0"/>
        <v>0.14583333333333326</v>
      </c>
      <c r="E48" s="4">
        <f t="shared" si="1"/>
        <v>209.99999999999989</v>
      </c>
      <c r="F48">
        <v>3120</v>
      </c>
      <c r="G48">
        <f t="shared" si="2"/>
        <v>2592</v>
      </c>
      <c r="H48">
        <f t="shared" si="3"/>
        <v>12.342857142857149</v>
      </c>
    </row>
    <row r="49" spans="1:8" x14ac:dyDescent="0.2">
      <c r="A49" t="s">
        <v>114</v>
      </c>
      <c r="B49" s="3">
        <v>0.37638888888888899</v>
      </c>
      <c r="C49" s="3" t="s">
        <v>249</v>
      </c>
      <c r="D49" s="3">
        <f t="shared" si="0"/>
        <v>0.1465277777777777</v>
      </c>
      <c r="E49" s="4">
        <f t="shared" si="1"/>
        <v>210.99999999999989</v>
      </c>
      <c r="F49">
        <v>4813</v>
      </c>
      <c r="G49">
        <f t="shared" si="2"/>
        <v>4285</v>
      </c>
      <c r="H49">
        <f t="shared" si="3"/>
        <v>20.308056872037927</v>
      </c>
    </row>
    <row r="50" spans="1:8" x14ac:dyDescent="0.2">
      <c r="A50" t="s">
        <v>115</v>
      </c>
      <c r="B50" s="3">
        <v>0.37638888888888899</v>
      </c>
      <c r="C50" s="3" t="s">
        <v>249</v>
      </c>
      <c r="D50" s="3">
        <f t="shared" si="0"/>
        <v>0.1465277777777777</v>
      </c>
      <c r="E50" s="4">
        <f t="shared" si="1"/>
        <v>210.99999999999989</v>
      </c>
      <c r="F50">
        <v>3250</v>
      </c>
      <c r="G50">
        <f t="shared" si="2"/>
        <v>2722</v>
      </c>
      <c r="H50">
        <f t="shared" si="3"/>
        <v>12.900473933649296</v>
      </c>
    </row>
    <row r="51" spans="1:8" x14ac:dyDescent="0.2">
      <c r="A51" t="s">
        <v>116</v>
      </c>
      <c r="B51" s="3">
        <v>0.37638888888888899</v>
      </c>
      <c r="C51" s="3" t="s">
        <v>250</v>
      </c>
      <c r="D51" s="3">
        <f t="shared" si="0"/>
        <v>0.14722222222222214</v>
      </c>
      <c r="E51" s="4">
        <f t="shared" si="1"/>
        <v>211.99999999999989</v>
      </c>
      <c r="F51">
        <v>4027</v>
      </c>
      <c r="G51">
        <f t="shared" si="2"/>
        <v>3499</v>
      </c>
      <c r="H51">
        <f t="shared" si="3"/>
        <v>16.504716981132084</v>
      </c>
    </row>
    <row r="52" spans="1:8" x14ac:dyDescent="0.2">
      <c r="A52" t="s">
        <v>117</v>
      </c>
      <c r="B52" s="3">
        <v>0.37638888888888899</v>
      </c>
      <c r="C52" s="3" t="s">
        <v>251</v>
      </c>
      <c r="D52" s="3">
        <f t="shared" si="0"/>
        <v>0.14791666666666659</v>
      </c>
      <c r="E52" s="4">
        <f t="shared" si="1"/>
        <v>212.99999999999989</v>
      </c>
      <c r="F52">
        <v>3538</v>
      </c>
      <c r="G52">
        <f t="shared" si="2"/>
        <v>3010</v>
      </c>
      <c r="H52">
        <f t="shared" si="3"/>
        <v>14.131455399061041</v>
      </c>
    </row>
    <row r="53" spans="1:8" x14ac:dyDescent="0.2">
      <c r="A53" t="s">
        <v>118</v>
      </c>
      <c r="B53" s="3">
        <v>0.37638888888888899</v>
      </c>
      <c r="C53" s="3" t="s">
        <v>252</v>
      </c>
      <c r="D53" s="3">
        <f t="shared" si="0"/>
        <v>0.14861111111111103</v>
      </c>
      <c r="E53" s="4">
        <f t="shared" si="1"/>
        <v>213.99999999999989</v>
      </c>
      <c r="F53">
        <v>4058</v>
      </c>
      <c r="G53">
        <f t="shared" si="2"/>
        <v>3530</v>
      </c>
      <c r="H53">
        <f t="shared" si="3"/>
        <v>16.495327102803746</v>
      </c>
    </row>
    <row r="54" spans="1:8" x14ac:dyDescent="0.2">
      <c r="A54" t="s">
        <v>119</v>
      </c>
      <c r="B54" s="3">
        <v>0.37708333333333338</v>
      </c>
      <c r="C54" s="3" t="s">
        <v>252</v>
      </c>
      <c r="D54" s="3">
        <f t="shared" si="0"/>
        <v>0.14791666666666664</v>
      </c>
      <c r="E54" s="4">
        <f t="shared" si="1"/>
        <v>212.99999999999997</v>
      </c>
      <c r="F54">
        <v>3952</v>
      </c>
      <c r="G54">
        <f t="shared" si="2"/>
        <v>3424</v>
      </c>
      <c r="H54">
        <f t="shared" si="3"/>
        <v>16.07511737089202</v>
      </c>
    </row>
    <row r="55" spans="1:8" x14ac:dyDescent="0.2">
      <c r="A55" t="s">
        <v>120</v>
      </c>
      <c r="B55" s="3">
        <v>0.37708333333333338</v>
      </c>
      <c r="C55" s="3" t="s">
        <v>253</v>
      </c>
      <c r="D55" s="3">
        <f t="shared" si="0"/>
        <v>0.14861111111111108</v>
      </c>
      <c r="E55" s="4">
        <f t="shared" si="1"/>
        <v>213.99999999999997</v>
      </c>
      <c r="F55">
        <v>3343</v>
      </c>
      <c r="G55">
        <f t="shared" si="2"/>
        <v>2815</v>
      </c>
      <c r="H55">
        <f t="shared" si="3"/>
        <v>13.154205607476637</v>
      </c>
    </row>
    <row r="56" spans="1:8" x14ac:dyDescent="0.2">
      <c r="A56" t="s">
        <v>121</v>
      </c>
      <c r="B56" s="3">
        <v>0.37708333333333299</v>
      </c>
      <c r="C56" s="3" t="s">
        <v>254</v>
      </c>
      <c r="D56" s="3">
        <f t="shared" si="0"/>
        <v>0.14930555555555591</v>
      </c>
      <c r="E56" s="4">
        <f t="shared" si="1"/>
        <v>215.00000000000051</v>
      </c>
      <c r="F56">
        <v>3808</v>
      </c>
      <c r="G56">
        <f t="shared" si="2"/>
        <v>3280</v>
      </c>
      <c r="H56">
        <f t="shared" si="3"/>
        <v>15.255813953488335</v>
      </c>
    </row>
    <row r="57" spans="1:8" x14ac:dyDescent="0.2">
      <c r="A57" t="s">
        <v>122</v>
      </c>
      <c r="B57" s="3">
        <v>0.37708333333333299</v>
      </c>
      <c r="C57" s="3" t="s">
        <v>255</v>
      </c>
      <c r="D57" s="3">
        <f t="shared" si="0"/>
        <v>0.15000000000000036</v>
      </c>
      <c r="E57" s="4">
        <f t="shared" si="1"/>
        <v>216.00000000000051</v>
      </c>
      <c r="F57">
        <v>4559</v>
      </c>
      <c r="G57">
        <f t="shared" si="2"/>
        <v>4031</v>
      </c>
      <c r="H57">
        <f t="shared" si="3"/>
        <v>18.662037037036992</v>
      </c>
    </row>
    <row r="58" spans="1:8" x14ac:dyDescent="0.2">
      <c r="A58" t="s">
        <v>123</v>
      </c>
      <c r="B58" s="3">
        <v>0.37708333333333299</v>
      </c>
      <c r="C58" s="3" t="s">
        <v>256</v>
      </c>
      <c r="D58" s="3">
        <f t="shared" si="0"/>
        <v>0.1506944444444448</v>
      </c>
      <c r="E58" s="4">
        <f t="shared" si="1"/>
        <v>217.00000000000051</v>
      </c>
      <c r="F58">
        <v>4132</v>
      </c>
      <c r="G58">
        <f t="shared" si="2"/>
        <v>3604</v>
      </c>
      <c r="H58">
        <f t="shared" si="3"/>
        <v>16.608294930875537</v>
      </c>
    </row>
    <row r="59" spans="1:8" x14ac:dyDescent="0.2">
      <c r="A59" t="s">
        <v>211</v>
      </c>
      <c r="B59" s="3" t="s">
        <v>481</v>
      </c>
      <c r="C59" s="3" t="s">
        <v>481</v>
      </c>
      <c r="D59" s="3" t="s">
        <v>481</v>
      </c>
      <c r="E59" s="4" t="s">
        <v>481</v>
      </c>
      <c r="F59" t="s">
        <v>481</v>
      </c>
      <c r="G59" t="s">
        <v>481</v>
      </c>
      <c r="H59" t="e">
        <f t="shared" si="3"/>
        <v>#VALUE!</v>
      </c>
    </row>
    <row r="60" spans="1:8" x14ac:dyDescent="0.2">
      <c r="A60" t="s">
        <v>124</v>
      </c>
      <c r="B60" s="3">
        <v>0.37708333333333299</v>
      </c>
      <c r="C60" s="3" t="s">
        <v>256</v>
      </c>
      <c r="D60" s="3">
        <f t="shared" si="0"/>
        <v>0.1506944444444448</v>
      </c>
      <c r="E60" s="4">
        <f t="shared" si="1"/>
        <v>217.00000000000051</v>
      </c>
      <c r="F60">
        <v>4280</v>
      </c>
      <c r="G60">
        <f t="shared" si="2"/>
        <v>3752</v>
      </c>
      <c r="H60">
        <f t="shared" si="3"/>
        <v>17.290322580645121</v>
      </c>
    </row>
    <row r="61" spans="1:8" x14ac:dyDescent="0.2">
      <c r="A61" t="s">
        <v>125</v>
      </c>
      <c r="B61" s="3">
        <v>0.37708333333333299</v>
      </c>
      <c r="C61" s="3" t="s">
        <v>257</v>
      </c>
      <c r="D61" s="3">
        <f t="shared" si="0"/>
        <v>0.15138888888888924</v>
      </c>
      <c r="E61" s="4">
        <f t="shared" si="1"/>
        <v>218.00000000000051</v>
      </c>
      <c r="F61">
        <v>4001</v>
      </c>
      <c r="G61">
        <f t="shared" si="2"/>
        <v>3473</v>
      </c>
      <c r="H61">
        <f t="shared" si="3"/>
        <v>15.931192660550421</v>
      </c>
    </row>
    <row r="62" spans="1:8" x14ac:dyDescent="0.2">
      <c r="A62" t="s">
        <v>126</v>
      </c>
      <c r="B62" s="3">
        <v>0.37777777777777777</v>
      </c>
      <c r="C62" s="3" t="s">
        <v>258</v>
      </c>
      <c r="D62" s="3">
        <f t="shared" si="0"/>
        <v>0.15138888888888891</v>
      </c>
      <c r="E62" s="4">
        <f t="shared" si="1"/>
        <v>218.00000000000003</v>
      </c>
      <c r="F62">
        <v>4876</v>
      </c>
      <c r="G62">
        <f t="shared" si="2"/>
        <v>4348</v>
      </c>
      <c r="H62">
        <f t="shared" si="3"/>
        <v>19.944954128440365</v>
      </c>
    </row>
    <row r="63" spans="1:8" x14ac:dyDescent="0.2">
      <c r="A63" t="s">
        <v>127</v>
      </c>
      <c r="B63" s="3">
        <v>0.37777777777777777</v>
      </c>
      <c r="C63" s="3" t="s">
        <v>259</v>
      </c>
      <c r="D63" s="3">
        <f t="shared" si="0"/>
        <v>0.15208333333333335</v>
      </c>
      <c r="E63" s="4">
        <f t="shared" si="1"/>
        <v>219.00000000000003</v>
      </c>
      <c r="F63">
        <v>4887</v>
      </c>
      <c r="G63">
        <f t="shared" si="2"/>
        <v>4359</v>
      </c>
      <c r="H63">
        <f t="shared" si="3"/>
        <v>19.904109589041095</v>
      </c>
    </row>
    <row r="64" spans="1:8" x14ac:dyDescent="0.2">
      <c r="A64" t="s">
        <v>128</v>
      </c>
      <c r="B64" s="3">
        <v>0.37777777777777799</v>
      </c>
      <c r="C64" s="3" t="s">
        <v>259</v>
      </c>
      <c r="D64" s="3">
        <f t="shared" si="0"/>
        <v>0.15208333333333313</v>
      </c>
      <c r="E64" s="4">
        <f t="shared" si="1"/>
        <v>218.99999999999972</v>
      </c>
      <c r="F64">
        <v>4610</v>
      </c>
      <c r="G64">
        <f t="shared" si="2"/>
        <v>4082</v>
      </c>
      <c r="H64">
        <f t="shared" si="3"/>
        <v>18.639269406392717</v>
      </c>
    </row>
    <row r="65" spans="1:8" x14ac:dyDescent="0.2">
      <c r="A65" t="s">
        <v>129</v>
      </c>
      <c r="B65" s="3">
        <v>0.37777777777777799</v>
      </c>
      <c r="C65" s="3" t="s">
        <v>260</v>
      </c>
      <c r="D65" s="3">
        <f t="shared" si="0"/>
        <v>0.15277777777777757</v>
      </c>
      <c r="E65" s="4">
        <f t="shared" si="1"/>
        <v>219.99999999999969</v>
      </c>
      <c r="F65">
        <v>5029</v>
      </c>
      <c r="G65">
        <f t="shared" si="2"/>
        <v>4501</v>
      </c>
      <c r="H65">
        <f t="shared" si="3"/>
        <v>20.459090909090939</v>
      </c>
    </row>
    <row r="66" spans="1:8" x14ac:dyDescent="0.2">
      <c r="A66" t="s">
        <v>130</v>
      </c>
      <c r="B66" s="3">
        <v>0.37777777777777799</v>
      </c>
      <c r="C66" s="3" t="s">
        <v>261</v>
      </c>
      <c r="D66" s="3">
        <f t="shared" si="0"/>
        <v>0.15347222222222201</v>
      </c>
      <c r="E66" s="4">
        <f t="shared" si="1"/>
        <v>220.99999999999969</v>
      </c>
      <c r="F66">
        <v>4327</v>
      </c>
      <c r="G66">
        <f t="shared" si="2"/>
        <v>3799</v>
      </c>
      <c r="H66">
        <f t="shared" si="3"/>
        <v>17.190045248868802</v>
      </c>
    </row>
    <row r="67" spans="1:8" x14ac:dyDescent="0.2">
      <c r="A67" t="s">
        <v>131</v>
      </c>
      <c r="B67" s="3">
        <v>0.37777777777777799</v>
      </c>
      <c r="C67" s="3" t="s">
        <v>379</v>
      </c>
      <c r="D67" s="3">
        <f t="shared" si="0"/>
        <v>0.15416666666666645</v>
      </c>
      <c r="E67" s="4">
        <f t="shared" si="1"/>
        <v>221.99999999999969</v>
      </c>
      <c r="F67">
        <v>3969</v>
      </c>
      <c r="G67">
        <f t="shared" si="2"/>
        <v>3441</v>
      </c>
      <c r="H67">
        <f t="shared" si="3"/>
        <v>15.500000000000021</v>
      </c>
    </row>
    <row r="68" spans="1:8" x14ac:dyDescent="0.2">
      <c r="A68" t="s">
        <v>132</v>
      </c>
      <c r="B68" s="3">
        <v>0.37777777777777799</v>
      </c>
      <c r="C68" s="3" t="s">
        <v>262</v>
      </c>
      <c r="D68" s="3">
        <f t="shared" ref="D68:D107" si="4">C68-B68</f>
        <v>0.15486111111111089</v>
      </c>
      <c r="E68" s="4">
        <f t="shared" ref="E68:E107" si="5">D68*1440</f>
        <v>222.99999999999969</v>
      </c>
      <c r="F68">
        <v>585</v>
      </c>
      <c r="G68">
        <f t="shared" ref="G68:G107" si="6">F68-528</f>
        <v>57</v>
      </c>
      <c r="H68">
        <f t="shared" ref="H68:H107" si="7">G68/E68</f>
        <v>0.25560538116591963</v>
      </c>
    </row>
    <row r="69" spans="1:8" x14ac:dyDescent="0.2">
      <c r="A69" t="s">
        <v>133</v>
      </c>
      <c r="B69" s="3">
        <v>0.37777777777777799</v>
      </c>
      <c r="C69" s="3" t="s">
        <v>262</v>
      </c>
      <c r="D69" s="3">
        <f t="shared" si="4"/>
        <v>0.15486111111111089</v>
      </c>
      <c r="E69" s="4">
        <f t="shared" si="5"/>
        <v>222.99999999999969</v>
      </c>
      <c r="F69">
        <v>495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0.37777777777777799</v>
      </c>
      <c r="C70" s="3" t="s">
        <v>263</v>
      </c>
      <c r="D70" s="3">
        <f t="shared" si="4"/>
        <v>0.15555555555555534</v>
      </c>
      <c r="E70" s="4">
        <f t="shared" si="5"/>
        <v>223.99999999999969</v>
      </c>
      <c r="F70">
        <v>504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0.37777777777777799</v>
      </c>
      <c r="C71" s="3" t="s">
        <v>264</v>
      </c>
      <c r="D71" s="3">
        <f t="shared" si="4"/>
        <v>0.15624999999999978</v>
      </c>
      <c r="E71" s="4">
        <f t="shared" si="5"/>
        <v>224.99999999999969</v>
      </c>
      <c r="F71">
        <v>518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0.37777777777777777</v>
      </c>
      <c r="C72" s="3" t="s">
        <v>264</v>
      </c>
      <c r="D72" s="3">
        <f t="shared" si="4"/>
        <v>0.15625</v>
      </c>
      <c r="E72" s="4">
        <f t="shared" si="5"/>
        <v>225</v>
      </c>
      <c r="F72">
        <v>501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0.37847222222222227</v>
      </c>
      <c r="C73" s="3" t="s">
        <v>265</v>
      </c>
      <c r="D73" s="3">
        <f t="shared" si="4"/>
        <v>0.15624999999999994</v>
      </c>
      <c r="E73" s="4">
        <f t="shared" si="5"/>
        <v>224.99999999999991</v>
      </c>
      <c r="F73">
        <v>534</v>
      </c>
      <c r="G73">
        <f t="shared" si="6"/>
        <v>6</v>
      </c>
      <c r="H73">
        <f t="shared" si="7"/>
        <v>2.6666666666666675E-2</v>
      </c>
    </row>
    <row r="74" spans="1:8" x14ac:dyDescent="0.2">
      <c r="A74" t="s">
        <v>172</v>
      </c>
      <c r="B74" s="3">
        <v>0.37847222222222227</v>
      </c>
      <c r="C74" s="3" t="s">
        <v>283</v>
      </c>
      <c r="D74" s="3">
        <f t="shared" si="4"/>
        <v>0.15694444444444439</v>
      </c>
      <c r="E74" s="4">
        <f t="shared" si="5"/>
        <v>225.99999999999991</v>
      </c>
      <c r="F74">
        <v>6573</v>
      </c>
      <c r="G74">
        <f t="shared" si="6"/>
        <v>6045</v>
      </c>
      <c r="H74">
        <f t="shared" si="7"/>
        <v>26.747787610619479</v>
      </c>
    </row>
    <row r="75" spans="1:8" x14ac:dyDescent="0.2">
      <c r="A75" t="s">
        <v>173</v>
      </c>
      <c r="B75" s="3">
        <v>0.37847222222222199</v>
      </c>
      <c r="C75" s="3" t="s">
        <v>283</v>
      </c>
      <c r="D75" s="3">
        <f t="shared" si="4"/>
        <v>0.15694444444444466</v>
      </c>
      <c r="E75" s="4">
        <f t="shared" si="5"/>
        <v>226.00000000000031</v>
      </c>
      <c r="F75">
        <v>6038</v>
      </c>
      <c r="G75">
        <f t="shared" si="6"/>
        <v>5510</v>
      </c>
      <c r="H75">
        <f t="shared" si="7"/>
        <v>24.380530973451293</v>
      </c>
    </row>
    <row r="76" spans="1:8" x14ac:dyDescent="0.2">
      <c r="A76" t="s">
        <v>174</v>
      </c>
      <c r="B76" s="3">
        <v>0.37847222222222199</v>
      </c>
      <c r="C76" s="3" t="s">
        <v>284</v>
      </c>
      <c r="D76" s="3">
        <f t="shared" si="4"/>
        <v>0.15763888888888911</v>
      </c>
      <c r="E76" s="4">
        <f t="shared" si="5"/>
        <v>227.00000000000031</v>
      </c>
      <c r="F76">
        <v>4760</v>
      </c>
      <c r="G76">
        <f t="shared" si="6"/>
        <v>4232</v>
      </c>
      <c r="H76">
        <f t="shared" si="7"/>
        <v>18.643171806167373</v>
      </c>
    </row>
    <row r="77" spans="1:8" x14ac:dyDescent="0.2">
      <c r="A77" t="s">
        <v>175</v>
      </c>
      <c r="B77" s="3">
        <v>0.37847222222222199</v>
      </c>
      <c r="C77" s="3" t="s">
        <v>285</v>
      </c>
      <c r="D77" s="3">
        <f t="shared" si="4"/>
        <v>0.15833333333333355</v>
      </c>
      <c r="E77" s="4">
        <f t="shared" si="5"/>
        <v>228.00000000000031</v>
      </c>
      <c r="F77">
        <v>5572</v>
      </c>
      <c r="G77">
        <f t="shared" si="6"/>
        <v>5044</v>
      </c>
      <c r="H77">
        <f t="shared" si="7"/>
        <v>22.122807017543828</v>
      </c>
    </row>
    <row r="78" spans="1:8" x14ac:dyDescent="0.2">
      <c r="A78" t="s">
        <v>176</v>
      </c>
      <c r="B78" s="3">
        <v>0.37847222222222199</v>
      </c>
      <c r="C78" s="3" t="s">
        <v>286</v>
      </c>
      <c r="D78" s="3">
        <f t="shared" si="4"/>
        <v>0.15902777777777799</v>
      </c>
      <c r="E78" s="4">
        <f t="shared" si="5"/>
        <v>229.00000000000031</v>
      </c>
      <c r="F78">
        <v>6216</v>
      </c>
      <c r="G78">
        <f t="shared" si="6"/>
        <v>5688</v>
      </c>
      <c r="H78">
        <f t="shared" si="7"/>
        <v>24.83842794759822</v>
      </c>
    </row>
    <row r="79" spans="1:8" x14ac:dyDescent="0.2">
      <c r="A79" t="s">
        <v>177</v>
      </c>
      <c r="B79" s="3">
        <v>0.37847222222222199</v>
      </c>
      <c r="C79" s="3" t="s">
        <v>287</v>
      </c>
      <c r="D79" s="3">
        <f t="shared" si="4"/>
        <v>0.15972222222222243</v>
      </c>
      <c r="E79" s="4">
        <f t="shared" si="5"/>
        <v>230.00000000000031</v>
      </c>
      <c r="F79">
        <v>5211</v>
      </c>
      <c r="G79">
        <f t="shared" si="6"/>
        <v>4683</v>
      </c>
      <c r="H79">
        <f t="shared" si="7"/>
        <v>20.360869565217364</v>
      </c>
    </row>
    <row r="80" spans="1:8" x14ac:dyDescent="0.2">
      <c r="A80" t="s">
        <v>178</v>
      </c>
      <c r="B80" s="3">
        <v>0.37847222222222199</v>
      </c>
      <c r="C80" s="3" t="s">
        <v>288</v>
      </c>
      <c r="D80" s="3">
        <f t="shared" si="4"/>
        <v>0.16041666666666687</v>
      </c>
      <c r="E80" s="4">
        <f t="shared" si="5"/>
        <v>231.00000000000028</v>
      </c>
      <c r="F80">
        <v>6096</v>
      </c>
      <c r="G80">
        <f t="shared" si="6"/>
        <v>5568</v>
      </c>
      <c r="H80">
        <f t="shared" si="7"/>
        <v>24.103896103896073</v>
      </c>
    </row>
    <row r="81" spans="1:8" x14ac:dyDescent="0.2">
      <c r="A81" t="s">
        <v>179</v>
      </c>
      <c r="B81" s="3">
        <v>0.37916666666666665</v>
      </c>
      <c r="C81" s="3" t="s">
        <v>288</v>
      </c>
      <c r="D81" s="3">
        <f t="shared" si="4"/>
        <v>0.15972222222222221</v>
      </c>
      <c r="E81" s="4">
        <f t="shared" si="5"/>
        <v>229.99999999999997</v>
      </c>
      <c r="F81">
        <v>5574</v>
      </c>
      <c r="G81">
        <f t="shared" si="6"/>
        <v>5046</v>
      </c>
      <c r="H81">
        <f t="shared" si="7"/>
        <v>21.939130434782612</v>
      </c>
    </row>
    <row r="82" spans="1:8" x14ac:dyDescent="0.2">
      <c r="A82" t="s">
        <v>180</v>
      </c>
      <c r="B82" s="3">
        <v>0.37916666666666665</v>
      </c>
      <c r="C82" s="3" t="s">
        <v>289</v>
      </c>
      <c r="D82" s="3">
        <f t="shared" si="4"/>
        <v>0.16041666666666665</v>
      </c>
      <c r="E82" s="4">
        <f t="shared" si="5"/>
        <v>230.99999999999997</v>
      </c>
      <c r="F82">
        <v>6887</v>
      </c>
      <c r="G82">
        <f t="shared" si="6"/>
        <v>6359</v>
      </c>
      <c r="H82">
        <f t="shared" si="7"/>
        <v>27.52813852813853</v>
      </c>
    </row>
    <row r="83" spans="1:8" x14ac:dyDescent="0.2">
      <c r="A83" t="s">
        <v>181</v>
      </c>
      <c r="B83" s="3">
        <v>0.37916666666666698</v>
      </c>
      <c r="C83" s="3" t="s">
        <v>290</v>
      </c>
      <c r="D83" s="3">
        <f t="shared" si="4"/>
        <v>0.16111111111111076</v>
      </c>
      <c r="E83" s="4">
        <f t="shared" si="5"/>
        <v>231.99999999999949</v>
      </c>
      <c r="F83">
        <v>5455</v>
      </c>
      <c r="G83">
        <f t="shared" si="6"/>
        <v>4927</v>
      </c>
      <c r="H83">
        <f t="shared" si="7"/>
        <v>21.237068965517288</v>
      </c>
    </row>
    <row r="84" spans="1:8" x14ac:dyDescent="0.2">
      <c r="A84" t="s">
        <v>182</v>
      </c>
      <c r="B84" s="3">
        <v>0.37916666666666698</v>
      </c>
      <c r="C84" s="3" t="s">
        <v>291</v>
      </c>
      <c r="D84" s="3">
        <f t="shared" si="4"/>
        <v>0.1618055555555552</v>
      </c>
      <c r="E84" s="4">
        <f t="shared" si="5"/>
        <v>232.99999999999949</v>
      </c>
      <c r="F84">
        <v>602</v>
      </c>
      <c r="G84">
        <f t="shared" si="6"/>
        <v>74</v>
      </c>
      <c r="H84">
        <f t="shared" si="7"/>
        <v>0.31759656652360585</v>
      </c>
    </row>
    <row r="85" spans="1:8" x14ac:dyDescent="0.2">
      <c r="A85" t="s">
        <v>183</v>
      </c>
      <c r="B85" s="3">
        <v>0.37916666666666698</v>
      </c>
      <c r="C85" s="3" t="s">
        <v>292</v>
      </c>
      <c r="D85" s="3">
        <f t="shared" si="4"/>
        <v>0.16249999999999964</v>
      </c>
      <c r="E85" s="4">
        <f t="shared" si="5"/>
        <v>233.99999999999949</v>
      </c>
      <c r="F85">
        <v>4562</v>
      </c>
      <c r="G85">
        <f t="shared" si="6"/>
        <v>4034</v>
      </c>
      <c r="H85">
        <f t="shared" si="7"/>
        <v>17.239316239316278</v>
      </c>
    </row>
    <row r="86" spans="1:8" x14ac:dyDescent="0.2">
      <c r="A86" t="s">
        <v>184</v>
      </c>
      <c r="B86" s="3">
        <v>0.37916666666666698</v>
      </c>
      <c r="C86" s="3" t="s">
        <v>292</v>
      </c>
      <c r="D86" s="3">
        <f t="shared" si="4"/>
        <v>0.16249999999999964</v>
      </c>
      <c r="E86" s="4">
        <f t="shared" si="5"/>
        <v>233.99999999999949</v>
      </c>
      <c r="F86">
        <v>5372</v>
      </c>
      <c r="G86">
        <f t="shared" si="6"/>
        <v>4844</v>
      </c>
      <c r="H86">
        <f t="shared" si="7"/>
        <v>20.700854700854745</v>
      </c>
    </row>
    <row r="87" spans="1:8" x14ac:dyDescent="0.2">
      <c r="A87" t="s">
        <v>185</v>
      </c>
      <c r="B87" s="3">
        <v>0.37916666666666698</v>
      </c>
      <c r="C87" s="3" t="s">
        <v>293</v>
      </c>
      <c r="D87" s="3">
        <f t="shared" si="4"/>
        <v>0.1631944444444442</v>
      </c>
      <c r="E87" s="4">
        <f t="shared" si="5"/>
        <v>234.99999999999966</v>
      </c>
      <c r="F87">
        <v>6741</v>
      </c>
      <c r="G87">
        <f t="shared" si="6"/>
        <v>6213</v>
      </c>
      <c r="H87">
        <f t="shared" si="7"/>
        <v>26.438297872340463</v>
      </c>
    </row>
    <row r="88" spans="1:8" x14ac:dyDescent="0.2">
      <c r="A88" t="s">
        <v>186</v>
      </c>
      <c r="B88" s="3">
        <v>0.37916666666666698</v>
      </c>
      <c r="C88" s="3" t="s">
        <v>294</v>
      </c>
      <c r="D88" s="3">
        <f t="shared" si="4"/>
        <v>0.16388888888888853</v>
      </c>
      <c r="E88" s="4">
        <f t="shared" si="5"/>
        <v>235.99999999999949</v>
      </c>
      <c r="F88">
        <v>5217</v>
      </c>
      <c r="G88">
        <f t="shared" si="6"/>
        <v>4689</v>
      </c>
      <c r="H88">
        <f t="shared" si="7"/>
        <v>19.868644067796652</v>
      </c>
    </row>
    <row r="89" spans="1:8" x14ac:dyDescent="0.2">
      <c r="A89" t="s">
        <v>187</v>
      </c>
      <c r="B89" s="3">
        <v>0.37986111111111115</v>
      </c>
      <c r="C89" s="3" t="s">
        <v>294</v>
      </c>
      <c r="D89" s="3">
        <f t="shared" si="4"/>
        <v>0.16319444444444436</v>
      </c>
      <c r="E89" s="4">
        <f t="shared" si="5"/>
        <v>234.99999999999989</v>
      </c>
      <c r="F89">
        <v>5566</v>
      </c>
      <c r="G89">
        <f t="shared" si="6"/>
        <v>5038</v>
      </c>
      <c r="H89">
        <f t="shared" si="7"/>
        <v>21.438297872340435</v>
      </c>
    </row>
    <row r="90" spans="1:8" x14ac:dyDescent="0.2">
      <c r="A90" t="s">
        <v>188</v>
      </c>
      <c r="B90" s="3">
        <v>0.37986111111111115</v>
      </c>
      <c r="C90" s="3" t="s">
        <v>295</v>
      </c>
      <c r="D90" s="3">
        <f t="shared" si="4"/>
        <v>0.16388888888888892</v>
      </c>
      <c r="E90" s="4">
        <f t="shared" si="5"/>
        <v>236.00000000000003</v>
      </c>
      <c r="F90">
        <v>5276</v>
      </c>
      <c r="G90">
        <f t="shared" si="6"/>
        <v>4748</v>
      </c>
      <c r="H90">
        <f t="shared" si="7"/>
        <v>20.118644067796609</v>
      </c>
    </row>
    <row r="91" spans="1:8" x14ac:dyDescent="0.2">
      <c r="A91" t="s">
        <v>189</v>
      </c>
      <c r="B91" s="3">
        <v>0.37986111111111098</v>
      </c>
      <c r="C91" s="3" t="s">
        <v>296</v>
      </c>
      <c r="D91" s="3">
        <f t="shared" si="4"/>
        <v>0.16458333333333341</v>
      </c>
      <c r="E91" s="4">
        <f t="shared" si="5"/>
        <v>237.00000000000011</v>
      </c>
      <c r="F91">
        <v>4423</v>
      </c>
      <c r="G91">
        <f t="shared" si="6"/>
        <v>3895</v>
      </c>
      <c r="H91">
        <f t="shared" si="7"/>
        <v>16.434599156118136</v>
      </c>
    </row>
    <row r="92" spans="1:8" x14ac:dyDescent="0.2">
      <c r="A92" t="s">
        <v>190</v>
      </c>
      <c r="B92" s="3">
        <v>0.37986111111111098</v>
      </c>
      <c r="C92" s="3" t="s">
        <v>297</v>
      </c>
      <c r="D92" s="3">
        <f t="shared" si="4"/>
        <v>0.16527777777777797</v>
      </c>
      <c r="E92" s="4">
        <f t="shared" si="5"/>
        <v>238.00000000000028</v>
      </c>
      <c r="F92">
        <v>5334</v>
      </c>
      <c r="G92">
        <f t="shared" si="6"/>
        <v>4806</v>
      </c>
      <c r="H92">
        <f t="shared" si="7"/>
        <v>20.193277310924344</v>
      </c>
    </row>
    <row r="93" spans="1:8" x14ac:dyDescent="0.2">
      <c r="A93" t="s">
        <v>191</v>
      </c>
      <c r="B93" s="3">
        <v>0.37986111111111098</v>
      </c>
      <c r="C93" s="3" t="s">
        <v>297</v>
      </c>
      <c r="D93" s="3">
        <f t="shared" si="4"/>
        <v>0.16527777777777797</v>
      </c>
      <c r="E93" s="4">
        <f t="shared" si="5"/>
        <v>238.00000000000028</v>
      </c>
      <c r="F93">
        <v>6442</v>
      </c>
      <c r="G93">
        <f t="shared" si="6"/>
        <v>5914</v>
      </c>
      <c r="H93">
        <f t="shared" si="7"/>
        <v>24.848739495798288</v>
      </c>
    </row>
    <row r="94" spans="1:8" x14ac:dyDescent="0.2">
      <c r="A94" t="s">
        <v>213</v>
      </c>
      <c r="B94" s="3">
        <v>0.37986111111111098</v>
      </c>
      <c r="C94" s="3" t="s">
        <v>298</v>
      </c>
      <c r="D94" s="3">
        <f t="shared" si="4"/>
        <v>0.1659722222222223</v>
      </c>
      <c r="E94" s="4">
        <f t="shared" si="5"/>
        <v>239.00000000000011</v>
      </c>
      <c r="F94">
        <v>5891</v>
      </c>
      <c r="G94">
        <f t="shared" si="6"/>
        <v>5363</v>
      </c>
      <c r="H94">
        <f t="shared" si="7"/>
        <v>22.439330543933043</v>
      </c>
    </row>
    <row r="95" spans="1:8" x14ac:dyDescent="0.2">
      <c r="A95" t="s">
        <v>192</v>
      </c>
      <c r="B95" s="3">
        <v>0.37986111111111098</v>
      </c>
      <c r="C95" s="3" t="s">
        <v>316</v>
      </c>
      <c r="D95" s="3">
        <f t="shared" si="4"/>
        <v>0.16666666666666685</v>
      </c>
      <c r="E95" s="4">
        <f t="shared" si="5"/>
        <v>240.00000000000026</v>
      </c>
      <c r="F95">
        <v>6592</v>
      </c>
      <c r="G95">
        <f t="shared" si="6"/>
        <v>6064</v>
      </c>
      <c r="H95">
        <f t="shared" si="7"/>
        <v>25.266666666666641</v>
      </c>
    </row>
    <row r="96" spans="1:8" x14ac:dyDescent="0.2">
      <c r="A96" t="s">
        <v>193</v>
      </c>
      <c r="B96" s="3">
        <v>0.37986111111111115</v>
      </c>
      <c r="C96" s="3" t="s">
        <v>317</v>
      </c>
      <c r="D96" s="3">
        <f t="shared" si="4"/>
        <v>0.16736111111111102</v>
      </c>
      <c r="E96" s="4">
        <f t="shared" si="5"/>
        <v>240.99999999999986</v>
      </c>
      <c r="F96">
        <v>5041</v>
      </c>
      <c r="G96">
        <f t="shared" si="6"/>
        <v>4513</v>
      </c>
      <c r="H96">
        <f t="shared" si="7"/>
        <v>18.726141078838186</v>
      </c>
    </row>
    <row r="97" spans="1:8" x14ac:dyDescent="0.2">
      <c r="A97" t="s">
        <v>194</v>
      </c>
      <c r="B97" s="3">
        <v>0.38055555555555554</v>
      </c>
      <c r="C97" s="3" t="s">
        <v>318</v>
      </c>
      <c r="D97" s="3">
        <f t="shared" si="4"/>
        <v>0.16736111111111118</v>
      </c>
      <c r="E97" s="4">
        <f t="shared" si="5"/>
        <v>241.00000000000011</v>
      </c>
      <c r="F97">
        <v>637</v>
      </c>
      <c r="G97">
        <f t="shared" si="6"/>
        <v>109</v>
      </c>
      <c r="H97">
        <f t="shared" si="7"/>
        <v>0.45228215767634833</v>
      </c>
    </row>
    <row r="98" spans="1:8" x14ac:dyDescent="0.2">
      <c r="A98" t="s">
        <v>195</v>
      </c>
      <c r="B98" s="3">
        <v>0.38055555555555554</v>
      </c>
      <c r="C98" s="3" t="s">
        <v>318</v>
      </c>
      <c r="D98" s="3">
        <f t="shared" si="4"/>
        <v>0.16736111111111118</v>
      </c>
      <c r="E98" s="4">
        <f t="shared" si="5"/>
        <v>241.00000000000011</v>
      </c>
      <c r="F98">
        <v>6301</v>
      </c>
      <c r="G98">
        <f t="shared" si="6"/>
        <v>5773</v>
      </c>
      <c r="H98">
        <f t="shared" si="7"/>
        <v>23.954356846473019</v>
      </c>
    </row>
    <row r="99" spans="1:8" x14ac:dyDescent="0.2">
      <c r="A99" t="s">
        <v>196</v>
      </c>
      <c r="B99" s="3">
        <v>0.38055555555555598</v>
      </c>
      <c r="C99" s="3" t="s">
        <v>319</v>
      </c>
      <c r="D99" s="3">
        <f t="shared" si="4"/>
        <v>0.16805555555555507</v>
      </c>
      <c r="E99" s="4">
        <f t="shared" si="5"/>
        <v>241.99999999999929</v>
      </c>
      <c r="F99">
        <v>5450</v>
      </c>
      <c r="G99">
        <f t="shared" si="6"/>
        <v>4922</v>
      </c>
      <c r="H99">
        <f t="shared" si="7"/>
        <v>20.338842975206671</v>
      </c>
    </row>
    <row r="100" spans="1:8" x14ac:dyDescent="0.2">
      <c r="A100" t="s">
        <v>197</v>
      </c>
      <c r="B100" s="3">
        <v>0.38055555555555598</v>
      </c>
      <c r="C100" s="3" t="s">
        <v>320</v>
      </c>
      <c r="D100" s="3">
        <f t="shared" si="4"/>
        <v>0.16874999999999962</v>
      </c>
      <c r="E100" s="4">
        <f t="shared" si="5"/>
        <v>242.99999999999946</v>
      </c>
      <c r="F100">
        <v>7643</v>
      </c>
      <c r="G100">
        <f t="shared" si="6"/>
        <v>7115</v>
      </c>
      <c r="H100">
        <f t="shared" si="7"/>
        <v>29.279835390946566</v>
      </c>
    </row>
    <row r="101" spans="1:8" x14ac:dyDescent="0.2">
      <c r="A101" t="s">
        <v>198</v>
      </c>
      <c r="B101" s="3">
        <v>0.38055555555555598</v>
      </c>
      <c r="C101" s="3" t="s">
        <v>321</v>
      </c>
      <c r="D101" s="3">
        <f t="shared" si="4"/>
        <v>0.16944444444444395</v>
      </c>
      <c r="E101" s="4">
        <f t="shared" si="5"/>
        <v>243.99999999999929</v>
      </c>
      <c r="F101">
        <v>5353</v>
      </c>
      <c r="G101">
        <f t="shared" si="6"/>
        <v>4825</v>
      </c>
      <c r="H101">
        <f t="shared" si="7"/>
        <v>19.774590163934484</v>
      </c>
    </row>
    <row r="102" spans="1:8" x14ac:dyDescent="0.2">
      <c r="A102" t="s">
        <v>199</v>
      </c>
      <c r="B102" s="3">
        <v>0.38055555555555598</v>
      </c>
      <c r="C102" s="3" t="s">
        <v>321</v>
      </c>
      <c r="D102" s="3">
        <f t="shared" si="4"/>
        <v>0.16944444444444395</v>
      </c>
      <c r="E102" s="4">
        <f t="shared" si="5"/>
        <v>243.99999999999929</v>
      </c>
      <c r="F102">
        <v>5915</v>
      </c>
      <c r="G102">
        <f t="shared" si="6"/>
        <v>5387</v>
      </c>
      <c r="H102">
        <f t="shared" si="7"/>
        <v>22.07786885245908</v>
      </c>
    </row>
    <row r="103" spans="1:8" x14ac:dyDescent="0.2">
      <c r="A103" t="s">
        <v>200</v>
      </c>
      <c r="B103" s="3">
        <v>0.38055555555555598</v>
      </c>
      <c r="C103" s="3" t="s">
        <v>322</v>
      </c>
      <c r="D103" s="3">
        <f t="shared" si="4"/>
        <v>0.17013888888888851</v>
      </c>
      <c r="E103" s="4">
        <f t="shared" si="5"/>
        <v>244.99999999999946</v>
      </c>
      <c r="F103">
        <v>621</v>
      </c>
      <c r="G103">
        <f t="shared" si="6"/>
        <v>93</v>
      </c>
      <c r="H103">
        <f t="shared" si="7"/>
        <v>0.37959183673469471</v>
      </c>
    </row>
    <row r="104" spans="1:8" x14ac:dyDescent="0.2">
      <c r="A104" t="s">
        <v>201</v>
      </c>
      <c r="B104" s="3">
        <v>0.38055555555555598</v>
      </c>
      <c r="C104" s="3" t="s">
        <v>323</v>
      </c>
      <c r="D104" s="3">
        <f t="shared" si="4"/>
        <v>0.17083333333333284</v>
      </c>
      <c r="E104" s="4">
        <f t="shared" si="5"/>
        <v>245.99999999999929</v>
      </c>
      <c r="F104">
        <v>550</v>
      </c>
      <c r="G104">
        <f t="shared" si="6"/>
        <v>22</v>
      </c>
      <c r="H104">
        <f t="shared" si="7"/>
        <v>8.9430894308943354E-2</v>
      </c>
    </row>
    <row r="105" spans="1:8" x14ac:dyDescent="0.2">
      <c r="A105" t="s">
        <v>202</v>
      </c>
      <c r="B105" s="3">
        <v>0.38055555555555598</v>
      </c>
      <c r="C105" s="3" t="s">
        <v>324</v>
      </c>
      <c r="D105" s="3">
        <f t="shared" si="4"/>
        <v>0.17152777777777739</v>
      </c>
      <c r="E105" s="4">
        <f t="shared" si="5"/>
        <v>246.99999999999943</v>
      </c>
      <c r="F105">
        <v>597</v>
      </c>
      <c r="G105">
        <f t="shared" si="6"/>
        <v>69</v>
      </c>
      <c r="H105">
        <f t="shared" si="7"/>
        <v>0.27935222672064841</v>
      </c>
    </row>
    <row r="106" spans="1:8" x14ac:dyDescent="0.2">
      <c r="A106" t="s">
        <v>203</v>
      </c>
      <c r="B106" s="3">
        <v>0.38055555555555598</v>
      </c>
      <c r="C106" s="3" t="s">
        <v>324</v>
      </c>
      <c r="D106" s="3">
        <f t="shared" si="4"/>
        <v>0.17152777777777739</v>
      </c>
      <c r="E106" s="4">
        <f t="shared" si="5"/>
        <v>246.99999999999943</v>
      </c>
      <c r="F106">
        <v>546</v>
      </c>
      <c r="G106">
        <f t="shared" si="6"/>
        <v>18</v>
      </c>
      <c r="H106">
        <f t="shared" si="7"/>
        <v>7.287449392712568E-2</v>
      </c>
    </row>
    <row r="107" spans="1:8" x14ac:dyDescent="0.2">
      <c r="A107" t="s">
        <v>204</v>
      </c>
      <c r="B107" s="3">
        <v>0.38055555555555554</v>
      </c>
      <c r="C107" s="3" t="s">
        <v>325</v>
      </c>
      <c r="D107" s="3">
        <f t="shared" si="4"/>
        <v>0.17222222222222228</v>
      </c>
      <c r="E107" s="4">
        <f t="shared" si="5"/>
        <v>248.00000000000009</v>
      </c>
      <c r="F107">
        <v>576</v>
      </c>
      <c r="G107">
        <f t="shared" si="6"/>
        <v>48</v>
      </c>
      <c r="H107">
        <f t="shared" si="7"/>
        <v>0.19354838709677413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417F-E783-2B40-BDCB-64F9E61B6CC2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494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0.37291666666666662</v>
      </c>
      <c r="C3" s="3">
        <v>0.50208333333333333</v>
      </c>
      <c r="D3" s="3">
        <f>C3-B3</f>
        <v>0.12916666666666671</v>
      </c>
      <c r="E3" s="4">
        <f>D3*1440</f>
        <v>186.00000000000006</v>
      </c>
      <c r="F3">
        <v>2824</v>
      </c>
      <c r="G3">
        <f>F3-585</f>
        <v>2239</v>
      </c>
      <c r="H3">
        <f>G3/E3</f>
        <v>12.037634408602147</v>
      </c>
    </row>
    <row r="4" spans="1:8" x14ac:dyDescent="0.2">
      <c r="A4" t="s">
        <v>36</v>
      </c>
      <c r="B4" s="3">
        <v>0.37291666666666662</v>
      </c>
      <c r="C4" s="3">
        <v>0.50347222222222221</v>
      </c>
      <c r="D4" s="3">
        <f t="shared" ref="D4:D67" si="0">C4-B4</f>
        <v>0.13055555555555559</v>
      </c>
      <c r="E4" s="4">
        <f t="shared" ref="E4:E67" si="1">D4*1440</f>
        <v>188.00000000000006</v>
      </c>
      <c r="F4">
        <v>2901</v>
      </c>
      <c r="G4">
        <f t="shared" ref="G4:G67" si="2">F4-585</f>
        <v>2316</v>
      </c>
      <c r="H4">
        <f t="shared" ref="H4:H67" si="3">G4/E4</f>
        <v>12.319148936170208</v>
      </c>
    </row>
    <row r="5" spans="1:8" x14ac:dyDescent="0.2">
      <c r="A5" t="s">
        <v>37</v>
      </c>
      <c r="B5" s="3">
        <v>0.37291666666666701</v>
      </c>
      <c r="C5" s="3">
        <v>0.50347222222222221</v>
      </c>
      <c r="D5" s="3">
        <f t="shared" si="0"/>
        <v>0.1305555555555552</v>
      </c>
      <c r="E5" s="4">
        <f t="shared" si="1"/>
        <v>187.99999999999949</v>
      </c>
      <c r="F5">
        <v>3038</v>
      </c>
      <c r="G5">
        <f t="shared" si="2"/>
        <v>2453</v>
      </c>
      <c r="H5">
        <f t="shared" si="3"/>
        <v>13.047872340425567</v>
      </c>
    </row>
    <row r="6" spans="1:8" x14ac:dyDescent="0.2">
      <c r="A6" t="s">
        <v>38</v>
      </c>
      <c r="B6" s="3">
        <v>0.37291666666666701</v>
      </c>
      <c r="C6" s="3">
        <v>0.50416666666666665</v>
      </c>
      <c r="D6" s="3">
        <f t="shared" si="0"/>
        <v>0.13124999999999964</v>
      </c>
      <c r="E6" s="4">
        <f t="shared" si="1"/>
        <v>188.99999999999949</v>
      </c>
      <c r="F6">
        <v>3146</v>
      </c>
      <c r="G6">
        <f t="shared" si="2"/>
        <v>2561</v>
      </c>
      <c r="H6">
        <f t="shared" si="3"/>
        <v>13.550264550264586</v>
      </c>
    </row>
    <row r="7" spans="1:8" x14ac:dyDescent="0.2">
      <c r="A7" t="s">
        <v>39</v>
      </c>
      <c r="B7" s="3">
        <v>0.37291666666666701</v>
      </c>
      <c r="C7" s="3">
        <v>0.50486111111111098</v>
      </c>
      <c r="D7" s="3">
        <f t="shared" si="0"/>
        <v>0.13194444444444398</v>
      </c>
      <c r="E7" s="4">
        <f t="shared" si="1"/>
        <v>189.99999999999932</v>
      </c>
      <c r="F7">
        <v>3121</v>
      </c>
      <c r="G7">
        <f t="shared" si="2"/>
        <v>2536</v>
      </c>
      <c r="H7">
        <f t="shared" si="3"/>
        <v>13.34736842105268</v>
      </c>
    </row>
    <row r="8" spans="1:8" x14ac:dyDescent="0.2">
      <c r="A8" t="s">
        <v>40</v>
      </c>
      <c r="B8" s="3">
        <v>0.37291666666666701</v>
      </c>
      <c r="C8" s="3">
        <v>0.50555555555555598</v>
      </c>
      <c r="D8" s="3">
        <f t="shared" si="0"/>
        <v>0.13263888888888897</v>
      </c>
      <c r="E8" s="4">
        <f t="shared" si="1"/>
        <v>191.00000000000011</v>
      </c>
      <c r="F8">
        <v>3072</v>
      </c>
      <c r="G8">
        <f t="shared" si="2"/>
        <v>2487</v>
      </c>
      <c r="H8">
        <f t="shared" si="3"/>
        <v>13.020942408376955</v>
      </c>
    </row>
    <row r="9" spans="1:8" x14ac:dyDescent="0.2">
      <c r="A9" t="s">
        <v>41</v>
      </c>
      <c r="B9" s="3">
        <v>0.37291666666666701</v>
      </c>
      <c r="C9" s="3">
        <v>0.50624999999999998</v>
      </c>
      <c r="D9" s="3">
        <f t="shared" si="0"/>
        <v>0.13333333333333297</v>
      </c>
      <c r="E9" s="4">
        <f t="shared" si="1"/>
        <v>191.99999999999949</v>
      </c>
      <c r="F9">
        <v>2878</v>
      </c>
      <c r="G9">
        <f t="shared" si="2"/>
        <v>2293</v>
      </c>
      <c r="H9">
        <f t="shared" si="3"/>
        <v>11.942708333333366</v>
      </c>
    </row>
    <row r="10" spans="1:8" x14ac:dyDescent="0.2">
      <c r="A10" t="s">
        <v>42</v>
      </c>
      <c r="B10" s="3">
        <v>0.37291666666666701</v>
      </c>
      <c r="C10" s="3">
        <v>0.50694444444444398</v>
      </c>
      <c r="D10" s="3">
        <f t="shared" si="0"/>
        <v>0.13402777777777697</v>
      </c>
      <c r="E10" s="4">
        <f t="shared" si="1"/>
        <v>192.99999999999883</v>
      </c>
      <c r="F10">
        <v>2840</v>
      </c>
      <c r="G10">
        <f t="shared" si="2"/>
        <v>2255</v>
      </c>
      <c r="H10">
        <f t="shared" si="3"/>
        <v>11.683937823834267</v>
      </c>
    </row>
    <row r="11" spans="1:8" x14ac:dyDescent="0.2">
      <c r="A11" t="s">
        <v>43</v>
      </c>
      <c r="B11" s="3">
        <v>0.37361111111111112</v>
      </c>
      <c r="C11" s="3">
        <v>0.50763888888888897</v>
      </c>
      <c r="D11" s="3">
        <f t="shared" si="0"/>
        <v>0.13402777777777786</v>
      </c>
      <c r="E11" s="4">
        <f t="shared" si="1"/>
        <v>193.00000000000011</v>
      </c>
      <c r="F11">
        <v>2484</v>
      </c>
      <c r="G11">
        <f t="shared" si="2"/>
        <v>1899</v>
      </c>
      <c r="H11">
        <f t="shared" si="3"/>
        <v>9.839378238341963</v>
      </c>
    </row>
    <row r="12" spans="1:8" x14ac:dyDescent="0.2">
      <c r="A12" t="s">
        <v>44</v>
      </c>
      <c r="B12" s="3">
        <v>0.37361111111111112</v>
      </c>
      <c r="C12" s="3">
        <v>0.50763888888888897</v>
      </c>
      <c r="D12" s="3">
        <f t="shared" si="0"/>
        <v>0.13402777777777786</v>
      </c>
      <c r="E12" s="4">
        <f t="shared" si="1"/>
        <v>193.00000000000011</v>
      </c>
      <c r="F12">
        <v>3401</v>
      </c>
      <c r="G12">
        <f t="shared" si="2"/>
        <v>2816</v>
      </c>
      <c r="H12">
        <f t="shared" si="3"/>
        <v>14.590673575129525</v>
      </c>
    </row>
    <row r="13" spans="1:8" x14ac:dyDescent="0.2">
      <c r="A13" t="s">
        <v>45</v>
      </c>
      <c r="B13" s="3">
        <v>0.37361111111111101</v>
      </c>
      <c r="C13" s="3">
        <v>0.50833333333333297</v>
      </c>
      <c r="D13" s="3">
        <f t="shared" si="0"/>
        <v>0.13472222222222197</v>
      </c>
      <c r="E13" s="4">
        <f t="shared" si="1"/>
        <v>193.99999999999963</v>
      </c>
      <c r="F13">
        <v>2950</v>
      </c>
      <c r="G13">
        <f t="shared" si="2"/>
        <v>2365</v>
      </c>
      <c r="H13">
        <f t="shared" si="3"/>
        <v>12.190721649484558</v>
      </c>
    </row>
    <row r="14" spans="1:8" x14ac:dyDescent="0.2">
      <c r="A14" t="s">
        <v>46</v>
      </c>
      <c r="B14" s="3">
        <v>0.37361111111111101</v>
      </c>
      <c r="C14" s="3">
        <v>0.50902777777777797</v>
      </c>
      <c r="D14" s="3">
        <f t="shared" si="0"/>
        <v>0.13541666666666696</v>
      </c>
      <c r="E14" s="4">
        <f t="shared" si="1"/>
        <v>195.00000000000043</v>
      </c>
      <c r="F14">
        <v>3169</v>
      </c>
      <c r="G14">
        <f t="shared" si="2"/>
        <v>2584</v>
      </c>
      <c r="H14">
        <f t="shared" si="3"/>
        <v>13.251282051282022</v>
      </c>
    </row>
    <row r="15" spans="1:8" x14ac:dyDescent="0.2">
      <c r="A15" t="s">
        <v>47</v>
      </c>
      <c r="B15" s="3">
        <v>0.37361111111111101</v>
      </c>
      <c r="C15" s="3">
        <v>0.50972222222222197</v>
      </c>
      <c r="D15" s="3">
        <f t="shared" si="0"/>
        <v>0.13611111111111096</v>
      </c>
      <c r="E15" s="4">
        <f t="shared" si="1"/>
        <v>195.99999999999977</v>
      </c>
      <c r="F15">
        <v>2939</v>
      </c>
      <c r="G15">
        <f t="shared" si="2"/>
        <v>2354</v>
      </c>
      <c r="H15">
        <f t="shared" si="3"/>
        <v>12.010204081632667</v>
      </c>
    </row>
    <row r="16" spans="1:8" x14ac:dyDescent="0.2">
      <c r="A16" t="s">
        <v>48</v>
      </c>
      <c r="B16" s="3">
        <v>0.37361111111111101</v>
      </c>
      <c r="C16" s="3">
        <v>0.50972222222222197</v>
      </c>
      <c r="D16" s="3">
        <f t="shared" si="0"/>
        <v>0.13611111111111096</v>
      </c>
      <c r="E16" s="4">
        <f t="shared" si="1"/>
        <v>195.99999999999977</v>
      </c>
      <c r="F16">
        <v>3210</v>
      </c>
      <c r="G16">
        <f t="shared" si="2"/>
        <v>2625</v>
      </c>
      <c r="H16">
        <f t="shared" si="3"/>
        <v>13.392857142857158</v>
      </c>
    </row>
    <row r="17" spans="1:8" x14ac:dyDescent="0.2">
      <c r="A17" t="s">
        <v>49</v>
      </c>
      <c r="B17" s="3">
        <v>0.37361111111111101</v>
      </c>
      <c r="C17" s="3">
        <v>0.51041666666666696</v>
      </c>
      <c r="D17" s="3">
        <f t="shared" si="0"/>
        <v>0.13680555555555596</v>
      </c>
      <c r="E17" s="4">
        <f t="shared" si="1"/>
        <v>197.00000000000057</v>
      </c>
      <c r="F17">
        <v>2769</v>
      </c>
      <c r="G17">
        <f t="shared" si="2"/>
        <v>2184</v>
      </c>
      <c r="H17">
        <f t="shared" si="3"/>
        <v>11.086294416243623</v>
      </c>
    </row>
    <row r="18" spans="1:8" x14ac:dyDescent="0.2">
      <c r="A18" t="s">
        <v>50</v>
      </c>
      <c r="B18" s="3">
        <v>0.37361111111111101</v>
      </c>
      <c r="C18" s="3">
        <v>0.51111111111111096</v>
      </c>
      <c r="D18" s="3">
        <f t="shared" si="0"/>
        <v>0.13749999999999996</v>
      </c>
      <c r="E18" s="4">
        <f t="shared" si="1"/>
        <v>197.99999999999994</v>
      </c>
      <c r="F18">
        <v>3327</v>
      </c>
      <c r="G18">
        <f t="shared" si="2"/>
        <v>2742</v>
      </c>
      <c r="H18">
        <f t="shared" si="3"/>
        <v>13.848484848484853</v>
      </c>
    </row>
    <row r="19" spans="1:8" x14ac:dyDescent="0.2">
      <c r="A19" t="s">
        <v>51</v>
      </c>
      <c r="B19" s="3">
        <v>0.3743055555555555</v>
      </c>
      <c r="C19" s="3">
        <v>0.51180555555555596</v>
      </c>
      <c r="D19" s="3">
        <f t="shared" si="0"/>
        <v>0.13750000000000046</v>
      </c>
      <c r="E19" s="4">
        <f t="shared" si="1"/>
        <v>198.00000000000065</v>
      </c>
      <c r="F19">
        <v>3284</v>
      </c>
      <c r="G19">
        <f t="shared" si="2"/>
        <v>2699</v>
      </c>
      <c r="H19">
        <f t="shared" si="3"/>
        <v>13.631313131313087</v>
      </c>
    </row>
    <row r="20" spans="1:8" x14ac:dyDescent="0.2">
      <c r="A20" t="s">
        <v>52</v>
      </c>
      <c r="B20" s="3">
        <v>0.3743055555555555</v>
      </c>
      <c r="C20" s="3">
        <v>0.51249999999999996</v>
      </c>
      <c r="D20" s="3">
        <f t="shared" si="0"/>
        <v>0.13819444444444445</v>
      </c>
      <c r="E20" s="4">
        <f t="shared" si="1"/>
        <v>199</v>
      </c>
      <c r="F20">
        <v>3107</v>
      </c>
      <c r="G20">
        <f t="shared" si="2"/>
        <v>2522</v>
      </c>
      <c r="H20">
        <f t="shared" si="3"/>
        <v>12.673366834170855</v>
      </c>
    </row>
    <row r="21" spans="1:8" x14ac:dyDescent="0.2">
      <c r="A21" t="s">
        <v>53</v>
      </c>
      <c r="B21" s="3">
        <v>0.374305555555556</v>
      </c>
      <c r="C21" s="3">
        <v>0.51249999999999996</v>
      </c>
      <c r="D21" s="3">
        <f t="shared" si="0"/>
        <v>0.13819444444444395</v>
      </c>
      <c r="E21" s="4">
        <f t="shared" si="1"/>
        <v>198.99999999999929</v>
      </c>
      <c r="F21">
        <v>3356</v>
      </c>
      <c r="G21">
        <f t="shared" si="2"/>
        <v>2771</v>
      </c>
      <c r="H21">
        <f t="shared" si="3"/>
        <v>13.924623115577939</v>
      </c>
    </row>
    <row r="22" spans="1:8" x14ac:dyDescent="0.2">
      <c r="A22" t="s">
        <v>54</v>
      </c>
      <c r="B22" s="3">
        <v>0.374305555555556</v>
      </c>
      <c r="C22" s="3">
        <v>0.51319444444444395</v>
      </c>
      <c r="D22" s="3">
        <f t="shared" si="0"/>
        <v>0.13888888888888795</v>
      </c>
      <c r="E22" s="4">
        <f t="shared" si="1"/>
        <v>199.99999999999864</v>
      </c>
      <c r="F22">
        <v>2909</v>
      </c>
      <c r="G22">
        <f t="shared" si="2"/>
        <v>2324</v>
      </c>
      <c r="H22">
        <f t="shared" si="3"/>
        <v>11.620000000000079</v>
      </c>
    </row>
    <row r="23" spans="1:8" x14ac:dyDescent="0.2">
      <c r="A23" t="s">
        <v>55</v>
      </c>
      <c r="B23" s="3">
        <v>0.374305555555556</v>
      </c>
      <c r="C23" s="3">
        <v>0.51388888888888895</v>
      </c>
      <c r="D23" s="3">
        <f t="shared" si="0"/>
        <v>0.13958333333333295</v>
      </c>
      <c r="E23" s="4">
        <f t="shared" si="1"/>
        <v>200.99999999999943</v>
      </c>
      <c r="F23">
        <v>3327</v>
      </c>
      <c r="G23">
        <f t="shared" si="2"/>
        <v>2742</v>
      </c>
      <c r="H23">
        <f t="shared" si="3"/>
        <v>13.641791044776157</v>
      </c>
    </row>
    <row r="24" spans="1:8" x14ac:dyDescent="0.2">
      <c r="A24" t="s">
        <v>209</v>
      </c>
      <c r="B24" s="3">
        <v>0.374305555555556</v>
      </c>
      <c r="C24" s="3">
        <v>0.51458333333333295</v>
      </c>
      <c r="D24" s="3">
        <f t="shared" si="0"/>
        <v>0.14027777777777695</v>
      </c>
      <c r="E24" s="4">
        <f t="shared" si="1"/>
        <v>201.99999999999881</v>
      </c>
      <c r="F24">
        <v>3163</v>
      </c>
      <c r="G24">
        <f t="shared" si="2"/>
        <v>2578</v>
      </c>
      <c r="H24">
        <f t="shared" si="3"/>
        <v>12.762376237623839</v>
      </c>
    </row>
    <row r="25" spans="1:8" x14ac:dyDescent="0.2">
      <c r="A25" t="s">
        <v>56</v>
      </c>
      <c r="B25" s="3">
        <v>0.374305555555556</v>
      </c>
      <c r="C25" s="3">
        <v>0.51458333333333295</v>
      </c>
      <c r="D25" s="3">
        <f t="shared" si="0"/>
        <v>0.14027777777777695</v>
      </c>
      <c r="E25" s="4">
        <f t="shared" si="1"/>
        <v>201.99999999999881</v>
      </c>
      <c r="F25">
        <v>2865</v>
      </c>
      <c r="G25">
        <f t="shared" si="2"/>
        <v>2280</v>
      </c>
      <c r="H25">
        <f t="shared" si="3"/>
        <v>11.287128712871354</v>
      </c>
    </row>
    <row r="26" spans="1:8" x14ac:dyDescent="0.2">
      <c r="A26" t="s">
        <v>57</v>
      </c>
      <c r="B26" s="3">
        <v>0.374305555555556</v>
      </c>
      <c r="C26" s="3">
        <v>0.51527777777777795</v>
      </c>
      <c r="D26" s="3">
        <f t="shared" si="0"/>
        <v>0.14097222222222194</v>
      </c>
      <c r="E26" s="4">
        <f t="shared" si="1"/>
        <v>202.9999999999996</v>
      </c>
      <c r="F26">
        <v>3124</v>
      </c>
      <c r="G26">
        <f t="shared" si="2"/>
        <v>2539</v>
      </c>
      <c r="H26">
        <f t="shared" si="3"/>
        <v>12.507389162561601</v>
      </c>
    </row>
    <row r="27" spans="1:8" x14ac:dyDescent="0.2">
      <c r="A27" t="s">
        <v>58</v>
      </c>
      <c r="B27" s="3">
        <v>0.375</v>
      </c>
      <c r="C27" s="3">
        <v>0.51597222222222205</v>
      </c>
      <c r="D27" s="3">
        <f t="shared" si="0"/>
        <v>0.14097222222222205</v>
      </c>
      <c r="E27" s="4">
        <f t="shared" si="1"/>
        <v>202.99999999999977</v>
      </c>
      <c r="F27">
        <v>1969</v>
      </c>
      <c r="G27">
        <f t="shared" si="2"/>
        <v>1384</v>
      </c>
      <c r="H27">
        <f t="shared" si="3"/>
        <v>6.8177339901477909</v>
      </c>
    </row>
    <row r="28" spans="1:8" x14ac:dyDescent="0.2">
      <c r="A28" t="s">
        <v>59</v>
      </c>
      <c r="B28" s="3">
        <v>0.375</v>
      </c>
      <c r="C28" s="3">
        <v>0.51666666666666705</v>
      </c>
      <c r="D28" s="3">
        <f t="shared" si="0"/>
        <v>0.14166666666666705</v>
      </c>
      <c r="E28" s="4">
        <f t="shared" si="1"/>
        <v>204.00000000000057</v>
      </c>
      <c r="F28">
        <v>3342</v>
      </c>
      <c r="G28">
        <f t="shared" si="2"/>
        <v>2757</v>
      </c>
      <c r="H28">
        <f t="shared" si="3"/>
        <v>13.514705882352903</v>
      </c>
    </row>
    <row r="29" spans="1:8" x14ac:dyDescent="0.2">
      <c r="A29" t="s">
        <v>60</v>
      </c>
      <c r="B29" s="3">
        <v>0.375</v>
      </c>
      <c r="C29" s="3">
        <v>0.51736111111111105</v>
      </c>
      <c r="D29" s="3">
        <f t="shared" si="0"/>
        <v>0.14236111111111105</v>
      </c>
      <c r="E29" s="4">
        <f t="shared" si="1"/>
        <v>204.99999999999991</v>
      </c>
      <c r="F29">
        <v>3301</v>
      </c>
      <c r="G29">
        <f t="shared" si="2"/>
        <v>2716</v>
      </c>
      <c r="H29">
        <f t="shared" si="3"/>
        <v>13.248780487804883</v>
      </c>
    </row>
    <row r="30" spans="1:8" x14ac:dyDescent="0.2">
      <c r="A30" t="s">
        <v>61</v>
      </c>
      <c r="B30" s="3">
        <v>0.375</v>
      </c>
      <c r="C30" s="3">
        <v>0.51805555555555505</v>
      </c>
      <c r="D30" s="3">
        <f t="shared" si="0"/>
        <v>0.14305555555555505</v>
      </c>
      <c r="E30" s="4">
        <f t="shared" si="1"/>
        <v>205.99999999999926</v>
      </c>
      <c r="F30">
        <v>3272</v>
      </c>
      <c r="G30">
        <f t="shared" si="2"/>
        <v>2687</v>
      </c>
      <c r="H30">
        <f t="shared" si="3"/>
        <v>13.043689320388395</v>
      </c>
    </row>
    <row r="31" spans="1:8" x14ac:dyDescent="0.2">
      <c r="A31" t="s">
        <v>62</v>
      </c>
      <c r="B31" s="3">
        <v>0.375</v>
      </c>
      <c r="C31" s="3">
        <v>0.51875000000000004</v>
      </c>
      <c r="D31" s="3">
        <f t="shared" si="0"/>
        <v>0.14375000000000004</v>
      </c>
      <c r="E31" s="4">
        <f t="shared" si="1"/>
        <v>207.00000000000006</v>
      </c>
      <c r="F31">
        <v>3054</v>
      </c>
      <c r="G31">
        <f t="shared" si="2"/>
        <v>2469</v>
      </c>
      <c r="H31">
        <f t="shared" si="3"/>
        <v>11.927536231884055</v>
      </c>
    </row>
    <row r="32" spans="1:8" x14ac:dyDescent="0.2">
      <c r="A32" t="s">
        <v>63</v>
      </c>
      <c r="B32" s="3">
        <v>0.375</v>
      </c>
      <c r="C32" s="3">
        <v>0.51944444444444404</v>
      </c>
      <c r="D32" s="3">
        <f t="shared" si="0"/>
        <v>0.14444444444444404</v>
      </c>
      <c r="E32" s="4">
        <f t="shared" si="1"/>
        <v>207.99999999999943</v>
      </c>
      <c r="F32">
        <v>2791</v>
      </c>
      <c r="G32">
        <f t="shared" si="2"/>
        <v>2206</v>
      </c>
      <c r="H32">
        <f t="shared" si="3"/>
        <v>10.60576923076926</v>
      </c>
    </row>
    <row r="33" spans="1:8" x14ac:dyDescent="0.2">
      <c r="A33" t="s">
        <v>64</v>
      </c>
      <c r="B33" s="3">
        <v>0.375</v>
      </c>
      <c r="C33" s="3">
        <v>0.52013888888888904</v>
      </c>
      <c r="D33" s="3">
        <f t="shared" si="0"/>
        <v>0.14513888888888904</v>
      </c>
      <c r="E33" s="4">
        <f t="shared" si="1"/>
        <v>209.00000000000023</v>
      </c>
      <c r="F33">
        <v>578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0.375</v>
      </c>
      <c r="C34" s="3">
        <v>0.52083333333333304</v>
      </c>
      <c r="D34" s="3">
        <f t="shared" si="0"/>
        <v>0.14583333333333304</v>
      </c>
      <c r="E34" s="4">
        <f t="shared" si="1"/>
        <v>209.99999999999957</v>
      </c>
      <c r="F34">
        <v>525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0.375</v>
      </c>
      <c r="C35" s="3">
        <v>0.52083333333333304</v>
      </c>
      <c r="D35" s="3">
        <f t="shared" si="0"/>
        <v>0.14583333333333304</v>
      </c>
      <c r="E35" s="4">
        <f t="shared" si="1"/>
        <v>209.99999999999957</v>
      </c>
      <c r="F35">
        <v>527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0.375</v>
      </c>
      <c r="C36" s="3">
        <v>0.52152777777777803</v>
      </c>
      <c r="D36" s="3">
        <f t="shared" si="0"/>
        <v>0.14652777777777803</v>
      </c>
      <c r="E36" s="4">
        <f t="shared" si="1"/>
        <v>211.00000000000037</v>
      </c>
      <c r="F36">
        <v>529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0.375</v>
      </c>
      <c r="C37" s="3">
        <v>0.52222222222222203</v>
      </c>
      <c r="D37" s="3">
        <f t="shared" si="0"/>
        <v>0.14722222222222203</v>
      </c>
      <c r="E37" s="4">
        <f t="shared" si="1"/>
        <v>211.99999999999972</v>
      </c>
      <c r="F37">
        <v>518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9" t="s">
        <v>481</v>
      </c>
      <c r="D38" s="3" t="e">
        <f t="shared" si="0"/>
        <v>#VALUE!</v>
      </c>
      <c r="E38" s="4" t="e">
        <f t="shared" si="1"/>
        <v>#VALUE!</v>
      </c>
      <c r="F38" s="9" t="s">
        <v>486</v>
      </c>
      <c r="G38" t="s">
        <v>481</v>
      </c>
      <c r="H38" t="e">
        <f t="shared" si="3"/>
        <v>#VALUE!</v>
      </c>
    </row>
    <row r="39" spans="1:8" x14ac:dyDescent="0.2">
      <c r="A39" t="s">
        <v>104</v>
      </c>
      <c r="B39" s="3">
        <v>0.3756944444444445</v>
      </c>
      <c r="C39" s="3">
        <v>0.52708333333333335</v>
      </c>
      <c r="D39" s="3">
        <f t="shared" si="0"/>
        <v>0.15138888888888885</v>
      </c>
      <c r="E39" s="4">
        <f t="shared" si="1"/>
        <v>217.99999999999994</v>
      </c>
      <c r="F39">
        <v>4258</v>
      </c>
      <c r="G39">
        <f t="shared" si="2"/>
        <v>3673</v>
      </c>
      <c r="H39">
        <f t="shared" si="3"/>
        <v>16.848623853211013</v>
      </c>
    </row>
    <row r="40" spans="1:8" x14ac:dyDescent="0.2">
      <c r="A40" t="s">
        <v>105</v>
      </c>
      <c r="B40" s="3">
        <v>0.375694444444444</v>
      </c>
      <c r="C40" s="3">
        <v>0.52847222222222223</v>
      </c>
      <c r="D40" s="3">
        <f t="shared" si="0"/>
        <v>0.15277777777777823</v>
      </c>
      <c r="E40" s="4">
        <f t="shared" si="1"/>
        <v>220.00000000000065</v>
      </c>
      <c r="F40">
        <v>4537</v>
      </c>
      <c r="G40">
        <f t="shared" si="2"/>
        <v>3952</v>
      </c>
      <c r="H40">
        <f t="shared" si="3"/>
        <v>17.963636363636311</v>
      </c>
    </row>
    <row r="41" spans="1:8" x14ac:dyDescent="0.2">
      <c r="A41" t="s">
        <v>106</v>
      </c>
      <c r="B41" s="3" t="s">
        <v>481</v>
      </c>
      <c r="C41" s="9" t="s">
        <v>481</v>
      </c>
      <c r="D41" s="3" t="e">
        <f t="shared" si="0"/>
        <v>#VALUE!</v>
      </c>
      <c r="E41" s="4" t="e">
        <f t="shared" si="1"/>
        <v>#VALUE!</v>
      </c>
      <c r="F41" s="9" t="s">
        <v>486</v>
      </c>
      <c r="G41" t="s">
        <v>481</v>
      </c>
      <c r="H41" t="e">
        <f t="shared" si="3"/>
        <v>#VALUE!</v>
      </c>
    </row>
    <row r="42" spans="1:8" x14ac:dyDescent="0.2">
      <c r="A42" t="s">
        <v>107</v>
      </c>
      <c r="B42" s="3">
        <v>0.375694444444444</v>
      </c>
      <c r="C42" s="3">
        <v>0.52916666666666667</v>
      </c>
      <c r="D42" s="3">
        <f t="shared" si="0"/>
        <v>0.15347222222222268</v>
      </c>
      <c r="E42" s="4">
        <f t="shared" si="1"/>
        <v>221.00000000000065</v>
      </c>
      <c r="F42">
        <v>4885</v>
      </c>
      <c r="G42">
        <f t="shared" si="2"/>
        <v>4300</v>
      </c>
      <c r="H42">
        <f t="shared" si="3"/>
        <v>19.457013574660575</v>
      </c>
    </row>
    <row r="43" spans="1:8" x14ac:dyDescent="0.2">
      <c r="A43" t="s">
        <v>108</v>
      </c>
      <c r="B43" s="3">
        <v>0.375694444444444</v>
      </c>
      <c r="C43" s="3">
        <v>0.53055555555555556</v>
      </c>
      <c r="D43" s="3">
        <f t="shared" si="0"/>
        <v>0.15486111111111156</v>
      </c>
      <c r="E43" s="4">
        <f t="shared" si="1"/>
        <v>223.00000000000065</v>
      </c>
      <c r="F43">
        <v>5348</v>
      </c>
      <c r="G43">
        <f t="shared" si="2"/>
        <v>4763</v>
      </c>
      <c r="H43">
        <f t="shared" si="3"/>
        <v>21.358744394618771</v>
      </c>
    </row>
    <row r="44" spans="1:8" x14ac:dyDescent="0.2">
      <c r="A44" t="s">
        <v>109</v>
      </c>
      <c r="B44" s="3">
        <v>0.375694444444444</v>
      </c>
      <c r="C44" s="3">
        <v>0.53125</v>
      </c>
      <c r="D44" s="3">
        <f t="shared" si="0"/>
        <v>0.155555555555556</v>
      </c>
      <c r="E44" s="4">
        <f t="shared" si="1"/>
        <v>224.00000000000065</v>
      </c>
      <c r="F44">
        <v>4162</v>
      </c>
      <c r="G44">
        <f t="shared" si="2"/>
        <v>3577</v>
      </c>
      <c r="H44">
        <f t="shared" si="3"/>
        <v>15.968749999999954</v>
      </c>
    </row>
    <row r="45" spans="1:8" x14ac:dyDescent="0.2">
      <c r="A45" t="s">
        <v>110</v>
      </c>
      <c r="B45" s="3">
        <v>0.375694444444444</v>
      </c>
      <c r="C45" s="3">
        <v>0.531944444444444</v>
      </c>
      <c r="D45" s="3">
        <f t="shared" si="0"/>
        <v>0.15625</v>
      </c>
      <c r="E45" s="4">
        <f t="shared" si="1"/>
        <v>225</v>
      </c>
      <c r="F45">
        <v>4844</v>
      </c>
      <c r="G45">
        <f t="shared" si="2"/>
        <v>4259</v>
      </c>
      <c r="H45">
        <f t="shared" si="3"/>
        <v>18.928888888888888</v>
      </c>
    </row>
    <row r="46" spans="1:8" x14ac:dyDescent="0.2">
      <c r="A46" t="s">
        <v>111</v>
      </c>
      <c r="B46" s="3">
        <v>0.375694444444444</v>
      </c>
      <c r="C46" s="3">
        <v>0.53263888888888899</v>
      </c>
      <c r="D46" s="3">
        <f t="shared" si="0"/>
        <v>0.156944444444445</v>
      </c>
      <c r="E46" s="4">
        <f t="shared" si="1"/>
        <v>226.0000000000008</v>
      </c>
      <c r="F46">
        <v>4738</v>
      </c>
      <c r="G46">
        <f t="shared" si="2"/>
        <v>4153</v>
      </c>
      <c r="H46">
        <f t="shared" si="3"/>
        <v>18.376106194690202</v>
      </c>
    </row>
    <row r="47" spans="1:8" x14ac:dyDescent="0.2">
      <c r="A47" t="s">
        <v>112</v>
      </c>
      <c r="B47" s="3">
        <v>0.375694444444444</v>
      </c>
      <c r="C47" s="3">
        <v>0.53263888888888899</v>
      </c>
      <c r="D47" s="3">
        <f t="shared" si="0"/>
        <v>0.156944444444445</v>
      </c>
      <c r="E47" s="4">
        <f t="shared" si="1"/>
        <v>226.0000000000008</v>
      </c>
      <c r="F47">
        <v>4442</v>
      </c>
      <c r="G47">
        <f t="shared" si="2"/>
        <v>3857</v>
      </c>
      <c r="H47">
        <f t="shared" si="3"/>
        <v>17.06637168141587</v>
      </c>
    </row>
    <row r="48" spans="1:8" x14ac:dyDescent="0.2">
      <c r="A48" t="s">
        <v>113</v>
      </c>
      <c r="B48" s="3">
        <v>0.375694444444444</v>
      </c>
      <c r="C48" s="3">
        <v>0.53333333333333299</v>
      </c>
      <c r="D48" s="3">
        <f t="shared" si="0"/>
        <v>0.15763888888888899</v>
      </c>
      <c r="E48" s="4">
        <f t="shared" si="1"/>
        <v>227.00000000000014</v>
      </c>
      <c r="F48">
        <v>4246</v>
      </c>
      <c r="G48">
        <f t="shared" si="2"/>
        <v>3661</v>
      </c>
      <c r="H48">
        <f t="shared" si="3"/>
        <v>16.127753303964749</v>
      </c>
    </row>
    <row r="49" spans="1:8" x14ac:dyDescent="0.2">
      <c r="A49" t="s">
        <v>114</v>
      </c>
      <c r="B49" s="3">
        <v>0.375694444444444</v>
      </c>
      <c r="C49" s="3">
        <v>0.53402777777777799</v>
      </c>
      <c r="D49" s="3">
        <f t="shared" si="0"/>
        <v>0.15833333333333399</v>
      </c>
      <c r="E49" s="4">
        <f t="shared" si="1"/>
        <v>228.00000000000094</v>
      </c>
      <c r="F49">
        <v>5179</v>
      </c>
      <c r="G49">
        <f t="shared" si="2"/>
        <v>4594</v>
      </c>
      <c r="H49">
        <f t="shared" si="3"/>
        <v>20.149122807017459</v>
      </c>
    </row>
    <row r="50" spans="1:8" x14ac:dyDescent="0.2">
      <c r="A50" t="s">
        <v>115</v>
      </c>
      <c r="B50" s="3">
        <v>0.37638888888888888</v>
      </c>
      <c r="C50" s="3">
        <v>0.53472222222222199</v>
      </c>
      <c r="D50" s="3">
        <f t="shared" si="0"/>
        <v>0.1583333333333331</v>
      </c>
      <c r="E50" s="4">
        <f t="shared" si="1"/>
        <v>227.99999999999966</v>
      </c>
      <c r="F50">
        <v>4043</v>
      </c>
      <c r="G50">
        <f t="shared" si="2"/>
        <v>3458</v>
      </c>
      <c r="H50">
        <f t="shared" si="3"/>
        <v>15.166666666666689</v>
      </c>
    </row>
    <row r="51" spans="1:8" x14ac:dyDescent="0.2">
      <c r="A51" t="s">
        <v>116</v>
      </c>
      <c r="B51" s="3">
        <v>0.37638888888888888</v>
      </c>
      <c r="C51" s="3">
        <v>0.53541666666666698</v>
      </c>
      <c r="D51" s="3">
        <f t="shared" si="0"/>
        <v>0.1590277777777781</v>
      </c>
      <c r="E51" s="4">
        <f t="shared" si="1"/>
        <v>229.00000000000045</v>
      </c>
      <c r="F51">
        <v>4495</v>
      </c>
      <c r="G51">
        <f t="shared" si="2"/>
        <v>3910</v>
      </c>
      <c r="H51">
        <f t="shared" si="3"/>
        <v>17.074235807860227</v>
      </c>
    </row>
    <row r="52" spans="1:8" x14ac:dyDescent="0.2">
      <c r="A52" t="s">
        <v>117</v>
      </c>
      <c r="B52" s="3">
        <v>0.37638888888888899</v>
      </c>
      <c r="C52" s="3">
        <v>0.53541666666666698</v>
      </c>
      <c r="D52" s="3">
        <f t="shared" si="0"/>
        <v>0.15902777777777799</v>
      </c>
      <c r="E52" s="4">
        <f t="shared" si="1"/>
        <v>229.00000000000031</v>
      </c>
      <c r="F52">
        <v>4581</v>
      </c>
      <c r="G52">
        <f t="shared" si="2"/>
        <v>3996</v>
      </c>
      <c r="H52">
        <f t="shared" si="3"/>
        <v>17.449781659388623</v>
      </c>
    </row>
    <row r="53" spans="1:8" x14ac:dyDescent="0.2">
      <c r="A53" t="s">
        <v>118</v>
      </c>
      <c r="B53" s="3">
        <v>0.37638888888888899</v>
      </c>
      <c r="C53" s="3">
        <v>0.53611111111111098</v>
      </c>
      <c r="D53" s="3">
        <f t="shared" si="0"/>
        <v>0.15972222222222199</v>
      </c>
      <c r="E53" s="4">
        <f t="shared" si="1"/>
        <v>229.99999999999966</v>
      </c>
      <c r="F53">
        <v>5397</v>
      </c>
      <c r="G53">
        <f t="shared" si="2"/>
        <v>4812</v>
      </c>
      <c r="H53">
        <f t="shared" si="3"/>
        <v>20.921739130434812</v>
      </c>
    </row>
    <row r="54" spans="1:8" x14ac:dyDescent="0.2">
      <c r="A54" t="s">
        <v>119</v>
      </c>
      <c r="B54" s="3">
        <v>0.37638888888888899</v>
      </c>
      <c r="C54" s="3">
        <v>0.53680555555555598</v>
      </c>
      <c r="D54" s="3">
        <f t="shared" si="0"/>
        <v>0.16041666666666698</v>
      </c>
      <c r="E54" s="4">
        <f t="shared" si="1"/>
        <v>231.00000000000045</v>
      </c>
      <c r="F54">
        <v>4228</v>
      </c>
      <c r="G54">
        <f t="shared" si="2"/>
        <v>3643</v>
      </c>
      <c r="H54">
        <f t="shared" si="3"/>
        <v>15.770562770562739</v>
      </c>
    </row>
    <row r="55" spans="1:8" x14ac:dyDescent="0.2">
      <c r="A55" t="s">
        <v>120</v>
      </c>
      <c r="B55" s="3">
        <v>0.37638888888888899</v>
      </c>
      <c r="C55" s="3">
        <v>0.53749999999999998</v>
      </c>
      <c r="D55" s="3">
        <f t="shared" si="0"/>
        <v>0.16111111111111098</v>
      </c>
      <c r="E55" s="4">
        <f t="shared" si="1"/>
        <v>231.99999999999983</v>
      </c>
      <c r="F55">
        <v>4174</v>
      </c>
      <c r="G55">
        <f t="shared" si="2"/>
        <v>3589</v>
      </c>
      <c r="H55">
        <f t="shared" si="3"/>
        <v>15.469827586206907</v>
      </c>
    </row>
    <row r="56" spans="1:8" x14ac:dyDescent="0.2">
      <c r="A56" t="s">
        <v>121</v>
      </c>
      <c r="B56" s="3">
        <v>0.37638888888888899</v>
      </c>
      <c r="C56" s="3">
        <v>0.53819444444444398</v>
      </c>
      <c r="D56" s="3">
        <f t="shared" si="0"/>
        <v>0.16180555555555498</v>
      </c>
      <c r="E56" s="4">
        <f t="shared" si="1"/>
        <v>232.99999999999918</v>
      </c>
      <c r="F56">
        <v>4455</v>
      </c>
      <c r="G56">
        <f t="shared" si="2"/>
        <v>3870</v>
      </c>
      <c r="H56">
        <f t="shared" si="3"/>
        <v>16.609442060085897</v>
      </c>
    </row>
    <row r="57" spans="1:8" x14ac:dyDescent="0.2">
      <c r="A57" t="s">
        <v>122</v>
      </c>
      <c r="B57" s="3">
        <v>0.37638888888888899</v>
      </c>
      <c r="C57" s="3">
        <v>0.53819444444444398</v>
      </c>
      <c r="D57" s="3">
        <f t="shared" si="0"/>
        <v>0.16180555555555498</v>
      </c>
      <c r="E57" s="4">
        <f t="shared" si="1"/>
        <v>232.99999999999918</v>
      </c>
      <c r="F57">
        <v>5105</v>
      </c>
      <c r="G57">
        <f t="shared" si="2"/>
        <v>4520</v>
      </c>
      <c r="H57">
        <f t="shared" si="3"/>
        <v>19.399141630901354</v>
      </c>
    </row>
    <row r="58" spans="1:8" x14ac:dyDescent="0.2">
      <c r="A58" t="s">
        <v>123</v>
      </c>
      <c r="B58" s="3">
        <v>0.37638888888888899</v>
      </c>
      <c r="C58" s="3">
        <v>0.53888888888888897</v>
      </c>
      <c r="D58" s="3">
        <f t="shared" si="0"/>
        <v>0.16249999999999998</v>
      </c>
      <c r="E58" s="4">
        <f t="shared" si="1"/>
        <v>233.99999999999997</v>
      </c>
      <c r="F58">
        <v>4902</v>
      </c>
      <c r="G58">
        <f t="shared" si="2"/>
        <v>4317</v>
      </c>
      <c r="H58">
        <f t="shared" si="3"/>
        <v>18.448717948717952</v>
      </c>
    </row>
    <row r="59" spans="1:8" x14ac:dyDescent="0.2">
      <c r="A59" t="s">
        <v>211</v>
      </c>
      <c r="B59" s="3" t="s">
        <v>481</v>
      </c>
      <c r="C59" t="s">
        <v>481</v>
      </c>
      <c r="D59" s="3" t="e">
        <f t="shared" si="0"/>
        <v>#VALUE!</v>
      </c>
      <c r="E59" s="4" t="e">
        <f t="shared" si="1"/>
        <v>#VALUE!</v>
      </c>
      <c r="F59" s="9" t="s">
        <v>486</v>
      </c>
      <c r="G59" t="s">
        <v>481</v>
      </c>
      <c r="H59" t="e">
        <f t="shared" si="3"/>
        <v>#VALUE!</v>
      </c>
    </row>
    <row r="60" spans="1:8" x14ac:dyDescent="0.2">
      <c r="A60" t="s">
        <v>124</v>
      </c>
      <c r="B60" s="3">
        <v>0.37638888888888899</v>
      </c>
      <c r="C60" s="3">
        <v>0.5395833333333333</v>
      </c>
      <c r="D60" s="3">
        <f t="shared" si="0"/>
        <v>0.16319444444444431</v>
      </c>
      <c r="E60" s="4">
        <f t="shared" si="1"/>
        <v>234.9999999999998</v>
      </c>
      <c r="F60">
        <v>4973</v>
      </c>
      <c r="G60">
        <f t="shared" si="2"/>
        <v>4388</v>
      </c>
      <c r="H60">
        <f t="shared" si="3"/>
        <v>18.672340425531932</v>
      </c>
    </row>
    <row r="61" spans="1:8" x14ac:dyDescent="0.2">
      <c r="A61" t="s">
        <v>125</v>
      </c>
      <c r="B61" s="3">
        <v>0.37638888888888888</v>
      </c>
      <c r="C61" s="3">
        <v>0.5395833333333333</v>
      </c>
      <c r="D61" s="3">
        <f t="shared" si="0"/>
        <v>0.16319444444444442</v>
      </c>
      <c r="E61" s="4">
        <f t="shared" si="1"/>
        <v>234.99999999999997</v>
      </c>
      <c r="F61">
        <v>5344</v>
      </c>
      <c r="G61">
        <f t="shared" si="2"/>
        <v>4759</v>
      </c>
      <c r="H61">
        <f t="shared" si="3"/>
        <v>20.251063829787235</v>
      </c>
    </row>
    <row r="62" spans="1:8" x14ac:dyDescent="0.2">
      <c r="A62" t="s">
        <v>126</v>
      </c>
      <c r="B62" s="3">
        <v>0.37708333333333338</v>
      </c>
      <c r="C62" s="3">
        <v>0.54027777777777797</v>
      </c>
      <c r="D62" s="3">
        <f t="shared" si="0"/>
        <v>0.16319444444444459</v>
      </c>
      <c r="E62" s="4">
        <f t="shared" si="1"/>
        <v>235.0000000000002</v>
      </c>
      <c r="F62">
        <v>5579</v>
      </c>
      <c r="G62">
        <f t="shared" si="2"/>
        <v>4994</v>
      </c>
      <c r="H62">
        <f t="shared" si="3"/>
        <v>21.251063829787217</v>
      </c>
    </row>
    <row r="63" spans="1:8" x14ac:dyDescent="0.2">
      <c r="A63" t="s">
        <v>127</v>
      </c>
      <c r="B63" s="3">
        <v>0.37708333333333338</v>
      </c>
      <c r="C63" s="3">
        <v>0.54097222222222197</v>
      </c>
      <c r="D63" s="3">
        <f t="shared" si="0"/>
        <v>0.16388888888888858</v>
      </c>
      <c r="E63" s="4">
        <f t="shared" si="1"/>
        <v>235.99999999999957</v>
      </c>
      <c r="F63">
        <v>5703</v>
      </c>
      <c r="G63">
        <f t="shared" si="2"/>
        <v>5118</v>
      </c>
      <c r="H63">
        <f t="shared" si="3"/>
        <v>21.686440677966139</v>
      </c>
    </row>
    <row r="64" spans="1:8" x14ac:dyDescent="0.2">
      <c r="A64" t="s">
        <v>128</v>
      </c>
      <c r="B64" s="3">
        <v>0.37708333333333338</v>
      </c>
      <c r="C64" s="3">
        <v>0.54166666666666696</v>
      </c>
      <c r="D64" s="3">
        <f t="shared" si="0"/>
        <v>0.16458333333333358</v>
      </c>
      <c r="E64" s="4">
        <f t="shared" si="1"/>
        <v>237.00000000000037</v>
      </c>
      <c r="F64">
        <v>5686</v>
      </c>
      <c r="G64">
        <f t="shared" si="2"/>
        <v>5101</v>
      </c>
      <c r="H64">
        <f t="shared" si="3"/>
        <v>21.523206751054818</v>
      </c>
    </row>
    <row r="65" spans="1:8" x14ac:dyDescent="0.2">
      <c r="A65" t="s">
        <v>129</v>
      </c>
      <c r="B65" s="3">
        <v>0.37708333333333338</v>
      </c>
      <c r="C65" s="3">
        <v>0.54236111111111096</v>
      </c>
      <c r="D65" s="3">
        <f t="shared" si="0"/>
        <v>0.16527777777777758</v>
      </c>
      <c r="E65" s="4">
        <f t="shared" si="1"/>
        <v>237.99999999999972</v>
      </c>
      <c r="F65">
        <v>5707</v>
      </c>
      <c r="G65">
        <f t="shared" si="2"/>
        <v>5122</v>
      </c>
      <c r="H65">
        <f t="shared" si="3"/>
        <v>21.521008403361371</v>
      </c>
    </row>
    <row r="66" spans="1:8" x14ac:dyDescent="0.2">
      <c r="A66" t="s">
        <v>130</v>
      </c>
      <c r="B66" s="3">
        <v>0.37708333333333338</v>
      </c>
      <c r="C66" s="3">
        <v>0.54305555555555596</v>
      </c>
      <c r="D66" s="3">
        <f t="shared" si="0"/>
        <v>0.16597222222222258</v>
      </c>
      <c r="E66" s="4">
        <f t="shared" si="1"/>
        <v>239.00000000000051</v>
      </c>
      <c r="F66">
        <v>5373</v>
      </c>
      <c r="G66">
        <f t="shared" si="2"/>
        <v>4788</v>
      </c>
      <c r="H66">
        <f t="shared" si="3"/>
        <v>20.033472803347237</v>
      </c>
    </row>
    <row r="67" spans="1:8" x14ac:dyDescent="0.2">
      <c r="A67" t="s">
        <v>131</v>
      </c>
      <c r="B67" s="3">
        <v>0.37708333333333338</v>
      </c>
      <c r="C67" s="3">
        <v>0.54305555555555596</v>
      </c>
      <c r="D67" s="3">
        <f t="shared" si="0"/>
        <v>0.16597222222222258</v>
      </c>
      <c r="E67" s="4">
        <f t="shared" si="1"/>
        <v>239.00000000000051</v>
      </c>
      <c r="F67">
        <v>5096</v>
      </c>
      <c r="G67">
        <f t="shared" si="2"/>
        <v>4511</v>
      </c>
      <c r="H67">
        <f t="shared" si="3"/>
        <v>18.874476987447657</v>
      </c>
    </row>
    <row r="68" spans="1:8" x14ac:dyDescent="0.2">
      <c r="A68" t="s">
        <v>132</v>
      </c>
      <c r="B68" s="3">
        <v>0.37708333333333338</v>
      </c>
      <c r="C68" s="3">
        <v>0.54375000000000095</v>
      </c>
      <c r="D68" s="3">
        <f t="shared" ref="D68:D107" si="4">C68-B68</f>
        <v>0.16666666666666757</v>
      </c>
      <c r="E68" s="4">
        <f t="shared" ref="E68:E107" si="5">D68*1440</f>
        <v>240.00000000000131</v>
      </c>
      <c r="F68">
        <v>651</v>
      </c>
      <c r="G68">
        <f t="shared" ref="G68:G107" si="6">F68-585</f>
        <v>66</v>
      </c>
      <c r="H68">
        <f t="shared" ref="H68:H107" si="7">G68/E68</f>
        <v>0.27499999999999852</v>
      </c>
    </row>
    <row r="69" spans="1:8" x14ac:dyDescent="0.2">
      <c r="A69" t="s">
        <v>133</v>
      </c>
      <c r="B69" s="3">
        <v>0.37708333333333338</v>
      </c>
      <c r="C69" s="3">
        <v>0.54444444444444595</v>
      </c>
      <c r="D69" s="3">
        <f t="shared" si="4"/>
        <v>0.16736111111111257</v>
      </c>
      <c r="E69" s="4">
        <f t="shared" si="5"/>
        <v>241.0000000000021</v>
      </c>
      <c r="F69">
        <v>553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0.37708333333333338</v>
      </c>
      <c r="C70" s="3">
        <v>0.54513888888889095</v>
      </c>
      <c r="D70" s="3">
        <f t="shared" si="4"/>
        <v>0.16805555555555757</v>
      </c>
      <c r="E70" s="4">
        <f t="shared" si="5"/>
        <v>242.0000000000029</v>
      </c>
      <c r="F70">
        <v>558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0.37708333333333338</v>
      </c>
      <c r="C71" s="3">
        <v>0.54583333333333595</v>
      </c>
      <c r="D71" s="3">
        <f t="shared" si="4"/>
        <v>0.16875000000000256</v>
      </c>
      <c r="E71" s="4">
        <f t="shared" si="5"/>
        <v>243.00000000000369</v>
      </c>
      <c r="F71">
        <v>571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0.37708333333333338</v>
      </c>
      <c r="C72" s="3">
        <v>0.54652777777778105</v>
      </c>
      <c r="D72" s="3">
        <f t="shared" si="4"/>
        <v>0.16944444444444767</v>
      </c>
      <c r="E72" s="4">
        <f t="shared" si="5"/>
        <v>244.00000000000466</v>
      </c>
      <c r="F72">
        <v>548</v>
      </c>
      <c r="G72">
        <v>0</v>
      </c>
      <c r="H72">
        <f t="shared" si="7"/>
        <v>0</v>
      </c>
    </row>
    <row r="73" spans="1:8" x14ac:dyDescent="0.2">
      <c r="A73" t="s">
        <v>171</v>
      </c>
      <c r="B73" s="3">
        <v>0.37777777777777777</v>
      </c>
      <c r="C73" s="3">
        <v>0.54722222222222217</v>
      </c>
      <c r="D73" s="3">
        <f t="shared" si="4"/>
        <v>0.1694444444444444</v>
      </c>
      <c r="E73" s="4">
        <f t="shared" si="5"/>
        <v>243.99999999999994</v>
      </c>
      <c r="F73">
        <v>587</v>
      </c>
      <c r="G73">
        <f t="shared" si="6"/>
        <v>2</v>
      </c>
      <c r="H73">
        <f t="shared" si="7"/>
        <v>8.196721311475412E-3</v>
      </c>
    </row>
    <row r="74" spans="1:8" x14ac:dyDescent="0.2">
      <c r="A74" t="s">
        <v>172</v>
      </c>
      <c r="B74" s="3">
        <v>0.37777777777777777</v>
      </c>
      <c r="C74" s="3">
        <v>0.54791666666666672</v>
      </c>
      <c r="D74" s="3">
        <f t="shared" si="4"/>
        <v>0.17013888888888895</v>
      </c>
      <c r="E74" s="4">
        <f t="shared" si="5"/>
        <v>245.00000000000009</v>
      </c>
      <c r="F74">
        <v>8108</v>
      </c>
      <c r="G74">
        <f t="shared" si="6"/>
        <v>7523</v>
      </c>
      <c r="H74">
        <f t="shared" si="7"/>
        <v>30.706122448979581</v>
      </c>
    </row>
    <row r="75" spans="1:8" x14ac:dyDescent="0.2">
      <c r="A75" t="s">
        <v>173</v>
      </c>
      <c r="B75" s="3">
        <v>0.37777777777777799</v>
      </c>
      <c r="C75" s="3">
        <v>0.54861111111111105</v>
      </c>
      <c r="D75" s="3">
        <f t="shared" si="4"/>
        <v>0.17083333333333306</v>
      </c>
      <c r="E75" s="4">
        <f t="shared" si="5"/>
        <v>245.9999999999996</v>
      </c>
      <c r="F75">
        <v>7212</v>
      </c>
      <c r="G75">
        <f t="shared" si="6"/>
        <v>6627</v>
      </c>
      <c r="H75">
        <f t="shared" si="7"/>
        <v>26.939024390243947</v>
      </c>
    </row>
    <row r="76" spans="1:8" x14ac:dyDescent="0.2">
      <c r="A76" t="s">
        <v>174</v>
      </c>
      <c r="B76" s="3">
        <v>0.37777777777777799</v>
      </c>
      <c r="C76" s="3">
        <v>0.54930555555555605</v>
      </c>
      <c r="D76" s="3">
        <f t="shared" si="4"/>
        <v>0.17152777777777806</v>
      </c>
      <c r="E76" s="4">
        <f t="shared" si="5"/>
        <v>247.0000000000004</v>
      </c>
      <c r="F76">
        <v>6609</v>
      </c>
      <c r="G76">
        <f t="shared" si="6"/>
        <v>6024</v>
      </c>
      <c r="H76">
        <f t="shared" si="7"/>
        <v>24.388663967611297</v>
      </c>
    </row>
    <row r="77" spans="1:8" x14ac:dyDescent="0.2">
      <c r="A77" t="s">
        <v>175</v>
      </c>
      <c r="B77" s="3">
        <v>0.37777777777777799</v>
      </c>
      <c r="C77" s="3">
        <v>0.55000000000000004</v>
      </c>
      <c r="D77" s="3">
        <f t="shared" si="4"/>
        <v>0.17222222222222205</v>
      </c>
      <c r="E77" s="4">
        <f t="shared" si="5"/>
        <v>247.99999999999977</v>
      </c>
      <c r="F77">
        <v>7168</v>
      </c>
      <c r="G77">
        <f t="shared" si="6"/>
        <v>6583</v>
      </c>
      <c r="H77">
        <f t="shared" si="7"/>
        <v>26.544354838709701</v>
      </c>
    </row>
    <row r="78" spans="1:8" x14ac:dyDescent="0.2">
      <c r="A78" t="s">
        <v>176</v>
      </c>
      <c r="B78" s="3">
        <v>0.37777777777777799</v>
      </c>
      <c r="C78" s="3">
        <v>0.55000000000000004</v>
      </c>
      <c r="D78" s="3">
        <f t="shared" si="4"/>
        <v>0.17222222222222205</v>
      </c>
      <c r="E78" s="4">
        <f t="shared" si="5"/>
        <v>247.99999999999977</v>
      </c>
      <c r="F78">
        <v>6215</v>
      </c>
      <c r="G78">
        <f t="shared" si="6"/>
        <v>5630</v>
      </c>
      <c r="H78">
        <f t="shared" si="7"/>
        <v>22.701612903225826</v>
      </c>
    </row>
    <row r="79" spans="1:8" x14ac:dyDescent="0.2">
      <c r="A79" t="s">
        <v>177</v>
      </c>
      <c r="B79" s="3">
        <v>0.37777777777777799</v>
      </c>
      <c r="C79" s="3">
        <v>0.55069444444444504</v>
      </c>
      <c r="D79" s="3">
        <f t="shared" si="4"/>
        <v>0.17291666666666705</v>
      </c>
      <c r="E79" s="4">
        <f t="shared" si="5"/>
        <v>249.00000000000057</v>
      </c>
      <c r="F79">
        <v>7372</v>
      </c>
      <c r="G79">
        <f t="shared" si="6"/>
        <v>6787</v>
      </c>
      <c r="H79">
        <f t="shared" si="7"/>
        <v>27.257028112449738</v>
      </c>
    </row>
    <row r="80" spans="1:8" x14ac:dyDescent="0.2">
      <c r="A80" t="s">
        <v>178</v>
      </c>
      <c r="B80" s="3">
        <v>0.37777777777777799</v>
      </c>
      <c r="C80" s="3">
        <v>0.55138888888888904</v>
      </c>
      <c r="D80" s="3">
        <f t="shared" si="4"/>
        <v>0.17361111111111105</v>
      </c>
      <c r="E80" s="4">
        <f t="shared" si="5"/>
        <v>249.99999999999991</v>
      </c>
      <c r="F80">
        <v>7028</v>
      </c>
      <c r="G80">
        <f t="shared" si="6"/>
        <v>6443</v>
      </c>
      <c r="H80">
        <f t="shared" si="7"/>
        <v>25.772000000000009</v>
      </c>
    </row>
    <row r="81" spans="1:8" x14ac:dyDescent="0.2">
      <c r="A81" t="s">
        <v>179</v>
      </c>
      <c r="B81" s="3">
        <v>0.37847222222222227</v>
      </c>
      <c r="C81" s="3">
        <v>0.55208333333333404</v>
      </c>
      <c r="D81" s="3">
        <f t="shared" si="4"/>
        <v>0.17361111111111177</v>
      </c>
      <c r="E81" s="4">
        <f t="shared" si="5"/>
        <v>250.00000000000094</v>
      </c>
      <c r="F81">
        <v>8012</v>
      </c>
      <c r="G81">
        <f t="shared" si="6"/>
        <v>7427</v>
      </c>
      <c r="H81">
        <f t="shared" si="7"/>
        <v>29.707999999999888</v>
      </c>
    </row>
    <row r="82" spans="1:8" x14ac:dyDescent="0.2">
      <c r="A82" t="s">
        <v>180</v>
      </c>
      <c r="B82" s="3">
        <v>0.37847222222222227</v>
      </c>
      <c r="C82" s="3">
        <v>0.55208333333333404</v>
      </c>
      <c r="D82" s="3">
        <f t="shared" si="4"/>
        <v>0.17361111111111177</v>
      </c>
      <c r="E82" s="4">
        <f t="shared" si="5"/>
        <v>250.00000000000094</v>
      </c>
      <c r="F82">
        <v>6700</v>
      </c>
      <c r="G82">
        <f t="shared" si="6"/>
        <v>6115</v>
      </c>
      <c r="H82">
        <f t="shared" si="7"/>
        <v>24.459999999999908</v>
      </c>
    </row>
    <row r="83" spans="1:8" x14ac:dyDescent="0.2">
      <c r="A83" t="s">
        <v>181</v>
      </c>
      <c r="B83" s="3">
        <v>0.37847222222222199</v>
      </c>
      <c r="C83" s="3">
        <v>0.55277777777777903</v>
      </c>
      <c r="D83" s="3">
        <f t="shared" si="4"/>
        <v>0.17430555555555705</v>
      </c>
      <c r="E83" s="4">
        <f t="shared" si="5"/>
        <v>251.00000000000216</v>
      </c>
      <c r="F83">
        <v>5313</v>
      </c>
      <c r="G83">
        <f t="shared" si="6"/>
        <v>4728</v>
      </c>
      <c r="H83">
        <f t="shared" si="7"/>
        <v>18.836653386454021</v>
      </c>
    </row>
    <row r="84" spans="1:8" x14ac:dyDescent="0.2">
      <c r="A84" t="s">
        <v>182</v>
      </c>
      <c r="B84" s="3">
        <v>0.37847222222222199</v>
      </c>
      <c r="C84" s="3">
        <v>0.55347222222222303</v>
      </c>
      <c r="D84" s="3">
        <f t="shared" si="4"/>
        <v>0.17500000000000104</v>
      </c>
      <c r="E84" s="4">
        <f t="shared" si="5"/>
        <v>252.00000000000151</v>
      </c>
      <c r="F84">
        <v>697</v>
      </c>
      <c r="G84">
        <f t="shared" si="6"/>
        <v>112</v>
      </c>
      <c r="H84">
        <f t="shared" si="7"/>
        <v>0.44444444444444181</v>
      </c>
    </row>
    <row r="85" spans="1:8" x14ac:dyDescent="0.2">
      <c r="A85" t="s">
        <v>183</v>
      </c>
      <c r="B85" s="3">
        <v>0.37847222222222199</v>
      </c>
      <c r="C85" s="3">
        <v>0.55416666666666803</v>
      </c>
      <c r="D85" s="3">
        <f t="shared" si="4"/>
        <v>0.17569444444444604</v>
      </c>
      <c r="E85" s="4">
        <f t="shared" si="5"/>
        <v>253.0000000000023</v>
      </c>
      <c r="F85">
        <v>5921</v>
      </c>
      <c r="G85">
        <f t="shared" si="6"/>
        <v>5336</v>
      </c>
      <c r="H85">
        <f t="shared" si="7"/>
        <v>21.090909090908898</v>
      </c>
    </row>
    <row r="86" spans="1:8" x14ac:dyDescent="0.2">
      <c r="A86" t="s">
        <v>184</v>
      </c>
      <c r="B86" s="3">
        <v>0.37847222222222199</v>
      </c>
      <c r="C86" s="3">
        <v>0.55486111111111203</v>
      </c>
      <c r="D86" s="3">
        <f t="shared" si="4"/>
        <v>0.17638888888889004</v>
      </c>
      <c r="E86" s="4">
        <f t="shared" si="5"/>
        <v>254.00000000000165</v>
      </c>
      <c r="F86">
        <v>7010</v>
      </c>
      <c r="G86">
        <f t="shared" si="6"/>
        <v>6425</v>
      </c>
      <c r="H86">
        <f t="shared" si="7"/>
        <v>25.295275590551018</v>
      </c>
    </row>
    <row r="87" spans="1:8" x14ac:dyDescent="0.2">
      <c r="A87" t="s">
        <v>185</v>
      </c>
      <c r="B87" s="3">
        <v>0.37847222222222199</v>
      </c>
      <c r="C87" s="3">
        <v>0.55555555555555702</v>
      </c>
      <c r="D87" s="3">
        <f t="shared" si="4"/>
        <v>0.17708333333333504</v>
      </c>
      <c r="E87" s="4">
        <f t="shared" si="5"/>
        <v>255.00000000000244</v>
      </c>
      <c r="F87">
        <v>7382</v>
      </c>
      <c r="G87">
        <f t="shared" si="6"/>
        <v>6797</v>
      </c>
      <c r="H87">
        <f t="shared" si="7"/>
        <v>26.654901960784059</v>
      </c>
    </row>
    <row r="88" spans="1:8" x14ac:dyDescent="0.2">
      <c r="A88" t="s">
        <v>186</v>
      </c>
      <c r="B88" s="3">
        <v>0.37847222222222199</v>
      </c>
      <c r="C88" s="3">
        <v>0.55555555555555702</v>
      </c>
      <c r="D88" s="3">
        <f t="shared" si="4"/>
        <v>0.17708333333333504</v>
      </c>
      <c r="E88" s="4">
        <f t="shared" si="5"/>
        <v>255.00000000000244</v>
      </c>
      <c r="F88">
        <v>6259</v>
      </c>
      <c r="G88">
        <f t="shared" si="6"/>
        <v>5674</v>
      </c>
      <c r="H88">
        <f t="shared" si="7"/>
        <v>22.250980392156649</v>
      </c>
    </row>
    <row r="89" spans="1:8" x14ac:dyDescent="0.2">
      <c r="A89" t="s">
        <v>187</v>
      </c>
      <c r="B89" s="3">
        <v>0.37916666666666665</v>
      </c>
      <c r="C89" s="3">
        <v>0.55625000000000102</v>
      </c>
      <c r="D89" s="3">
        <f t="shared" si="4"/>
        <v>0.17708333333333437</v>
      </c>
      <c r="E89" s="4">
        <f t="shared" si="5"/>
        <v>255.00000000000148</v>
      </c>
      <c r="F89">
        <v>7388</v>
      </c>
      <c r="G89">
        <f t="shared" si="6"/>
        <v>6803</v>
      </c>
      <c r="H89">
        <f t="shared" si="7"/>
        <v>26.678431372548864</v>
      </c>
    </row>
    <row r="90" spans="1:8" x14ac:dyDescent="0.2">
      <c r="A90" t="s">
        <v>188</v>
      </c>
      <c r="B90" s="3">
        <v>0.37916666666666665</v>
      </c>
      <c r="C90" s="3">
        <v>0.55694444444444602</v>
      </c>
      <c r="D90" s="3">
        <f t="shared" si="4"/>
        <v>0.17777777777777937</v>
      </c>
      <c r="E90" s="4">
        <f t="shared" si="5"/>
        <v>256.00000000000227</v>
      </c>
      <c r="F90">
        <v>5688</v>
      </c>
      <c r="G90">
        <f t="shared" si="6"/>
        <v>5103</v>
      </c>
      <c r="H90">
        <f t="shared" si="7"/>
        <v>19.933593749999822</v>
      </c>
    </row>
    <row r="91" spans="1:8" x14ac:dyDescent="0.2">
      <c r="A91" t="s">
        <v>189</v>
      </c>
      <c r="B91" s="3">
        <v>0.37916666666666698</v>
      </c>
      <c r="C91" s="3">
        <v>0.55763888888889002</v>
      </c>
      <c r="D91" s="3">
        <f t="shared" si="4"/>
        <v>0.17847222222222303</v>
      </c>
      <c r="E91" s="4">
        <f t="shared" si="5"/>
        <v>257.00000000000114</v>
      </c>
      <c r="F91">
        <v>5230</v>
      </c>
      <c r="G91">
        <f t="shared" si="6"/>
        <v>4645</v>
      </c>
      <c r="H91">
        <f t="shared" si="7"/>
        <v>18.073929961089416</v>
      </c>
    </row>
    <row r="92" spans="1:8" x14ac:dyDescent="0.2">
      <c r="A92" t="s">
        <v>190</v>
      </c>
      <c r="B92" s="3">
        <v>0.37916666666666698</v>
      </c>
      <c r="C92" s="3">
        <v>0.55763888888889002</v>
      </c>
      <c r="D92" s="3">
        <f t="shared" si="4"/>
        <v>0.17847222222222303</v>
      </c>
      <c r="E92" s="4">
        <f t="shared" si="5"/>
        <v>257.00000000000114</v>
      </c>
      <c r="F92">
        <v>6881</v>
      </c>
      <c r="G92">
        <f t="shared" si="6"/>
        <v>6296</v>
      </c>
      <c r="H92">
        <f t="shared" si="7"/>
        <v>24.498054474708063</v>
      </c>
    </row>
    <row r="93" spans="1:8" x14ac:dyDescent="0.2">
      <c r="A93" t="s">
        <v>191</v>
      </c>
      <c r="B93" s="3">
        <v>0.37916666666666698</v>
      </c>
      <c r="C93" s="3">
        <v>0.55902777777778001</v>
      </c>
      <c r="D93" s="3">
        <f t="shared" si="4"/>
        <v>0.17986111111111303</v>
      </c>
      <c r="E93" s="4">
        <f t="shared" si="5"/>
        <v>259.00000000000273</v>
      </c>
      <c r="F93">
        <v>7106</v>
      </c>
      <c r="G93">
        <f t="shared" si="6"/>
        <v>6521</v>
      </c>
      <c r="H93">
        <f t="shared" si="7"/>
        <v>25.177606177605913</v>
      </c>
    </row>
    <row r="94" spans="1:8" x14ac:dyDescent="0.2">
      <c r="A94" t="s">
        <v>213</v>
      </c>
      <c r="B94" s="3">
        <v>0.37916666666666698</v>
      </c>
      <c r="C94" s="3">
        <v>0.55972222222222401</v>
      </c>
      <c r="D94" s="3">
        <f t="shared" si="4"/>
        <v>0.18055555555555702</v>
      </c>
      <c r="E94" s="4">
        <f t="shared" si="5"/>
        <v>260.0000000000021</v>
      </c>
      <c r="F94">
        <v>7715</v>
      </c>
      <c r="G94">
        <f t="shared" si="6"/>
        <v>7130</v>
      </c>
      <c r="H94">
        <f t="shared" si="7"/>
        <v>27.4230769230767</v>
      </c>
    </row>
    <row r="95" spans="1:8" x14ac:dyDescent="0.2">
      <c r="A95" t="s">
        <v>192</v>
      </c>
      <c r="B95" s="3">
        <v>0.37916666666666698</v>
      </c>
      <c r="C95" s="3">
        <v>0.56041666666666901</v>
      </c>
      <c r="D95" s="3">
        <f t="shared" si="4"/>
        <v>0.18125000000000202</v>
      </c>
      <c r="E95" s="4">
        <f t="shared" si="5"/>
        <v>261.0000000000029</v>
      </c>
      <c r="F95">
        <v>7397</v>
      </c>
      <c r="G95">
        <f t="shared" si="6"/>
        <v>6812</v>
      </c>
      <c r="H95">
        <f t="shared" si="7"/>
        <v>26.099616858237258</v>
      </c>
    </row>
    <row r="96" spans="1:8" x14ac:dyDescent="0.2">
      <c r="A96" t="s">
        <v>193</v>
      </c>
      <c r="B96" s="3">
        <v>0.37916666666666665</v>
      </c>
      <c r="C96" s="3">
        <v>0.56041666666666901</v>
      </c>
      <c r="D96" s="3">
        <f t="shared" si="4"/>
        <v>0.18125000000000235</v>
      </c>
      <c r="E96" s="4">
        <f t="shared" si="5"/>
        <v>261.00000000000341</v>
      </c>
      <c r="F96">
        <v>5829</v>
      </c>
      <c r="G96">
        <f t="shared" si="6"/>
        <v>5244</v>
      </c>
      <c r="H96">
        <f t="shared" si="7"/>
        <v>20.091954022988244</v>
      </c>
    </row>
    <row r="97" spans="1:8" x14ac:dyDescent="0.2">
      <c r="A97" t="s">
        <v>194</v>
      </c>
      <c r="B97" s="3">
        <v>0.37986111111111115</v>
      </c>
      <c r="C97" s="3">
        <v>0.561111111111113</v>
      </c>
      <c r="D97" s="3">
        <f t="shared" si="4"/>
        <v>0.18125000000000185</v>
      </c>
      <c r="E97" s="4">
        <f t="shared" si="5"/>
        <v>261.00000000000267</v>
      </c>
      <c r="F97">
        <v>724</v>
      </c>
      <c r="G97">
        <f t="shared" si="6"/>
        <v>139</v>
      </c>
      <c r="H97">
        <f t="shared" si="7"/>
        <v>0.53256704980842362</v>
      </c>
    </row>
    <row r="98" spans="1:8" x14ac:dyDescent="0.2">
      <c r="A98" t="s">
        <v>195</v>
      </c>
      <c r="B98" s="3">
        <v>0.37986111111111115</v>
      </c>
      <c r="C98" s="3">
        <v>0.561805555555558</v>
      </c>
      <c r="D98" s="3">
        <f t="shared" si="4"/>
        <v>0.18194444444444685</v>
      </c>
      <c r="E98" s="4">
        <f t="shared" si="5"/>
        <v>262.00000000000347</v>
      </c>
      <c r="F98">
        <v>8140</v>
      </c>
      <c r="G98">
        <f t="shared" si="6"/>
        <v>7555</v>
      </c>
      <c r="H98">
        <f t="shared" si="7"/>
        <v>28.835877862595037</v>
      </c>
    </row>
    <row r="99" spans="1:8" x14ac:dyDescent="0.2">
      <c r="A99" t="s">
        <v>196</v>
      </c>
      <c r="B99" s="3">
        <v>0.37986111111111115</v>
      </c>
      <c r="C99" s="3">
        <v>0.562500000000002</v>
      </c>
      <c r="D99" s="3">
        <f t="shared" si="4"/>
        <v>0.18263888888889085</v>
      </c>
      <c r="E99" s="4">
        <f t="shared" si="5"/>
        <v>263.00000000000284</v>
      </c>
      <c r="F99">
        <v>7122</v>
      </c>
      <c r="G99">
        <f t="shared" si="6"/>
        <v>6537</v>
      </c>
      <c r="H99">
        <f t="shared" si="7"/>
        <v>24.855513307984523</v>
      </c>
    </row>
    <row r="100" spans="1:8" x14ac:dyDescent="0.2">
      <c r="A100" t="s">
        <v>197</v>
      </c>
      <c r="B100" s="3">
        <v>0.37986111111111115</v>
      </c>
      <c r="C100" s="3">
        <v>0.563194444444447</v>
      </c>
      <c r="D100" s="3">
        <f t="shared" si="4"/>
        <v>0.18333333333333585</v>
      </c>
      <c r="E100" s="4">
        <f t="shared" si="5"/>
        <v>264.00000000000364</v>
      </c>
      <c r="F100">
        <v>7392</v>
      </c>
      <c r="G100">
        <f t="shared" si="6"/>
        <v>6807</v>
      </c>
      <c r="H100">
        <f t="shared" si="7"/>
        <v>25.784090909090555</v>
      </c>
    </row>
    <row r="101" spans="1:8" x14ac:dyDescent="0.2">
      <c r="A101" t="s">
        <v>198</v>
      </c>
      <c r="B101" s="3">
        <v>0.37986111111111115</v>
      </c>
      <c r="C101" s="3">
        <v>0.56388888888889099</v>
      </c>
      <c r="D101" s="3">
        <f t="shared" si="4"/>
        <v>0.18402777777777984</v>
      </c>
      <c r="E101" s="4">
        <f t="shared" si="5"/>
        <v>265.00000000000296</v>
      </c>
      <c r="F101">
        <v>6662</v>
      </c>
      <c r="G101">
        <f t="shared" si="6"/>
        <v>6077</v>
      </c>
      <c r="H101">
        <f t="shared" si="7"/>
        <v>22.932075471697857</v>
      </c>
    </row>
    <row r="102" spans="1:8" x14ac:dyDescent="0.2">
      <c r="A102" t="s">
        <v>199</v>
      </c>
      <c r="B102" s="3">
        <v>0.37986111111111115</v>
      </c>
      <c r="C102" s="3">
        <v>0.56458333333333599</v>
      </c>
      <c r="D102" s="3">
        <f t="shared" si="4"/>
        <v>0.18472222222222484</v>
      </c>
      <c r="E102" s="4">
        <f t="shared" si="5"/>
        <v>266.00000000000375</v>
      </c>
      <c r="F102">
        <v>6691</v>
      </c>
      <c r="G102">
        <f t="shared" si="6"/>
        <v>6106</v>
      </c>
      <c r="H102">
        <f t="shared" si="7"/>
        <v>22.954887218044789</v>
      </c>
    </row>
    <row r="103" spans="1:8" x14ac:dyDescent="0.2">
      <c r="A103" t="s">
        <v>200</v>
      </c>
      <c r="B103" s="3">
        <v>0.37986111111111115</v>
      </c>
      <c r="C103" s="3">
        <v>0.56527777777778099</v>
      </c>
      <c r="D103" s="3">
        <f t="shared" si="4"/>
        <v>0.18541666666666984</v>
      </c>
      <c r="E103" s="4">
        <f t="shared" si="5"/>
        <v>267.00000000000455</v>
      </c>
      <c r="F103">
        <v>746</v>
      </c>
      <c r="G103">
        <f t="shared" si="6"/>
        <v>161</v>
      </c>
      <c r="H103">
        <f t="shared" si="7"/>
        <v>0.60299625468163764</v>
      </c>
    </row>
    <row r="104" spans="1:8" x14ac:dyDescent="0.2">
      <c r="A104" t="s">
        <v>201</v>
      </c>
      <c r="B104" s="3">
        <v>0.37986111111111115</v>
      </c>
      <c r="C104" s="3">
        <v>0.56597222222222499</v>
      </c>
      <c r="D104" s="3">
        <f t="shared" si="4"/>
        <v>0.18611111111111384</v>
      </c>
      <c r="E104" s="4">
        <f t="shared" si="5"/>
        <v>268.00000000000392</v>
      </c>
      <c r="F104">
        <v>600</v>
      </c>
      <c r="G104">
        <f t="shared" si="6"/>
        <v>15</v>
      </c>
      <c r="H104">
        <f t="shared" si="7"/>
        <v>5.5970149253730526E-2</v>
      </c>
    </row>
    <row r="105" spans="1:8" x14ac:dyDescent="0.2">
      <c r="A105" t="s">
        <v>202</v>
      </c>
      <c r="B105" s="3">
        <v>0.37986111111111115</v>
      </c>
      <c r="C105" s="3">
        <v>0.56597222222222499</v>
      </c>
      <c r="D105" s="3">
        <f t="shared" si="4"/>
        <v>0.18611111111111384</v>
      </c>
      <c r="E105" s="4">
        <f t="shared" si="5"/>
        <v>268.00000000000392</v>
      </c>
      <c r="F105">
        <v>617</v>
      </c>
      <c r="G105">
        <f t="shared" si="6"/>
        <v>32</v>
      </c>
      <c r="H105">
        <f t="shared" si="7"/>
        <v>0.11940298507462511</v>
      </c>
    </row>
    <row r="106" spans="1:8" x14ac:dyDescent="0.2">
      <c r="A106" t="s">
        <v>203</v>
      </c>
      <c r="B106" s="3">
        <v>0.37986111111111115</v>
      </c>
      <c r="C106" s="3">
        <v>0.56666666666666998</v>
      </c>
      <c r="D106" s="3">
        <f t="shared" si="4"/>
        <v>0.18680555555555883</v>
      </c>
      <c r="E106" s="4">
        <f t="shared" si="5"/>
        <v>269.00000000000472</v>
      </c>
      <c r="F106">
        <v>623</v>
      </c>
      <c r="G106">
        <f t="shared" si="6"/>
        <v>38</v>
      </c>
      <c r="H106">
        <f t="shared" si="7"/>
        <v>0.14126394052044361</v>
      </c>
    </row>
    <row r="107" spans="1:8" x14ac:dyDescent="0.2">
      <c r="A107" t="s">
        <v>204</v>
      </c>
      <c r="B107" s="3">
        <v>0.37986111111111115</v>
      </c>
      <c r="C107" s="3">
        <v>0.56736111111111398</v>
      </c>
      <c r="D107" s="3">
        <f t="shared" si="4"/>
        <v>0.18750000000000283</v>
      </c>
      <c r="E107" s="4">
        <f t="shared" si="5"/>
        <v>270.00000000000409</v>
      </c>
      <c r="F107">
        <v>628</v>
      </c>
      <c r="G107">
        <f t="shared" si="6"/>
        <v>43</v>
      </c>
      <c r="H107">
        <f t="shared" si="7"/>
        <v>0.15925925925925685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6031-432E-DA4D-97D3-00D50773F444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495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0.37916666666666665</v>
      </c>
      <c r="C3" s="3" t="s">
        <v>372</v>
      </c>
      <c r="D3" s="3">
        <f>C3-B3</f>
        <v>0.12638888888888888</v>
      </c>
      <c r="E3" s="4">
        <f>D3*1440</f>
        <v>182</v>
      </c>
      <c r="F3">
        <v>2618</v>
      </c>
      <c r="G3">
        <f>F3-542</f>
        <v>2076</v>
      </c>
      <c r="H3">
        <f>G3/E3</f>
        <v>11.406593406593407</v>
      </c>
    </row>
    <row r="4" spans="1:8" x14ac:dyDescent="0.2">
      <c r="A4" t="s">
        <v>36</v>
      </c>
      <c r="B4" s="3">
        <v>0.37916666666666665</v>
      </c>
      <c r="C4" s="3" t="s">
        <v>373</v>
      </c>
      <c r="D4" s="3">
        <f t="shared" ref="D4:D67" si="0">C4-B4</f>
        <v>0.12708333333333333</v>
      </c>
      <c r="E4" s="4">
        <f t="shared" ref="E4:E67" si="1">D4*1440</f>
        <v>183</v>
      </c>
      <c r="F4">
        <v>2496</v>
      </c>
      <c r="G4">
        <f t="shared" ref="G4:G67" si="2">F4-542</f>
        <v>1954</v>
      </c>
      <c r="H4">
        <f t="shared" ref="H4:H67" si="3">G4/E4</f>
        <v>10.6775956284153</v>
      </c>
    </row>
    <row r="5" spans="1:8" x14ac:dyDescent="0.2">
      <c r="A5" t="s">
        <v>37</v>
      </c>
      <c r="B5" s="3">
        <v>0.37916666666666698</v>
      </c>
      <c r="C5" s="3" t="s">
        <v>374</v>
      </c>
      <c r="D5" s="3">
        <f t="shared" si="0"/>
        <v>0.12777777777777743</v>
      </c>
      <c r="E5" s="4">
        <f t="shared" si="1"/>
        <v>183.99999999999952</v>
      </c>
      <c r="F5">
        <v>2706</v>
      </c>
      <c r="G5">
        <f t="shared" si="2"/>
        <v>2164</v>
      </c>
      <c r="H5">
        <f t="shared" si="3"/>
        <v>11.760869565217423</v>
      </c>
    </row>
    <row r="6" spans="1:8" x14ac:dyDescent="0.2">
      <c r="A6" t="s">
        <v>38</v>
      </c>
      <c r="B6" s="3">
        <v>0.37916666666666698</v>
      </c>
      <c r="C6" s="3" t="s">
        <v>375</v>
      </c>
      <c r="D6" s="3">
        <f t="shared" si="0"/>
        <v>0.12847222222222188</v>
      </c>
      <c r="E6" s="4">
        <f t="shared" si="1"/>
        <v>184.99999999999949</v>
      </c>
      <c r="F6">
        <v>2378</v>
      </c>
      <c r="G6">
        <f t="shared" si="2"/>
        <v>1836</v>
      </c>
      <c r="H6">
        <f t="shared" si="3"/>
        <v>9.9243243243243526</v>
      </c>
    </row>
    <row r="7" spans="1:8" x14ac:dyDescent="0.2">
      <c r="A7" t="s">
        <v>39</v>
      </c>
      <c r="B7" s="3">
        <v>0.37916666666666698</v>
      </c>
      <c r="C7" s="3" t="s">
        <v>375</v>
      </c>
      <c r="D7" s="3">
        <f t="shared" si="0"/>
        <v>0.12847222222222188</v>
      </c>
      <c r="E7" s="4">
        <f t="shared" si="1"/>
        <v>184.99999999999949</v>
      </c>
      <c r="F7">
        <v>3265</v>
      </c>
      <c r="G7">
        <f t="shared" si="2"/>
        <v>2723</v>
      </c>
      <c r="H7">
        <f t="shared" si="3"/>
        <v>14.718918918918959</v>
      </c>
    </row>
    <row r="8" spans="1:8" x14ac:dyDescent="0.2">
      <c r="A8" t="s">
        <v>40</v>
      </c>
      <c r="B8" s="3">
        <v>0.37916666666666698</v>
      </c>
      <c r="C8" s="3" t="s">
        <v>376</v>
      </c>
      <c r="D8" s="3">
        <f t="shared" si="0"/>
        <v>0.12916666666666632</v>
      </c>
      <c r="E8" s="4">
        <f t="shared" si="1"/>
        <v>185.99999999999949</v>
      </c>
      <c r="F8">
        <v>2564</v>
      </c>
      <c r="G8">
        <f t="shared" si="2"/>
        <v>2022</v>
      </c>
      <c r="H8">
        <f t="shared" si="3"/>
        <v>10.870967741935514</v>
      </c>
    </row>
    <row r="9" spans="1:8" x14ac:dyDescent="0.2">
      <c r="A9" t="s">
        <v>41</v>
      </c>
      <c r="B9" s="3">
        <v>0.37916666666666698</v>
      </c>
      <c r="C9" s="3" t="s">
        <v>214</v>
      </c>
      <c r="D9" s="3">
        <f t="shared" si="0"/>
        <v>0.12986111111111076</v>
      </c>
      <c r="E9" s="4">
        <f t="shared" si="1"/>
        <v>186.99999999999949</v>
      </c>
      <c r="F9">
        <v>2445</v>
      </c>
      <c r="G9">
        <f t="shared" si="2"/>
        <v>1903</v>
      </c>
      <c r="H9">
        <f t="shared" si="3"/>
        <v>10.176470588235322</v>
      </c>
    </row>
    <row r="10" spans="1:8" x14ac:dyDescent="0.2">
      <c r="A10" t="s">
        <v>42</v>
      </c>
      <c r="B10" s="3">
        <v>0.37916666666666698</v>
      </c>
      <c r="C10" s="3" t="s">
        <v>215</v>
      </c>
      <c r="D10" s="3">
        <f t="shared" si="0"/>
        <v>0.1305555555555552</v>
      </c>
      <c r="E10" s="4">
        <f t="shared" si="1"/>
        <v>187.99999999999949</v>
      </c>
      <c r="F10">
        <v>2294</v>
      </c>
      <c r="G10">
        <f t="shared" si="2"/>
        <v>1752</v>
      </c>
      <c r="H10">
        <f t="shared" si="3"/>
        <v>9.3191489361702384</v>
      </c>
    </row>
    <row r="11" spans="1:8" x14ac:dyDescent="0.2">
      <c r="A11" t="s">
        <v>43</v>
      </c>
      <c r="B11" s="3">
        <v>0.37986111111111115</v>
      </c>
      <c r="C11" s="3" t="s">
        <v>215</v>
      </c>
      <c r="D11" s="3">
        <f t="shared" si="0"/>
        <v>0.12986111111111104</v>
      </c>
      <c r="E11" s="4">
        <f t="shared" si="1"/>
        <v>186.99999999999989</v>
      </c>
      <c r="F11">
        <v>2029</v>
      </c>
      <c r="G11">
        <f t="shared" si="2"/>
        <v>1487</v>
      </c>
      <c r="H11">
        <f t="shared" si="3"/>
        <v>7.9518716577540154</v>
      </c>
    </row>
    <row r="12" spans="1:8" x14ac:dyDescent="0.2">
      <c r="A12" t="s">
        <v>44</v>
      </c>
      <c r="B12" s="3">
        <v>0.37986111111111115</v>
      </c>
      <c r="C12" s="3" t="s">
        <v>220</v>
      </c>
      <c r="D12" s="3">
        <f t="shared" si="0"/>
        <v>0.13333333333333325</v>
      </c>
      <c r="E12" s="4">
        <f t="shared" si="1"/>
        <v>191.99999999999989</v>
      </c>
      <c r="F12">
        <v>2626</v>
      </c>
      <c r="G12">
        <f t="shared" si="2"/>
        <v>2084</v>
      </c>
      <c r="H12">
        <f t="shared" si="3"/>
        <v>10.854166666666673</v>
      </c>
    </row>
    <row r="13" spans="1:8" x14ac:dyDescent="0.2">
      <c r="A13" t="s">
        <v>45</v>
      </c>
      <c r="B13" s="3">
        <v>0.37986111111111098</v>
      </c>
      <c r="C13" s="3" t="s">
        <v>220</v>
      </c>
      <c r="D13" s="3">
        <f t="shared" si="0"/>
        <v>0.13333333333333341</v>
      </c>
      <c r="E13" s="4">
        <f t="shared" si="1"/>
        <v>192.00000000000011</v>
      </c>
      <c r="F13">
        <v>2573</v>
      </c>
      <c r="G13">
        <f t="shared" si="2"/>
        <v>2031</v>
      </c>
      <c r="H13">
        <f t="shared" si="3"/>
        <v>10.578124999999993</v>
      </c>
    </row>
    <row r="14" spans="1:8" x14ac:dyDescent="0.2">
      <c r="A14" t="s">
        <v>46</v>
      </c>
      <c r="B14" s="3">
        <v>0.37986111111111098</v>
      </c>
      <c r="C14" s="3" t="s">
        <v>221</v>
      </c>
      <c r="D14" s="3">
        <f t="shared" si="0"/>
        <v>0.13402777777777797</v>
      </c>
      <c r="E14" s="4">
        <f t="shared" si="1"/>
        <v>193.00000000000028</v>
      </c>
      <c r="F14">
        <v>2451</v>
      </c>
      <c r="G14">
        <f t="shared" si="2"/>
        <v>1909</v>
      </c>
      <c r="H14">
        <f t="shared" si="3"/>
        <v>9.891191709844545</v>
      </c>
    </row>
    <row r="15" spans="1:8" x14ac:dyDescent="0.2">
      <c r="A15" t="s">
        <v>47</v>
      </c>
      <c r="B15" s="3">
        <v>0.37986111111111098</v>
      </c>
      <c r="C15" s="3" t="s">
        <v>222</v>
      </c>
      <c r="D15" s="3">
        <f t="shared" si="0"/>
        <v>0.1347222222222223</v>
      </c>
      <c r="E15" s="4">
        <f t="shared" si="1"/>
        <v>194.00000000000011</v>
      </c>
      <c r="F15">
        <v>2730</v>
      </c>
      <c r="G15">
        <f t="shared" si="2"/>
        <v>2188</v>
      </c>
      <c r="H15">
        <f t="shared" si="3"/>
        <v>11.278350515463911</v>
      </c>
    </row>
    <row r="16" spans="1:8" x14ac:dyDescent="0.2">
      <c r="A16" t="s">
        <v>48</v>
      </c>
      <c r="B16" s="3">
        <v>0.37986111111111098</v>
      </c>
      <c r="C16" s="3" t="s">
        <v>223</v>
      </c>
      <c r="D16" s="3">
        <f t="shared" si="0"/>
        <v>0.13541666666666685</v>
      </c>
      <c r="E16" s="4">
        <f t="shared" si="1"/>
        <v>195.00000000000026</v>
      </c>
      <c r="F16">
        <v>2744</v>
      </c>
      <c r="G16">
        <f t="shared" si="2"/>
        <v>2202</v>
      </c>
      <c r="H16">
        <f t="shared" si="3"/>
        <v>11.292307692307677</v>
      </c>
    </row>
    <row r="17" spans="1:8" x14ac:dyDescent="0.2">
      <c r="A17" t="s">
        <v>49</v>
      </c>
      <c r="B17" s="3">
        <v>0.37986111111111098</v>
      </c>
      <c r="C17" s="3" t="s">
        <v>223</v>
      </c>
      <c r="D17" s="3">
        <f t="shared" si="0"/>
        <v>0.13541666666666685</v>
      </c>
      <c r="E17" s="4">
        <f t="shared" si="1"/>
        <v>195.00000000000026</v>
      </c>
      <c r="F17">
        <v>2073</v>
      </c>
      <c r="G17">
        <f t="shared" si="2"/>
        <v>1531</v>
      </c>
      <c r="H17">
        <f t="shared" si="3"/>
        <v>7.8512820512820412</v>
      </c>
    </row>
    <row r="18" spans="1:8" x14ac:dyDescent="0.2">
      <c r="A18" t="s">
        <v>50</v>
      </c>
      <c r="B18" s="3">
        <v>0.37986111111111098</v>
      </c>
      <c r="C18" s="3" t="s">
        <v>224</v>
      </c>
      <c r="D18" s="3">
        <f t="shared" si="0"/>
        <v>0.13611111111111118</v>
      </c>
      <c r="E18" s="4">
        <f t="shared" si="1"/>
        <v>196.00000000000011</v>
      </c>
      <c r="F18">
        <v>2997</v>
      </c>
      <c r="G18">
        <f t="shared" si="2"/>
        <v>2455</v>
      </c>
      <c r="H18">
        <f t="shared" si="3"/>
        <v>12.525510204081625</v>
      </c>
    </row>
    <row r="19" spans="1:8" x14ac:dyDescent="0.2">
      <c r="A19" t="s">
        <v>51</v>
      </c>
      <c r="B19" s="3">
        <v>0.38055555555555554</v>
      </c>
      <c r="C19" s="3" t="s">
        <v>225</v>
      </c>
      <c r="D19" s="3">
        <f t="shared" si="0"/>
        <v>0.13611111111111118</v>
      </c>
      <c r="E19" s="4">
        <f t="shared" si="1"/>
        <v>196.00000000000011</v>
      </c>
      <c r="F19">
        <v>2573</v>
      </c>
      <c r="G19">
        <f t="shared" si="2"/>
        <v>2031</v>
      </c>
      <c r="H19">
        <f t="shared" si="3"/>
        <v>10.362244897959178</v>
      </c>
    </row>
    <row r="20" spans="1:8" x14ac:dyDescent="0.2">
      <c r="A20" t="s">
        <v>52</v>
      </c>
      <c r="B20" s="3">
        <v>0.38055555555555554</v>
      </c>
      <c r="C20" s="3" t="s">
        <v>226</v>
      </c>
      <c r="D20" s="3">
        <f t="shared" si="0"/>
        <v>0.13680555555555551</v>
      </c>
      <c r="E20" s="4">
        <f t="shared" si="1"/>
        <v>196.99999999999994</v>
      </c>
      <c r="F20">
        <v>2431</v>
      </c>
      <c r="G20">
        <f t="shared" si="2"/>
        <v>1889</v>
      </c>
      <c r="H20">
        <f t="shared" si="3"/>
        <v>9.5888324873096469</v>
      </c>
    </row>
    <row r="21" spans="1:8" x14ac:dyDescent="0.2">
      <c r="A21" t="s">
        <v>53</v>
      </c>
      <c r="B21" s="3">
        <v>0.38055555555555598</v>
      </c>
      <c r="C21" s="3" t="s">
        <v>226</v>
      </c>
      <c r="D21" s="3">
        <f t="shared" si="0"/>
        <v>0.13680555555555507</v>
      </c>
      <c r="E21" s="4">
        <f t="shared" si="1"/>
        <v>196.99999999999929</v>
      </c>
      <c r="F21">
        <v>2733</v>
      </c>
      <c r="G21">
        <f t="shared" si="2"/>
        <v>2191</v>
      </c>
      <c r="H21">
        <f t="shared" si="3"/>
        <v>11.121827411167553</v>
      </c>
    </row>
    <row r="22" spans="1:8" x14ac:dyDescent="0.2">
      <c r="A22" t="s">
        <v>54</v>
      </c>
      <c r="B22" s="3">
        <v>0.38055555555555598</v>
      </c>
      <c r="C22" s="3" t="s">
        <v>227</v>
      </c>
      <c r="D22" s="3">
        <f t="shared" si="0"/>
        <v>0.13749999999999962</v>
      </c>
      <c r="E22" s="4">
        <f t="shared" si="1"/>
        <v>197.99999999999946</v>
      </c>
      <c r="F22">
        <v>2768</v>
      </c>
      <c r="G22">
        <f t="shared" si="2"/>
        <v>2226</v>
      </c>
      <c r="H22">
        <f t="shared" si="3"/>
        <v>11.242424242424272</v>
      </c>
    </row>
    <row r="23" spans="1:8" x14ac:dyDescent="0.2">
      <c r="A23" t="s">
        <v>55</v>
      </c>
      <c r="B23" s="3">
        <v>0.38055555555555598</v>
      </c>
      <c r="C23" s="3" t="s">
        <v>228</v>
      </c>
      <c r="D23" s="3">
        <f t="shared" si="0"/>
        <v>0.13819444444444395</v>
      </c>
      <c r="E23" s="4">
        <f t="shared" si="1"/>
        <v>198.99999999999929</v>
      </c>
      <c r="F23">
        <v>2426</v>
      </c>
      <c r="G23">
        <f t="shared" si="2"/>
        <v>1884</v>
      </c>
      <c r="H23">
        <f t="shared" si="3"/>
        <v>9.4673366834171198</v>
      </c>
    </row>
    <row r="24" spans="1:8" x14ac:dyDescent="0.2">
      <c r="A24" t="s">
        <v>209</v>
      </c>
      <c r="B24" s="3">
        <v>0.38055555555555598</v>
      </c>
      <c r="C24" s="3" t="s">
        <v>229</v>
      </c>
      <c r="D24" s="3">
        <f t="shared" si="0"/>
        <v>0.13888888888888851</v>
      </c>
      <c r="E24" s="4">
        <f t="shared" si="1"/>
        <v>199.99999999999946</v>
      </c>
      <c r="F24">
        <v>2591</v>
      </c>
      <c r="G24">
        <f t="shared" si="2"/>
        <v>2049</v>
      </c>
      <c r="H24">
        <f t="shared" si="3"/>
        <v>10.245000000000028</v>
      </c>
    </row>
    <row r="25" spans="1:8" x14ac:dyDescent="0.2">
      <c r="A25" t="s">
        <v>56</v>
      </c>
      <c r="B25" s="3">
        <v>0.38055555555555598</v>
      </c>
      <c r="C25" s="3" t="s">
        <v>230</v>
      </c>
      <c r="D25" s="3">
        <f t="shared" si="0"/>
        <v>0.13958333333333284</v>
      </c>
      <c r="E25" s="4">
        <f t="shared" si="1"/>
        <v>200.99999999999929</v>
      </c>
      <c r="F25">
        <v>2261</v>
      </c>
      <c r="G25">
        <f t="shared" si="2"/>
        <v>1719</v>
      </c>
      <c r="H25">
        <f t="shared" si="3"/>
        <v>8.5522388059701786</v>
      </c>
    </row>
    <row r="26" spans="1:8" x14ac:dyDescent="0.2">
      <c r="A26" t="s">
        <v>57</v>
      </c>
      <c r="B26" s="3">
        <v>0.38055555555555598</v>
      </c>
      <c r="C26" s="3" t="s">
        <v>230</v>
      </c>
      <c r="D26" s="3">
        <f t="shared" si="0"/>
        <v>0.13958333333333284</v>
      </c>
      <c r="E26" s="4">
        <f t="shared" si="1"/>
        <v>200.99999999999929</v>
      </c>
      <c r="F26">
        <v>2253</v>
      </c>
      <c r="G26">
        <f t="shared" si="2"/>
        <v>1711</v>
      </c>
      <c r="H26">
        <f t="shared" si="3"/>
        <v>8.5124378109453041</v>
      </c>
    </row>
    <row r="27" spans="1:8" x14ac:dyDescent="0.2">
      <c r="A27" t="s">
        <v>58</v>
      </c>
      <c r="B27" s="3">
        <v>0.38125000000000003</v>
      </c>
      <c r="C27" s="3" t="s">
        <v>231</v>
      </c>
      <c r="D27" s="3">
        <f t="shared" si="0"/>
        <v>0.13958333333333334</v>
      </c>
      <c r="E27" s="4">
        <f t="shared" si="1"/>
        <v>201</v>
      </c>
      <c r="F27">
        <v>1943</v>
      </c>
      <c r="G27">
        <f t="shared" si="2"/>
        <v>1401</v>
      </c>
      <c r="H27">
        <f t="shared" si="3"/>
        <v>6.9701492537313436</v>
      </c>
    </row>
    <row r="28" spans="1:8" x14ac:dyDescent="0.2">
      <c r="A28" t="s">
        <v>59</v>
      </c>
      <c r="B28" s="3">
        <v>0.38125000000000003</v>
      </c>
      <c r="C28" s="3" t="s">
        <v>378</v>
      </c>
      <c r="D28" s="3">
        <f t="shared" si="0"/>
        <v>0.14027777777777778</v>
      </c>
      <c r="E28" s="4">
        <f t="shared" si="1"/>
        <v>202</v>
      </c>
      <c r="F28">
        <v>2621</v>
      </c>
      <c r="G28">
        <f t="shared" si="2"/>
        <v>2079</v>
      </c>
      <c r="H28">
        <f t="shared" si="3"/>
        <v>10.292079207920793</v>
      </c>
    </row>
    <row r="29" spans="1:8" x14ac:dyDescent="0.2">
      <c r="A29" t="s">
        <v>60</v>
      </c>
      <c r="B29" s="3">
        <v>0.38124999999999998</v>
      </c>
      <c r="C29" s="3" t="s">
        <v>248</v>
      </c>
      <c r="D29" s="3">
        <f t="shared" si="0"/>
        <v>0.14097222222222228</v>
      </c>
      <c r="E29" s="4">
        <f t="shared" si="1"/>
        <v>203.00000000000009</v>
      </c>
      <c r="F29">
        <v>2364</v>
      </c>
      <c r="G29">
        <f t="shared" si="2"/>
        <v>1822</v>
      </c>
      <c r="H29">
        <f t="shared" si="3"/>
        <v>8.9753694581280747</v>
      </c>
    </row>
    <row r="30" spans="1:8" x14ac:dyDescent="0.2">
      <c r="A30" t="s">
        <v>61</v>
      </c>
      <c r="B30" s="3">
        <v>0.38124999999999998</v>
      </c>
      <c r="C30" s="3" t="s">
        <v>248</v>
      </c>
      <c r="D30" s="3">
        <f t="shared" si="0"/>
        <v>0.14097222222222228</v>
      </c>
      <c r="E30" s="4">
        <f t="shared" si="1"/>
        <v>203.00000000000009</v>
      </c>
      <c r="F30">
        <v>2956</v>
      </c>
      <c r="G30">
        <f t="shared" si="2"/>
        <v>2414</v>
      </c>
      <c r="H30">
        <f t="shared" si="3"/>
        <v>11.891625615763541</v>
      </c>
    </row>
    <row r="31" spans="1:8" x14ac:dyDescent="0.2">
      <c r="A31" t="s">
        <v>62</v>
      </c>
      <c r="B31" s="3">
        <v>0.38124999999999998</v>
      </c>
      <c r="C31" s="3" t="s">
        <v>249</v>
      </c>
      <c r="D31" s="3">
        <f t="shared" si="0"/>
        <v>0.14166666666666672</v>
      </c>
      <c r="E31" s="4">
        <f t="shared" si="1"/>
        <v>204.00000000000009</v>
      </c>
      <c r="F31">
        <v>2486</v>
      </c>
      <c r="G31">
        <f t="shared" si="2"/>
        <v>1944</v>
      </c>
      <c r="H31">
        <f t="shared" si="3"/>
        <v>9.5294117647058787</v>
      </c>
    </row>
    <row r="32" spans="1:8" x14ac:dyDescent="0.2">
      <c r="A32" t="s">
        <v>63</v>
      </c>
      <c r="B32" s="3">
        <v>0.38124999999999998</v>
      </c>
      <c r="C32" s="3" t="s">
        <v>250</v>
      </c>
      <c r="D32" s="3">
        <f t="shared" si="0"/>
        <v>0.14236111111111116</v>
      </c>
      <c r="E32" s="4">
        <f t="shared" si="1"/>
        <v>205.00000000000006</v>
      </c>
      <c r="F32">
        <v>2918</v>
      </c>
      <c r="G32">
        <f t="shared" si="2"/>
        <v>2376</v>
      </c>
      <c r="H32">
        <f t="shared" si="3"/>
        <v>11.59024390243902</v>
      </c>
    </row>
    <row r="33" spans="1:8" x14ac:dyDescent="0.2">
      <c r="A33" t="s">
        <v>64</v>
      </c>
      <c r="B33" s="3">
        <v>0.38124999999999998</v>
      </c>
      <c r="C33" s="3" t="s">
        <v>251</v>
      </c>
      <c r="D33" s="3">
        <f t="shared" si="0"/>
        <v>0.1430555555555556</v>
      </c>
      <c r="E33" s="4">
        <f t="shared" si="1"/>
        <v>206.00000000000006</v>
      </c>
      <c r="F33">
        <v>529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0.38124999999999998</v>
      </c>
      <c r="C34" s="3" t="s">
        <v>251</v>
      </c>
      <c r="D34" s="3">
        <f t="shared" si="0"/>
        <v>0.1430555555555556</v>
      </c>
      <c r="E34" s="4">
        <f t="shared" si="1"/>
        <v>206.00000000000006</v>
      </c>
      <c r="F34">
        <v>490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0.38124999999999998</v>
      </c>
      <c r="C35" s="3" t="s">
        <v>252</v>
      </c>
      <c r="D35" s="3">
        <f t="shared" si="0"/>
        <v>0.14375000000000004</v>
      </c>
      <c r="E35" s="4">
        <f t="shared" si="1"/>
        <v>207.00000000000006</v>
      </c>
      <c r="F35">
        <v>493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0.38124999999999998</v>
      </c>
      <c r="C36" s="3" t="s">
        <v>253</v>
      </c>
      <c r="D36" s="3">
        <f t="shared" si="0"/>
        <v>0.14444444444444449</v>
      </c>
      <c r="E36" s="4">
        <f t="shared" si="1"/>
        <v>208.00000000000006</v>
      </c>
      <c r="F36">
        <v>500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0.38124999999999998</v>
      </c>
      <c r="C37" s="3" t="s">
        <v>254</v>
      </c>
      <c r="D37" s="3">
        <f t="shared" si="0"/>
        <v>0.14513888888888893</v>
      </c>
      <c r="E37" s="4">
        <f t="shared" si="1"/>
        <v>209.00000000000006</v>
      </c>
      <c r="F37">
        <v>490</v>
      </c>
      <c r="G37">
        <v>0</v>
      </c>
      <c r="H37">
        <f t="shared" si="3"/>
        <v>0</v>
      </c>
    </row>
    <row r="38" spans="1:8" x14ac:dyDescent="0.2">
      <c r="A38" t="s">
        <v>103</v>
      </c>
      <c r="B38" s="3" t="s">
        <v>481</v>
      </c>
      <c r="C38" s="3" t="s">
        <v>481</v>
      </c>
      <c r="D38" s="3" t="e">
        <f t="shared" si="0"/>
        <v>#VALUE!</v>
      </c>
      <c r="E38" s="4" t="e">
        <f t="shared" si="1"/>
        <v>#VALUE!</v>
      </c>
      <c r="F38" s="3" t="s">
        <v>481</v>
      </c>
      <c r="G38" t="s">
        <v>481</v>
      </c>
      <c r="H38" t="e">
        <f t="shared" si="3"/>
        <v>#VALUE!</v>
      </c>
    </row>
    <row r="39" spans="1:8" x14ac:dyDescent="0.2">
      <c r="A39" t="s">
        <v>104</v>
      </c>
      <c r="B39" s="3">
        <v>0.38194444444444442</v>
      </c>
      <c r="C39" s="3" t="s">
        <v>255</v>
      </c>
      <c r="D39" s="3">
        <f t="shared" si="0"/>
        <v>0.14513888888888893</v>
      </c>
      <c r="E39" s="4">
        <f t="shared" si="1"/>
        <v>209.00000000000006</v>
      </c>
      <c r="F39">
        <v>3244</v>
      </c>
      <c r="G39">
        <f t="shared" si="2"/>
        <v>2702</v>
      </c>
      <c r="H39">
        <f t="shared" si="3"/>
        <v>12.928229665071767</v>
      </c>
    </row>
    <row r="40" spans="1:8" x14ac:dyDescent="0.2">
      <c r="A40" t="s">
        <v>105</v>
      </c>
      <c r="B40" s="3">
        <v>0.38194444444444398</v>
      </c>
      <c r="C40" s="3" t="s">
        <v>256</v>
      </c>
      <c r="D40" s="3">
        <f t="shared" si="0"/>
        <v>0.14583333333333381</v>
      </c>
      <c r="E40" s="4">
        <f t="shared" si="1"/>
        <v>210.00000000000068</v>
      </c>
      <c r="F40">
        <v>3373</v>
      </c>
      <c r="G40">
        <f t="shared" si="2"/>
        <v>2831</v>
      </c>
      <c r="H40">
        <f t="shared" si="3"/>
        <v>13.480952380952337</v>
      </c>
    </row>
    <row r="41" spans="1:8" x14ac:dyDescent="0.2">
      <c r="A41" t="s">
        <v>106</v>
      </c>
      <c r="B41" s="3" t="s">
        <v>481</v>
      </c>
      <c r="C41" s="3" t="s">
        <v>481</v>
      </c>
      <c r="D41" s="3" t="e">
        <f t="shared" si="0"/>
        <v>#VALUE!</v>
      </c>
      <c r="E41" s="4" t="e">
        <f t="shared" si="1"/>
        <v>#VALUE!</v>
      </c>
      <c r="F41" s="3" t="s">
        <v>481</v>
      </c>
      <c r="G41" t="s">
        <v>481</v>
      </c>
      <c r="H41" t="e">
        <f t="shared" si="3"/>
        <v>#VALUE!</v>
      </c>
    </row>
    <row r="42" spans="1:8" x14ac:dyDescent="0.2">
      <c r="A42" t="s">
        <v>107</v>
      </c>
      <c r="B42" s="3">
        <v>0.38194444444444398</v>
      </c>
      <c r="C42" s="3" t="s">
        <v>256</v>
      </c>
      <c r="D42" s="3">
        <f t="shared" si="0"/>
        <v>0.14583333333333381</v>
      </c>
      <c r="E42" s="4">
        <f t="shared" si="1"/>
        <v>210.00000000000068</v>
      </c>
      <c r="F42">
        <v>3541</v>
      </c>
      <c r="G42">
        <f t="shared" si="2"/>
        <v>2999</v>
      </c>
      <c r="H42">
        <f t="shared" si="3"/>
        <v>14.280952380952334</v>
      </c>
    </row>
    <row r="43" spans="1:8" x14ac:dyDescent="0.2">
      <c r="A43" t="s">
        <v>108</v>
      </c>
      <c r="B43" s="3">
        <v>0.38194444444444398</v>
      </c>
      <c r="C43" s="3" t="s">
        <v>257</v>
      </c>
      <c r="D43" s="3">
        <f t="shared" si="0"/>
        <v>0.14652777777777826</v>
      </c>
      <c r="E43" s="4">
        <f t="shared" si="1"/>
        <v>211.00000000000068</v>
      </c>
      <c r="F43">
        <v>4731</v>
      </c>
      <c r="G43">
        <f t="shared" si="2"/>
        <v>4189</v>
      </c>
      <c r="H43">
        <f t="shared" si="3"/>
        <v>19.853080568720316</v>
      </c>
    </row>
    <row r="44" spans="1:8" x14ac:dyDescent="0.2">
      <c r="A44" t="s">
        <v>109</v>
      </c>
      <c r="B44" s="3">
        <v>0.38194444444444398</v>
      </c>
      <c r="C44" s="3" t="s">
        <v>258</v>
      </c>
      <c r="D44" s="3">
        <f t="shared" si="0"/>
        <v>0.1472222222222227</v>
      </c>
      <c r="E44" s="4">
        <f t="shared" si="1"/>
        <v>212.00000000000068</v>
      </c>
      <c r="F44">
        <v>3148</v>
      </c>
      <c r="G44">
        <f t="shared" si="2"/>
        <v>2606</v>
      </c>
      <c r="H44">
        <f t="shared" si="3"/>
        <v>12.29245283018864</v>
      </c>
    </row>
    <row r="45" spans="1:8" x14ac:dyDescent="0.2">
      <c r="A45" t="s">
        <v>110</v>
      </c>
      <c r="B45" s="3">
        <v>0.38194444444444398</v>
      </c>
      <c r="C45" s="3" t="s">
        <v>259</v>
      </c>
      <c r="D45" s="3">
        <f t="shared" si="0"/>
        <v>0.14791666666666714</v>
      </c>
      <c r="E45" s="4">
        <f t="shared" si="1"/>
        <v>213.00000000000068</v>
      </c>
      <c r="F45">
        <v>3873</v>
      </c>
      <c r="G45">
        <f t="shared" si="2"/>
        <v>3331</v>
      </c>
      <c r="H45">
        <f t="shared" si="3"/>
        <v>15.63849765258211</v>
      </c>
    </row>
    <row r="46" spans="1:8" x14ac:dyDescent="0.2">
      <c r="A46" t="s">
        <v>111</v>
      </c>
      <c r="B46" s="3">
        <v>0.38263888888888892</v>
      </c>
      <c r="C46" s="3" t="s">
        <v>259</v>
      </c>
      <c r="D46" s="3">
        <f t="shared" si="0"/>
        <v>0.1472222222222222</v>
      </c>
      <c r="E46" s="4">
        <f t="shared" si="1"/>
        <v>211.99999999999997</v>
      </c>
      <c r="F46">
        <v>3646</v>
      </c>
      <c r="G46">
        <f t="shared" si="2"/>
        <v>3104</v>
      </c>
      <c r="H46">
        <f t="shared" si="3"/>
        <v>14.641509433962266</v>
      </c>
    </row>
    <row r="47" spans="1:8" x14ac:dyDescent="0.2">
      <c r="A47" t="s">
        <v>112</v>
      </c>
      <c r="B47" s="3">
        <v>0.38263888888888892</v>
      </c>
      <c r="C47" s="3" t="s">
        <v>260</v>
      </c>
      <c r="D47" s="3">
        <f t="shared" si="0"/>
        <v>0.14791666666666664</v>
      </c>
      <c r="E47" s="4">
        <f t="shared" si="1"/>
        <v>212.99999999999997</v>
      </c>
      <c r="F47">
        <v>3250</v>
      </c>
      <c r="G47">
        <f t="shared" si="2"/>
        <v>2708</v>
      </c>
      <c r="H47">
        <f t="shared" si="3"/>
        <v>12.71361502347418</v>
      </c>
    </row>
    <row r="48" spans="1:8" x14ac:dyDescent="0.2">
      <c r="A48" t="s">
        <v>113</v>
      </c>
      <c r="B48" s="3">
        <v>0.38263888888888897</v>
      </c>
      <c r="C48" s="3" t="s">
        <v>261</v>
      </c>
      <c r="D48" s="3">
        <f t="shared" si="0"/>
        <v>0.14861111111111103</v>
      </c>
      <c r="E48" s="4">
        <f t="shared" si="1"/>
        <v>213.99999999999989</v>
      </c>
      <c r="F48">
        <v>3006</v>
      </c>
      <c r="G48">
        <f t="shared" si="2"/>
        <v>2464</v>
      </c>
      <c r="H48">
        <f t="shared" si="3"/>
        <v>11.514018691588792</v>
      </c>
    </row>
    <row r="49" spans="1:8" x14ac:dyDescent="0.2">
      <c r="A49" t="s">
        <v>114</v>
      </c>
      <c r="B49" s="3">
        <v>0.38263888888888897</v>
      </c>
      <c r="C49" s="3" t="s">
        <v>379</v>
      </c>
      <c r="D49" s="3">
        <f t="shared" si="0"/>
        <v>0.14930555555555547</v>
      </c>
      <c r="E49" s="4">
        <f t="shared" si="1"/>
        <v>214.99999999999989</v>
      </c>
      <c r="F49">
        <v>4737</v>
      </c>
      <c r="G49">
        <f t="shared" si="2"/>
        <v>4195</v>
      </c>
      <c r="H49">
        <f t="shared" si="3"/>
        <v>19.511627906976756</v>
      </c>
    </row>
    <row r="50" spans="1:8" x14ac:dyDescent="0.2">
      <c r="A50" t="s">
        <v>115</v>
      </c>
      <c r="B50" s="3">
        <v>0.38263888888888897</v>
      </c>
      <c r="C50" s="3" t="s">
        <v>379</v>
      </c>
      <c r="D50" s="3">
        <f t="shared" si="0"/>
        <v>0.14930555555555547</v>
      </c>
      <c r="E50" s="4">
        <f t="shared" si="1"/>
        <v>214.99999999999989</v>
      </c>
      <c r="F50">
        <v>2988</v>
      </c>
      <c r="G50">
        <f t="shared" si="2"/>
        <v>2446</v>
      </c>
      <c r="H50">
        <f t="shared" si="3"/>
        <v>11.376744186046517</v>
      </c>
    </row>
    <row r="51" spans="1:8" x14ac:dyDescent="0.2">
      <c r="A51" t="s">
        <v>116</v>
      </c>
      <c r="B51" s="3">
        <v>0.38263888888888897</v>
      </c>
      <c r="C51" s="3" t="s">
        <v>262</v>
      </c>
      <c r="D51" s="3">
        <f t="shared" si="0"/>
        <v>0.14999999999999991</v>
      </c>
      <c r="E51" s="4">
        <f t="shared" si="1"/>
        <v>215.99999999999989</v>
      </c>
      <c r="F51">
        <v>3504</v>
      </c>
      <c r="G51">
        <f t="shared" si="2"/>
        <v>2962</v>
      </c>
      <c r="H51">
        <f t="shared" si="3"/>
        <v>13.712962962962971</v>
      </c>
    </row>
    <row r="52" spans="1:8" x14ac:dyDescent="0.2">
      <c r="A52" t="s">
        <v>117</v>
      </c>
      <c r="B52" s="3">
        <v>0.38263888888888897</v>
      </c>
      <c r="C52" s="3" t="s">
        <v>263</v>
      </c>
      <c r="D52" s="3">
        <f t="shared" si="0"/>
        <v>0.15069444444444435</v>
      </c>
      <c r="E52" s="4">
        <f t="shared" si="1"/>
        <v>216.99999999999986</v>
      </c>
      <c r="F52">
        <v>3029</v>
      </c>
      <c r="G52">
        <f t="shared" si="2"/>
        <v>2487</v>
      </c>
      <c r="H52">
        <f t="shared" si="3"/>
        <v>11.460829493087566</v>
      </c>
    </row>
    <row r="53" spans="1:8" x14ac:dyDescent="0.2">
      <c r="A53" t="s">
        <v>118</v>
      </c>
      <c r="B53" s="3">
        <v>0.38263888888888897</v>
      </c>
      <c r="C53" s="3" t="s">
        <v>264</v>
      </c>
      <c r="D53" s="3">
        <f t="shared" si="0"/>
        <v>0.1513888888888888</v>
      </c>
      <c r="E53" s="4">
        <f t="shared" si="1"/>
        <v>217.99999999999986</v>
      </c>
      <c r="F53">
        <v>4440</v>
      </c>
      <c r="G53">
        <f t="shared" si="2"/>
        <v>3898</v>
      </c>
      <c r="H53">
        <f t="shared" si="3"/>
        <v>17.880733944954141</v>
      </c>
    </row>
    <row r="54" spans="1:8" x14ac:dyDescent="0.2">
      <c r="A54" t="s">
        <v>119</v>
      </c>
      <c r="B54" s="3">
        <v>0.3833333333333333</v>
      </c>
      <c r="C54" s="3" t="s">
        <v>264</v>
      </c>
      <c r="D54" s="3">
        <f t="shared" si="0"/>
        <v>0.15069444444444446</v>
      </c>
      <c r="E54" s="4">
        <f t="shared" si="1"/>
        <v>217.00000000000003</v>
      </c>
      <c r="F54">
        <v>3189</v>
      </c>
      <c r="G54">
        <f t="shared" si="2"/>
        <v>2647</v>
      </c>
      <c r="H54">
        <f t="shared" si="3"/>
        <v>12.198156682027648</v>
      </c>
    </row>
    <row r="55" spans="1:8" x14ac:dyDescent="0.2">
      <c r="A55" t="s">
        <v>120</v>
      </c>
      <c r="B55" s="3">
        <v>0.3833333333333333</v>
      </c>
      <c r="C55" s="3" t="s">
        <v>265</v>
      </c>
      <c r="D55" s="3">
        <f t="shared" si="0"/>
        <v>0.15138888888888891</v>
      </c>
      <c r="E55" s="4">
        <f t="shared" si="1"/>
        <v>218.00000000000003</v>
      </c>
      <c r="F55">
        <v>2987</v>
      </c>
      <c r="G55">
        <f t="shared" si="2"/>
        <v>2445</v>
      </c>
      <c r="H55">
        <f t="shared" si="3"/>
        <v>11.215596330275227</v>
      </c>
    </row>
    <row r="56" spans="1:8" x14ac:dyDescent="0.2">
      <c r="A56" t="s">
        <v>121</v>
      </c>
      <c r="B56" s="3">
        <v>0.38333333333333303</v>
      </c>
      <c r="C56" s="3" t="s">
        <v>283</v>
      </c>
      <c r="D56" s="3">
        <f t="shared" si="0"/>
        <v>0.15208333333333363</v>
      </c>
      <c r="E56" s="4">
        <f t="shared" si="1"/>
        <v>219.00000000000043</v>
      </c>
      <c r="F56">
        <v>3434</v>
      </c>
      <c r="G56">
        <f t="shared" si="2"/>
        <v>2892</v>
      </c>
      <c r="H56">
        <f t="shared" si="3"/>
        <v>13.205479452054769</v>
      </c>
    </row>
    <row r="57" spans="1:8" x14ac:dyDescent="0.2">
      <c r="A57" t="s">
        <v>122</v>
      </c>
      <c r="B57" s="3">
        <v>0.38333333333333303</v>
      </c>
      <c r="C57" s="3" t="s">
        <v>284</v>
      </c>
      <c r="D57" s="3">
        <f t="shared" si="0"/>
        <v>0.15277777777777807</v>
      </c>
      <c r="E57" s="4">
        <f t="shared" si="1"/>
        <v>220.00000000000043</v>
      </c>
      <c r="F57">
        <v>3862</v>
      </c>
      <c r="G57">
        <f t="shared" si="2"/>
        <v>3320</v>
      </c>
      <c r="H57">
        <f t="shared" si="3"/>
        <v>15.090909090909062</v>
      </c>
    </row>
    <row r="58" spans="1:8" x14ac:dyDescent="0.2">
      <c r="A58" t="s">
        <v>123</v>
      </c>
      <c r="B58" s="3">
        <v>0.38333333333333303</v>
      </c>
      <c r="C58" s="3" t="s">
        <v>284</v>
      </c>
      <c r="D58" s="3">
        <f t="shared" si="0"/>
        <v>0.15277777777777807</v>
      </c>
      <c r="E58" s="4">
        <f t="shared" si="1"/>
        <v>220.00000000000043</v>
      </c>
      <c r="F58">
        <v>3877</v>
      </c>
      <c r="G58">
        <f t="shared" si="2"/>
        <v>3335</v>
      </c>
      <c r="H58">
        <f t="shared" si="3"/>
        <v>15.15909090909088</v>
      </c>
    </row>
    <row r="59" spans="1:8" x14ac:dyDescent="0.2">
      <c r="A59" t="s">
        <v>211</v>
      </c>
      <c r="B59" s="3" t="s">
        <v>481</v>
      </c>
      <c r="C59" s="3" t="s">
        <v>481</v>
      </c>
      <c r="D59" s="3" t="e">
        <f t="shared" si="0"/>
        <v>#VALUE!</v>
      </c>
      <c r="E59" s="4" t="e">
        <f t="shared" si="1"/>
        <v>#VALUE!</v>
      </c>
      <c r="F59" s="3" t="s">
        <v>481</v>
      </c>
      <c r="G59" t="s">
        <v>481</v>
      </c>
      <c r="H59" t="e">
        <f t="shared" si="3"/>
        <v>#VALUE!</v>
      </c>
    </row>
    <row r="60" spans="1:8" x14ac:dyDescent="0.2">
      <c r="A60" t="s">
        <v>124</v>
      </c>
      <c r="B60" s="3">
        <v>0.38333333333333303</v>
      </c>
      <c r="C60" s="3" t="s">
        <v>285</v>
      </c>
      <c r="D60" s="3">
        <f t="shared" si="0"/>
        <v>0.15347222222222251</v>
      </c>
      <c r="E60" s="4">
        <f t="shared" si="1"/>
        <v>221.00000000000043</v>
      </c>
      <c r="F60">
        <v>4039</v>
      </c>
      <c r="G60">
        <f t="shared" si="2"/>
        <v>3497</v>
      </c>
      <c r="H60">
        <f t="shared" si="3"/>
        <v>15.823529411764675</v>
      </c>
    </row>
    <row r="61" spans="1:8" x14ac:dyDescent="0.2">
      <c r="A61" t="s">
        <v>125</v>
      </c>
      <c r="B61" s="3">
        <v>0.38333333333333303</v>
      </c>
      <c r="C61" s="3" t="s">
        <v>286</v>
      </c>
      <c r="D61" s="3">
        <f t="shared" si="0"/>
        <v>0.15416666666666695</v>
      </c>
      <c r="E61" s="4">
        <f t="shared" si="1"/>
        <v>222.0000000000004</v>
      </c>
      <c r="F61">
        <v>4550</v>
      </c>
      <c r="G61">
        <f t="shared" si="2"/>
        <v>4008</v>
      </c>
      <c r="H61">
        <f t="shared" si="3"/>
        <v>18.054054054054021</v>
      </c>
    </row>
    <row r="62" spans="1:8" x14ac:dyDescent="0.2">
      <c r="A62" t="s">
        <v>126</v>
      </c>
      <c r="B62" s="3">
        <v>0.3840277777777778</v>
      </c>
      <c r="C62" s="3" t="s">
        <v>287</v>
      </c>
      <c r="D62" s="3">
        <f t="shared" si="0"/>
        <v>0.15416666666666662</v>
      </c>
      <c r="E62" s="4">
        <f t="shared" si="1"/>
        <v>221.99999999999994</v>
      </c>
      <c r="F62">
        <v>3698</v>
      </c>
      <c r="G62">
        <f t="shared" si="2"/>
        <v>3156</v>
      </c>
      <c r="H62">
        <f t="shared" si="3"/>
        <v>14.216216216216219</v>
      </c>
    </row>
    <row r="63" spans="1:8" x14ac:dyDescent="0.2">
      <c r="A63" t="s">
        <v>127</v>
      </c>
      <c r="B63" s="3">
        <v>0.3840277777777778</v>
      </c>
      <c r="C63" s="3" t="s">
        <v>288</v>
      </c>
      <c r="D63" s="3">
        <f t="shared" si="0"/>
        <v>0.15486111111111106</v>
      </c>
      <c r="E63" s="4">
        <f t="shared" si="1"/>
        <v>222.99999999999991</v>
      </c>
      <c r="F63">
        <v>4898</v>
      </c>
      <c r="G63">
        <f t="shared" si="2"/>
        <v>4356</v>
      </c>
      <c r="H63">
        <f t="shared" si="3"/>
        <v>19.533632286995523</v>
      </c>
    </row>
    <row r="64" spans="1:8" x14ac:dyDescent="0.2">
      <c r="A64" t="s">
        <v>128</v>
      </c>
      <c r="B64" s="3">
        <v>0.38402777777777802</v>
      </c>
      <c r="C64" s="3" t="s">
        <v>288</v>
      </c>
      <c r="D64" s="3">
        <f t="shared" si="0"/>
        <v>0.15486111111111084</v>
      </c>
      <c r="E64" s="4">
        <f t="shared" si="1"/>
        <v>222.9999999999996</v>
      </c>
      <c r="F64">
        <v>5138</v>
      </c>
      <c r="G64">
        <f t="shared" si="2"/>
        <v>4596</v>
      </c>
      <c r="H64">
        <f t="shared" si="3"/>
        <v>20.609865470852053</v>
      </c>
    </row>
    <row r="65" spans="1:8" x14ac:dyDescent="0.2">
      <c r="A65" t="s">
        <v>129</v>
      </c>
      <c r="B65" s="3">
        <v>0.38402777777777802</v>
      </c>
      <c r="C65" s="3" t="s">
        <v>289</v>
      </c>
      <c r="D65" s="3">
        <f t="shared" si="0"/>
        <v>0.15555555555555528</v>
      </c>
      <c r="E65" s="4">
        <f t="shared" si="1"/>
        <v>223.9999999999996</v>
      </c>
      <c r="F65">
        <v>5049</v>
      </c>
      <c r="G65">
        <f t="shared" si="2"/>
        <v>4507</v>
      </c>
      <c r="H65">
        <f t="shared" si="3"/>
        <v>20.120535714285751</v>
      </c>
    </row>
    <row r="66" spans="1:8" x14ac:dyDescent="0.2">
      <c r="A66" t="s">
        <v>130</v>
      </c>
      <c r="B66" s="3">
        <v>0.38402777777777802</v>
      </c>
      <c r="C66" s="3" t="s">
        <v>290</v>
      </c>
      <c r="D66" s="3">
        <f t="shared" si="0"/>
        <v>0.15624999999999972</v>
      </c>
      <c r="E66" s="4">
        <f t="shared" si="1"/>
        <v>224.9999999999996</v>
      </c>
      <c r="F66">
        <v>3910</v>
      </c>
      <c r="G66">
        <f t="shared" si="2"/>
        <v>3368</v>
      </c>
      <c r="H66">
        <f t="shared" si="3"/>
        <v>14.968888888888916</v>
      </c>
    </row>
    <row r="67" spans="1:8" x14ac:dyDescent="0.2">
      <c r="A67" t="s">
        <v>131</v>
      </c>
      <c r="B67" s="3">
        <v>0.38402777777777802</v>
      </c>
      <c r="C67" s="3" t="s">
        <v>291</v>
      </c>
      <c r="D67" s="3">
        <f t="shared" si="0"/>
        <v>0.15694444444444416</v>
      </c>
      <c r="E67" s="4">
        <f t="shared" si="1"/>
        <v>225.9999999999996</v>
      </c>
      <c r="F67">
        <v>4392</v>
      </c>
      <c r="G67">
        <f t="shared" si="2"/>
        <v>3850</v>
      </c>
      <c r="H67">
        <f t="shared" si="3"/>
        <v>17.035398230088525</v>
      </c>
    </row>
    <row r="68" spans="1:8" x14ac:dyDescent="0.2">
      <c r="A68" t="s">
        <v>132</v>
      </c>
      <c r="B68" s="3">
        <v>0.38402777777777802</v>
      </c>
      <c r="C68" s="3" t="s">
        <v>292</v>
      </c>
      <c r="D68" s="3">
        <f t="shared" ref="D68:D107" si="4">C68-B68</f>
        <v>0.15763888888888861</v>
      </c>
      <c r="E68" s="4">
        <f t="shared" ref="E68:E107" si="5">D68*1440</f>
        <v>226.9999999999996</v>
      </c>
      <c r="F68">
        <v>542</v>
      </c>
      <c r="G68">
        <f t="shared" ref="G68:G107" si="6">F68-542</f>
        <v>0</v>
      </c>
      <c r="H68">
        <f t="shared" ref="H68:H107" si="7">G68/E68</f>
        <v>0</v>
      </c>
    </row>
    <row r="69" spans="1:8" x14ac:dyDescent="0.2">
      <c r="A69" t="s">
        <v>133</v>
      </c>
      <c r="B69" s="3">
        <v>0.38402777777777802</v>
      </c>
      <c r="C69" s="3" t="s">
        <v>292</v>
      </c>
      <c r="D69" s="3">
        <f t="shared" si="4"/>
        <v>0.15763888888888861</v>
      </c>
      <c r="E69" s="4">
        <f t="shared" si="5"/>
        <v>226.9999999999996</v>
      </c>
      <c r="F69">
        <v>531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0.38402777777777802</v>
      </c>
      <c r="C70" s="3" t="s">
        <v>293</v>
      </c>
      <c r="D70" s="3">
        <f t="shared" si="4"/>
        <v>0.15833333333333316</v>
      </c>
      <c r="E70" s="4">
        <f t="shared" si="5"/>
        <v>227.99999999999974</v>
      </c>
      <c r="F70">
        <v>526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0.38402777777777802</v>
      </c>
      <c r="C71" s="3" t="s">
        <v>294</v>
      </c>
      <c r="D71" s="3">
        <f t="shared" si="4"/>
        <v>0.15902777777777749</v>
      </c>
      <c r="E71" s="4">
        <f t="shared" si="5"/>
        <v>228.99999999999957</v>
      </c>
      <c r="F71">
        <v>543</v>
      </c>
      <c r="G71">
        <f t="shared" si="6"/>
        <v>1</v>
      </c>
      <c r="H71">
        <f t="shared" si="7"/>
        <v>4.3668122270742443E-3</v>
      </c>
    </row>
    <row r="72" spans="1:8" x14ac:dyDescent="0.2">
      <c r="A72" t="s">
        <v>136</v>
      </c>
      <c r="B72" s="3">
        <v>0.38402777777777802</v>
      </c>
      <c r="C72" s="3" t="s">
        <v>295</v>
      </c>
      <c r="D72" s="3">
        <f t="shared" si="4"/>
        <v>0.15972222222222204</v>
      </c>
      <c r="E72" s="4">
        <f t="shared" si="5"/>
        <v>229.99999999999974</v>
      </c>
      <c r="F72">
        <v>563</v>
      </c>
      <c r="G72">
        <f t="shared" si="6"/>
        <v>21</v>
      </c>
      <c r="H72">
        <f t="shared" si="7"/>
        <v>9.1304347826087054E-2</v>
      </c>
    </row>
    <row r="73" spans="1:8" x14ac:dyDescent="0.2">
      <c r="A73" t="s">
        <v>171</v>
      </c>
      <c r="B73" s="3">
        <v>0.38472222222222219</v>
      </c>
      <c r="C73" s="3" t="s">
        <v>296</v>
      </c>
      <c r="D73" s="3">
        <f t="shared" si="4"/>
        <v>0.15972222222222221</v>
      </c>
      <c r="E73" s="4">
        <f t="shared" si="5"/>
        <v>229.99999999999997</v>
      </c>
      <c r="F73">
        <v>559</v>
      </c>
      <c r="G73">
        <f t="shared" si="6"/>
        <v>17</v>
      </c>
      <c r="H73">
        <f t="shared" si="7"/>
        <v>7.3913043478260873E-2</v>
      </c>
    </row>
    <row r="74" spans="1:8" x14ac:dyDescent="0.2">
      <c r="A74" t="s">
        <v>172</v>
      </c>
      <c r="B74" s="3">
        <v>0.38472222222222219</v>
      </c>
      <c r="C74" s="3" t="s">
        <v>296</v>
      </c>
      <c r="D74" s="3">
        <f t="shared" si="4"/>
        <v>0.15972222222222221</v>
      </c>
      <c r="E74" s="4">
        <f t="shared" si="5"/>
        <v>229.99999999999997</v>
      </c>
      <c r="F74">
        <v>6029</v>
      </c>
      <c r="G74">
        <f t="shared" si="6"/>
        <v>5487</v>
      </c>
      <c r="H74">
        <f t="shared" si="7"/>
        <v>23.856521739130439</v>
      </c>
    </row>
    <row r="75" spans="1:8" x14ac:dyDescent="0.2">
      <c r="A75" t="s">
        <v>173</v>
      </c>
      <c r="B75" s="3">
        <v>0.38472222222222202</v>
      </c>
      <c r="C75" s="3" t="s">
        <v>297</v>
      </c>
      <c r="D75" s="3">
        <f t="shared" si="4"/>
        <v>0.16041666666666693</v>
      </c>
      <c r="E75" s="4">
        <f t="shared" si="5"/>
        <v>231.00000000000037</v>
      </c>
      <c r="F75">
        <v>6530</v>
      </c>
      <c r="G75">
        <f t="shared" si="6"/>
        <v>5988</v>
      </c>
      <c r="H75">
        <f t="shared" si="7"/>
        <v>25.922077922077882</v>
      </c>
    </row>
    <row r="76" spans="1:8" x14ac:dyDescent="0.2">
      <c r="A76" t="s">
        <v>174</v>
      </c>
      <c r="B76" s="3">
        <v>0.38472222222222202</v>
      </c>
      <c r="C76" s="3" t="s">
        <v>298</v>
      </c>
      <c r="D76" s="3">
        <f t="shared" si="4"/>
        <v>0.16111111111111126</v>
      </c>
      <c r="E76" s="4">
        <f t="shared" si="5"/>
        <v>232.00000000000023</v>
      </c>
      <c r="F76">
        <v>4877</v>
      </c>
      <c r="G76">
        <f t="shared" si="6"/>
        <v>4335</v>
      </c>
      <c r="H76">
        <f t="shared" si="7"/>
        <v>18.685344827586189</v>
      </c>
    </row>
    <row r="77" spans="1:8" x14ac:dyDescent="0.2">
      <c r="A77" t="s">
        <v>175</v>
      </c>
      <c r="B77" s="3">
        <v>0.38472222222222202</v>
      </c>
      <c r="C77" s="3" t="s">
        <v>298</v>
      </c>
      <c r="D77" s="3">
        <f t="shared" si="4"/>
        <v>0.16111111111111126</v>
      </c>
      <c r="E77" s="4">
        <f t="shared" si="5"/>
        <v>232.00000000000023</v>
      </c>
      <c r="F77">
        <v>6366</v>
      </c>
      <c r="G77">
        <f t="shared" si="6"/>
        <v>5824</v>
      </c>
      <c r="H77">
        <f t="shared" si="7"/>
        <v>25.103448275862043</v>
      </c>
    </row>
    <row r="78" spans="1:8" x14ac:dyDescent="0.2">
      <c r="A78" t="s">
        <v>176</v>
      </c>
      <c r="B78" s="3">
        <v>0.38472222222222202</v>
      </c>
      <c r="C78" s="3" t="s">
        <v>316</v>
      </c>
      <c r="D78" s="3">
        <f t="shared" si="4"/>
        <v>0.16180555555555581</v>
      </c>
      <c r="E78" s="4">
        <f t="shared" si="5"/>
        <v>233.00000000000037</v>
      </c>
      <c r="F78">
        <v>4901</v>
      </c>
      <c r="G78">
        <f t="shared" si="6"/>
        <v>4359</v>
      </c>
      <c r="H78">
        <f t="shared" si="7"/>
        <v>18.70815450643774</v>
      </c>
    </row>
    <row r="79" spans="1:8" x14ac:dyDescent="0.2">
      <c r="A79" t="s">
        <v>177</v>
      </c>
      <c r="B79" s="3">
        <v>0.38472222222222202</v>
      </c>
      <c r="C79" s="3" t="s">
        <v>317</v>
      </c>
      <c r="D79" s="3">
        <f t="shared" si="4"/>
        <v>0.16250000000000014</v>
      </c>
      <c r="E79" s="4">
        <f t="shared" si="5"/>
        <v>234.0000000000002</v>
      </c>
      <c r="F79">
        <v>6727</v>
      </c>
      <c r="G79">
        <f t="shared" si="6"/>
        <v>6185</v>
      </c>
      <c r="H79">
        <f t="shared" si="7"/>
        <v>26.431623931623911</v>
      </c>
    </row>
    <row r="80" spans="1:8" x14ac:dyDescent="0.2">
      <c r="A80" t="s">
        <v>178</v>
      </c>
      <c r="B80" s="3">
        <v>0.38472222222222202</v>
      </c>
      <c r="C80" s="3" t="s">
        <v>318</v>
      </c>
      <c r="D80" s="3">
        <f t="shared" si="4"/>
        <v>0.1631944444444447</v>
      </c>
      <c r="E80" s="4">
        <f t="shared" si="5"/>
        <v>235.00000000000037</v>
      </c>
      <c r="F80">
        <v>5415</v>
      </c>
      <c r="G80">
        <f t="shared" si="6"/>
        <v>4873</v>
      </c>
      <c r="H80">
        <f t="shared" si="7"/>
        <v>20.736170212765924</v>
      </c>
    </row>
    <row r="81" spans="1:8" x14ac:dyDescent="0.2">
      <c r="A81" t="s">
        <v>179</v>
      </c>
      <c r="B81" s="3">
        <v>0.38541666666666669</v>
      </c>
      <c r="C81" s="3" t="s">
        <v>318</v>
      </c>
      <c r="D81" s="3">
        <f t="shared" si="4"/>
        <v>0.16250000000000003</v>
      </c>
      <c r="E81" s="4">
        <f t="shared" si="5"/>
        <v>234.00000000000006</v>
      </c>
      <c r="F81">
        <v>6446</v>
      </c>
      <c r="G81">
        <f t="shared" si="6"/>
        <v>5904</v>
      </c>
      <c r="H81">
        <f t="shared" si="7"/>
        <v>25.230769230769226</v>
      </c>
    </row>
    <row r="82" spans="1:8" x14ac:dyDescent="0.2">
      <c r="A82" t="s">
        <v>180</v>
      </c>
      <c r="B82" s="3">
        <v>0.38541666666666669</v>
      </c>
      <c r="C82" s="3" t="s">
        <v>319</v>
      </c>
      <c r="D82" s="3">
        <f t="shared" si="4"/>
        <v>0.16319444444444436</v>
      </c>
      <c r="E82" s="4">
        <f t="shared" si="5"/>
        <v>234.99999999999989</v>
      </c>
      <c r="F82">
        <v>6214</v>
      </c>
      <c r="G82">
        <f t="shared" si="6"/>
        <v>5672</v>
      </c>
      <c r="H82">
        <f t="shared" si="7"/>
        <v>24.136170212765968</v>
      </c>
    </row>
    <row r="83" spans="1:8" x14ac:dyDescent="0.2">
      <c r="A83" t="s">
        <v>181</v>
      </c>
      <c r="B83" s="3">
        <v>0.38541666666666702</v>
      </c>
      <c r="C83" s="3" t="s">
        <v>320</v>
      </c>
      <c r="D83" s="3">
        <f t="shared" si="4"/>
        <v>0.16388888888888858</v>
      </c>
      <c r="E83" s="4">
        <f t="shared" si="5"/>
        <v>235.99999999999957</v>
      </c>
      <c r="F83">
        <v>4080</v>
      </c>
      <c r="G83">
        <f t="shared" si="6"/>
        <v>3538</v>
      </c>
      <c r="H83">
        <f t="shared" si="7"/>
        <v>14.99152542372884</v>
      </c>
    </row>
    <row r="84" spans="1:8" x14ac:dyDescent="0.2">
      <c r="A84" t="s">
        <v>182</v>
      </c>
      <c r="B84" s="3">
        <v>0.38541666666666702</v>
      </c>
      <c r="C84" s="3" t="s">
        <v>321</v>
      </c>
      <c r="D84" s="3">
        <f t="shared" si="4"/>
        <v>0.16458333333333292</v>
      </c>
      <c r="E84" s="4">
        <f t="shared" si="5"/>
        <v>236.9999999999994</v>
      </c>
      <c r="F84">
        <v>686</v>
      </c>
      <c r="G84">
        <f t="shared" si="6"/>
        <v>144</v>
      </c>
      <c r="H84">
        <f t="shared" si="7"/>
        <v>0.60759493670886233</v>
      </c>
    </row>
    <row r="85" spans="1:8" x14ac:dyDescent="0.2">
      <c r="A85" t="s">
        <v>183</v>
      </c>
      <c r="B85" s="3">
        <v>0.38541666666666702</v>
      </c>
      <c r="C85" s="3" t="s">
        <v>321</v>
      </c>
      <c r="D85" s="3">
        <f t="shared" si="4"/>
        <v>0.16458333333333292</v>
      </c>
      <c r="E85" s="4">
        <f t="shared" si="5"/>
        <v>236.9999999999994</v>
      </c>
      <c r="F85">
        <v>4417</v>
      </c>
      <c r="G85">
        <f t="shared" si="6"/>
        <v>3875</v>
      </c>
      <c r="H85">
        <f t="shared" si="7"/>
        <v>16.350210970464175</v>
      </c>
    </row>
    <row r="86" spans="1:8" x14ac:dyDescent="0.2">
      <c r="A86" t="s">
        <v>184</v>
      </c>
      <c r="B86" s="3">
        <v>0.38541666666666702</v>
      </c>
      <c r="C86" s="3" t="s">
        <v>322</v>
      </c>
      <c r="D86" s="3">
        <f t="shared" si="4"/>
        <v>0.16527777777777747</v>
      </c>
      <c r="E86" s="4">
        <f t="shared" si="5"/>
        <v>237.99999999999955</v>
      </c>
      <c r="F86">
        <v>5359</v>
      </c>
      <c r="G86">
        <f t="shared" si="6"/>
        <v>4817</v>
      </c>
      <c r="H86">
        <f t="shared" si="7"/>
        <v>20.239495798319368</v>
      </c>
    </row>
    <row r="87" spans="1:8" x14ac:dyDescent="0.2">
      <c r="A87" t="s">
        <v>185</v>
      </c>
      <c r="B87" s="3">
        <v>0.38541666666666702</v>
      </c>
      <c r="C87" s="3" t="s">
        <v>323</v>
      </c>
      <c r="D87" s="3">
        <f t="shared" si="4"/>
        <v>0.1659722222222218</v>
      </c>
      <c r="E87" s="4">
        <f t="shared" si="5"/>
        <v>238.9999999999994</v>
      </c>
      <c r="F87">
        <v>7164</v>
      </c>
      <c r="G87">
        <f t="shared" si="6"/>
        <v>6622</v>
      </c>
      <c r="H87">
        <f t="shared" si="7"/>
        <v>27.707112970711368</v>
      </c>
    </row>
    <row r="88" spans="1:8" x14ac:dyDescent="0.2">
      <c r="A88" t="s">
        <v>186</v>
      </c>
      <c r="B88" s="3">
        <v>0.38541666666666702</v>
      </c>
      <c r="C88" s="3" t="s">
        <v>324</v>
      </c>
      <c r="D88" s="3">
        <f t="shared" si="4"/>
        <v>0.16666666666666635</v>
      </c>
      <c r="E88" s="4">
        <f t="shared" si="5"/>
        <v>239.99999999999955</v>
      </c>
      <c r="F88">
        <v>4788</v>
      </c>
      <c r="G88">
        <f t="shared" si="6"/>
        <v>4246</v>
      </c>
      <c r="H88">
        <f t="shared" si="7"/>
        <v>17.691666666666702</v>
      </c>
    </row>
    <row r="89" spans="1:8" x14ac:dyDescent="0.2">
      <c r="A89" t="s">
        <v>187</v>
      </c>
      <c r="B89" s="3">
        <v>0.38611111111111113</v>
      </c>
      <c r="C89" s="3" t="s">
        <v>324</v>
      </c>
      <c r="D89" s="3">
        <f t="shared" si="4"/>
        <v>0.16597222222222224</v>
      </c>
      <c r="E89" s="4">
        <f t="shared" si="5"/>
        <v>239.00000000000003</v>
      </c>
      <c r="F89">
        <v>5284</v>
      </c>
      <c r="G89">
        <f t="shared" si="6"/>
        <v>4742</v>
      </c>
      <c r="H89">
        <f t="shared" si="7"/>
        <v>19.841004184100417</v>
      </c>
    </row>
    <row r="90" spans="1:8" x14ac:dyDescent="0.2">
      <c r="A90" t="s">
        <v>188</v>
      </c>
      <c r="B90" s="3">
        <v>0.38611111111111113</v>
      </c>
      <c r="C90" s="3" t="s">
        <v>325</v>
      </c>
      <c r="D90" s="3">
        <f t="shared" si="4"/>
        <v>0.16666666666666669</v>
      </c>
      <c r="E90" s="4">
        <f t="shared" si="5"/>
        <v>240.00000000000003</v>
      </c>
      <c r="F90">
        <v>5649</v>
      </c>
      <c r="G90">
        <f t="shared" si="6"/>
        <v>5107</v>
      </c>
      <c r="H90">
        <f t="shared" si="7"/>
        <v>21.279166666666665</v>
      </c>
    </row>
    <row r="91" spans="1:8" x14ac:dyDescent="0.2">
      <c r="A91" t="s">
        <v>189</v>
      </c>
      <c r="B91" s="3">
        <v>0.38611111111111102</v>
      </c>
      <c r="C91" s="3" t="s">
        <v>326</v>
      </c>
      <c r="D91" s="3">
        <f t="shared" si="4"/>
        <v>0.16736111111111124</v>
      </c>
      <c r="E91" s="4">
        <f t="shared" si="5"/>
        <v>241.00000000000017</v>
      </c>
      <c r="F91">
        <v>4055</v>
      </c>
      <c r="G91">
        <f t="shared" si="6"/>
        <v>3513</v>
      </c>
      <c r="H91">
        <f t="shared" si="7"/>
        <v>14.576763485477167</v>
      </c>
    </row>
    <row r="92" spans="1:8" x14ac:dyDescent="0.2">
      <c r="A92" t="s">
        <v>190</v>
      </c>
      <c r="B92" s="3">
        <v>0.38611111111111102</v>
      </c>
      <c r="C92" s="3" t="s">
        <v>327</v>
      </c>
      <c r="D92" s="3">
        <f t="shared" si="4"/>
        <v>0.16805555555555568</v>
      </c>
      <c r="E92" s="4">
        <f t="shared" si="5"/>
        <v>242.00000000000017</v>
      </c>
      <c r="F92">
        <v>5337</v>
      </c>
      <c r="G92">
        <f t="shared" si="6"/>
        <v>4795</v>
      </c>
      <c r="H92">
        <f t="shared" si="7"/>
        <v>19.814049586776846</v>
      </c>
    </row>
    <row r="93" spans="1:8" x14ac:dyDescent="0.2">
      <c r="A93" t="s">
        <v>191</v>
      </c>
      <c r="B93" s="3">
        <v>0.38611111111111102</v>
      </c>
      <c r="C93" s="3" t="s">
        <v>327</v>
      </c>
      <c r="D93" s="3">
        <f t="shared" si="4"/>
        <v>0.16805555555555568</v>
      </c>
      <c r="E93" s="4">
        <f t="shared" si="5"/>
        <v>242.00000000000017</v>
      </c>
      <c r="F93">
        <v>5289</v>
      </c>
      <c r="G93">
        <f t="shared" si="6"/>
        <v>4747</v>
      </c>
      <c r="H93">
        <f t="shared" si="7"/>
        <v>19.615702479338829</v>
      </c>
    </row>
    <row r="94" spans="1:8" x14ac:dyDescent="0.2">
      <c r="A94" t="s">
        <v>213</v>
      </c>
      <c r="B94" s="3">
        <v>0.38611111111111102</v>
      </c>
      <c r="C94" s="3" t="s">
        <v>328</v>
      </c>
      <c r="D94" s="3">
        <f t="shared" si="4"/>
        <v>0.16875000000000012</v>
      </c>
      <c r="E94" s="4">
        <f t="shared" si="5"/>
        <v>243.00000000000017</v>
      </c>
      <c r="F94">
        <v>6527</v>
      </c>
      <c r="G94">
        <f t="shared" si="6"/>
        <v>5985</v>
      </c>
      <c r="H94">
        <f t="shared" si="7"/>
        <v>24.629629629629612</v>
      </c>
    </row>
    <row r="95" spans="1:8" x14ac:dyDescent="0.2">
      <c r="A95" t="s">
        <v>192</v>
      </c>
      <c r="B95" s="3">
        <v>0.38611111111111102</v>
      </c>
      <c r="C95" s="3" t="s">
        <v>329</v>
      </c>
      <c r="D95" s="3">
        <f t="shared" si="4"/>
        <v>0.16944444444444456</v>
      </c>
      <c r="E95" s="4">
        <f t="shared" si="5"/>
        <v>244.00000000000017</v>
      </c>
      <c r="F95">
        <v>5821</v>
      </c>
      <c r="G95">
        <f t="shared" si="6"/>
        <v>5279</v>
      </c>
      <c r="H95">
        <f t="shared" si="7"/>
        <v>21.63524590163933</v>
      </c>
    </row>
    <row r="96" spans="1:8" x14ac:dyDescent="0.2">
      <c r="A96" t="s">
        <v>193</v>
      </c>
      <c r="B96" s="3">
        <v>0.38611111111111102</v>
      </c>
      <c r="C96" s="3" t="s">
        <v>329</v>
      </c>
      <c r="D96" s="3">
        <f t="shared" si="4"/>
        <v>0.16944444444444456</v>
      </c>
      <c r="E96" s="4">
        <f t="shared" si="5"/>
        <v>244.00000000000017</v>
      </c>
      <c r="F96">
        <v>5282</v>
      </c>
      <c r="G96">
        <f t="shared" si="6"/>
        <v>4740</v>
      </c>
      <c r="H96">
        <f t="shared" si="7"/>
        <v>19.426229508196709</v>
      </c>
    </row>
    <row r="97" spans="1:8" x14ac:dyDescent="0.2">
      <c r="A97" t="s">
        <v>194</v>
      </c>
      <c r="B97" s="3">
        <v>0.38680555555555557</v>
      </c>
      <c r="C97" s="3" t="s">
        <v>331</v>
      </c>
      <c r="D97" s="3">
        <f t="shared" si="4"/>
        <v>0.1701388888888889</v>
      </c>
      <c r="E97" s="4">
        <f t="shared" si="5"/>
        <v>245</v>
      </c>
      <c r="F97">
        <v>652</v>
      </c>
      <c r="G97">
        <f t="shared" si="6"/>
        <v>110</v>
      </c>
      <c r="H97">
        <f t="shared" si="7"/>
        <v>0.44897959183673469</v>
      </c>
    </row>
    <row r="98" spans="1:8" x14ac:dyDescent="0.2">
      <c r="A98" t="s">
        <v>195</v>
      </c>
      <c r="B98" s="3">
        <v>0.38680555555555557</v>
      </c>
      <c r="C98" s="3" t="s">
        <v>331</v>
      </c>
      <c r="D98" s="3">
        <f t="shared" si="4"/>
        <v>0.1701388888888889</v>
      </c>
      <c r="E98" s="4">
        <f t="shared" si="5"/>
        <v>245</v>
      </c>
      <c r="F98">
        <v>5672</v>
      </c>
      <c r="G98">
        <f t="shared" si="6"/>
        <v>5130</v>
      </c>
      <c r="H98">
        <f t="shared" si="7"/>
        <v>20.938775510204081</v>
      </c>
    </row>
    <row r="99" spans="1:8" x14ac:dyDescent="0.2">
      <c r="A99" t="s">
        <v>196</v>
      </c>
      <c r="B99" s="3">
        <v>0.38680555555555601</v>
      </c>
      <c r="C99" s="3" t="s">
        <v>332</v>
      </c>
      <c r="D99" s="3">
        <f t="shared" si="4"/>
        <v>0.17083333333333289</v>
      </c>
      <c r="E99" s="4">
        <f t="shared" si="5"/>
        <v>245.99999999999937</v>
      </c>
      <c r="F99">
        <v>6100</v>
      </c>
      <c r="G99">
        <f t="shared" si="6"/>
        <v>5558</v>
      </c>
      <c r="H99">
        <f t="shared" si="7"/>
        <v>22.593495934959407</v>
      </c>
    </row>
    <row r="100" spans="1:8" x14ac:dyDescent="0.2">
      <c r="A100" t="s">
        <v>197</v>
      </c>
      <c r="B100" s="3">
        <v>0.38680555555555601</v>
      </c>
      <c r="C100" s="3" t="s">
        <v>473</v>
      </c>
      <c r="D100" s="3">
        <f t="shared" si="4"/>
        <v>0.17152777777777733</v>
      </c>
      <c r="E100" s="4">
        <f t="shared" si="5"/>
        <v>246.99999999999937</v>
      </c>
      <c r="F100">
        <v>4760</v>
      </c>
      <c r="G100">
        <f t="shared" si="6"/>
        <v>4218</v>
      </c>
      <c r="H100">
        <f t="shared" si="7"/>
        <v>17.076923076923119</v>
      </c>
    </row>
    <row r="101" spans="1:8" x14ac:dyDescent="0.2">
      <c r="A101" t="s">
        <v>198</v>
      </c>
      <c r="B101" s="3">
        <v>0.38680555555555601</v>
      </c>
      <c r="C101" s="3" t="s">
        <v>474</v>
      </c>
      <c r="D101" s="3">
        <f t="shared" si="4"/>
        <v>0.17222222222222178</v>
      </c>
      <c r="E101" s="4">
        <f t="shared" si="5"/>
        <v>247.99999999999935</v>
      </c>
      <c r="F101">
        <v>4806</v>
      </c>
      <c r="G101">
        <f t="shared" si="6"/>
        <v>4264</v>
      </c>
      <c r="H101">
        <f t="shared" si="7"/>
        <v>17.193548387096818</v>
      </c>
    </row>
    <row r="102" spans="1:8" x14ac:dyDescent="0.2">
      <c r="A102" t="s">
        <v>199</v>
      </c>
      <c r="B102" s="3">
        <v>0.38680555555555601</v>
      </c>
      <c r="C102" s="3" t="s">
        <v>474</v>
      </c>
      <c r="D102" s="3">
        <f t="shared" si="4"/>
        <v>0.17222222222222178</v>
      </c>
      <c r="E102" s="4">
        <f t="shared" si="5"/>
        <v>247.99999999999935</v>
      </c>
      <c r="F102">
        <v>6215</v>
      </c>
      <c r="G102">
        <f t="shared" si="6"/>
        <v>5673</v>
      </c>
      <c r="H102">
        <f t="shared" si="7"/>
        <v>22.87500000000006</v>
      </c>
    </row>
    <row r="103" spans="1:8" x14ac:dyDescent="0.2">
      <c r="A103" t="s">
        <v>200</v>
      </c>
      <c r="B103" s="3">
        <v>0.38680555555555601</v>
      </c>
      <c r="C103" s="3" t="s">
        <v>475</v>
      </c>
      <c r="D103" s="3">
        <f t="shared" si="4"/>
        <v>0.17291666666666622</v>
      </c>
      <c r="E103" s="4">
        <f t="shared" si="5"/>
        <v>248.99999999999935</v>
      </c>
      <c r="F103">
        <v>637</v>
      </c>
      <c r="G103">
        <f t="shared" si="6"/>
        <v>95</v>
      </c>
      <c r="H103">
        <f t="shared" si="7"/>
        <v>0.38152610441767171</v>
      </c>
    </row>
    <row r="104" spans="1:8" x14ac:dyDescent="0.2">
      <c r="A104" t="s">
        <v>201</v>
      </c>
      <c r="B104" s="3">
        <v>0.38680555555555601</v>
      </c>
      <c r="C104" s="3" t="s">
        <v>476</v>
      </c>
      <c r="D104" s="3">
        <f t="shared" si="4"/>
        <v>0.17361111111111066</v>
      </c>
      <c r="E104" s="4">
        <f t="shared" si="5"/>
        <v>249.99999999999935</v>
      </c>
      <c r="F104">
        <v>565</v>
      </c>
      <c r="G104">
        <f t="shared" si="6"/>
        <v>23</v>
      </c>
      <c r="H104">
        <f t="shared" si="7"/>
        <v>9.2000000000000234E-2</v>
      </c>
    </row>
    <row r="105" spans="1:8" x14ac:dyDescent="0.2">
      <c r="A105" t="s">
        <v>202</v>
      </c>
      <c r="B105" s="3">
        <v>0.38680555555555601</v>
      </c>
      <c r="C105" s="3" t="s">
        <v>476</v>
      </c>
      <c r="D105" s="3">
        <f t="shared" si="4"/>
        <v>0.17361111111111066</v>
      </c>
      <c r="E105" s="4">
        <f t="shared" si="5"/>
        <v>249.99999999999935</v>
      </c>
      <c r="F105">
        <v>583</v>
      </c>
      <c r="G105">
        <f t="shared" si="6"/>
        <v>41</v>
      </c>
      <c r="H105">
        <f t="shared" si="7"/>
        <v>0.16400000000000042</v>
      </c>
    </row>
    <row r="106" spans="1:8" x14ac:dyDescent="0.2">
      <c r="A106" t="s">
        <v>203</v>
      </c>
      <c r="B106" s="3">
        <v>0.38680555555555601</v>
      </c>
      <c r="C106" s="3" t="s">
        <v>477</v>
      </c>
      <c r="D106" s="3">
        <f t="shared" si="4"/>
        <v>0.1743055555555551</v>
      </c>
      <c r="E106" s="4">
        <f t="shared" si="5"/>
        <v>250.99999999999935</v>
      </c>
      <c r="F106">
        <v>553</v>
      </c>
      <c r="G106">
        <f t="shared" si="6"/>
        <v>11</v>
      </c>
      <c r="H106">
        <f t="shared" si="7"/>
        <v>4.3824701195219237E-2</v>
      </c>
    </row>
    <row r="107" spans="1:8" x14ac:dyDescent="0.2">
      <c r="A107" t="s">
        <v>204</v>
      </c>
      <c r="B107" s="3">
        <v>0.38680555555555557</v>
      </c>
      <c r="C107" s="3" t="s">
        <v>478</v>
      </c>
      <c r="D107" s="3">
        <f t="shared" si="4"/>
        <v>0.17499999999999999</v>
      </c>
      <c r="E107" s="4">
        <f t="shared" si="5"/>
        <v>251.99999999999997</v>
      </c>
      <c r="F107">
        <v>591</v>
      </c>
      <c r="G107">
        <f t="shared" si="6"/>
        <v>49</v>
      </c>
      <c r="H107">
        <f t="shared" si="7"/>
        <v>0.19444444444444448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CA2-822B-A74A-88F8-FD4F06BC3993}">
  <dimension ref="A1:H107"/>
  <sheetViews>
    <sheetView workbookViewId="0">
      <selection activeCell="H2" sqref="H2:H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C1" t="s">
        <v>496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0.375</v>
      </c>
      <c r="C3" s="3" t="s">
        <v>365</v>
      </c>
      <c r="D3" s="3">
        <f>C3-B3</f>
        <v>0.12569444444444444</v>
      </c>
      <c r="E3" s="4">
        <f>D3*1440</f>
        <v>181</v>
      </c>
      <c r="F3">
        <v>2626</v>
      </c>
      <c r="G3">
        <f>F3-550</f>
        <v>2076</v>
      </c>
      <c r="H3">
        <f>G3/E3</f>
        <v>11.469613259668508</v>
      </c>
    </row>
    <row r="4" spans="1:8" x14ac:dyDescent="0.2">
      <c r="A4" t="s">
        <v>36</v>
      </c>
      <c r="B4" s="3">
        <v>0.375</v>
      </c>
      <c r="C4" s="3" t="s">
        <v>366</v>
      </c>
      <c r="D4" s="3">
        <f t="shared" ref="D4:D67" si="0">C4-B4</f>
        <v>0.12638888888888888</v>
      </c>
      <c r="E4" s="4">
        <f t="shared" ref="E4:E67" si="1">D4*1440</f>
        <v>182</v>
      </c>
      <c r="F4">
        <v>2336</v>
      </c>
      <c r="G4">
        <f t="shared" ref="G4:G67" si="2">F4-550</f>
        <v>1786</v>
      </c>
      <c r="H4">
        <f t="shared" ref="H4:H67" si="3">G4/E4</f>
        <v>9.8131868131868139</v>
      </c>
    </row>
    <row r="5" spans="1:8" x14ac:dyDescent="0.2">
      <c r="A5" t="s">
        <v>37</v>
      </c>
      <c r="B5" s="3">
        <v>0.375</v>
      </c>
      <c r="C5" s="3" t="s">
        <v>366</v>
      </c>
      <c r="D5" s="3">
        <f t="shared" si="0"/>
        <v>0.12638888888888888</v>
      </c>
      <c r="E5" s="4">
        <f t="shared" si="1"/>
        <v>182</v>
      </c>
      <c r="F5">
        <v>2748</v>
      </c>
      <c r="G5">
        <f t="shared" si="2"/>
        <v>2198</v>
      </c>
      <c r="H5">
        <f t="shared" si="3"/>
        <v>12.076923076923077</v>
      </c>
    </row>
    <row r="6" spans="1:8" x14ac:dyDescent="0.2">
      <c r="A6" t="s">
        <v>38</v>
      </c>
      <c r="B6" s="3">
        <v>0.375</v>
      </c>
      <c r="C6" s="3" t="s">
        <v>367</v>
      </c>
      <c r="D6" s="3">
        <f t="shared" si="0"/>
        <v>0.12708333333333333</v>
      </c>
      <c r="E6" s="4">
        <f t="shared" si="1"/>
        <v>183</v>
      </c>
      <c r="F6">
        <v>2753</v>
      </c>
      <c r="G6">
        <f t="shared" si="2"/>
        <v>2203</v>
      </c>
      <c r="H6">
        <f t="shared" si="3"/>
        <v>12.038251366120219</v>
      </c>
    </row>
    <row r="7" spans="1:8" x14ac:dyDescent="0.2">
      <c r="A7" t="s">
        <v>39</v>
      </c>
      <c r="B7" s="3">
        <v>0.375</v>
      </c>
      <c r="C7" s="3" t="s">
        <v>368</v>
      </c>
      <c r="D7" s="3">
        <f t="shared" si="0"/>
        <v>0.12777777777777777</v>
      </c>
      <c r="E7" s="4">
        <f t="shared" si="1"/>
        <v>184</v>
      </c>
      <c r="F7">
        <v>2634</v>
      </c>
      <c r="G7">
        <f t="shared" si="2"/>
        <v>2084</v>
      </c>
      <c r="H7">
        <f t="shared" si="3"/>
        <v>11.326086956521738</v>
      </c>
    </row>
    <row r="8" spans="1:8" x14ac:dyDescent="0.2">
      <c r="A8" t="s">
        <v>40</v>
      </c>
      <c r="B8" s="3">
        <v>0.375</v>
      </c>
      <c r="C8" s="3" t="s">
        <v>369</v>
      </c>
      <c r="D8" s="3">
        <f t="shared" si="0"/>
        <v>0.12847222222222221</v>
      </c>
      <c r="E8" s="4">
        <f t="shared" si="1"/>
        <v>184.99999999999997</v>
      </c>
      <c r="F8">
        <v>2886</v>
      </c>
      <c r="G8">
        <f t="shared" si="2"/>
        <v>2336</v>
      </c>
      <c r="H8">
        <f t="shared" si="3"/>
        <v>12.62702702702703</v>
      </c>
    </row>
    <row r="9" spans="1:8" x14ac:dyDescent="0.2">
      <c r="A9" t="s">
        <v>41</v>
      </c>
      <c r="B9" s="3">
        <v>0.375</v>
      </c>
      <c r="C9" s="3" t="s">
        <v>369</v>
      </c>
      <c r="D9" s="3">
        <f t="shared" si="0"/>
        <v>0.12847222222222221</v>
      </c>
      <c r="E9" s="4">
        <f t="shared" si="1"/>
        <v>184.99999999999997</v>
      </c>
      <c r="F9">
        <v>1976</v>
      </c>
      <c r="G9">
        <f t="shared" si="2"/>
        <v>1426</v>
      </c>
      <c r="H9">
        <f t="shared" si="3"/>
        <v>7.7081081081081093</v>
      </c>
    </row>
    <row r="10" spans="1:8" x14ac:dyDescent="0.2">
      <c r="A10" t="s">
        <v>42</v>
      </c>
      <c r="B10" s="3">
        <v>0.375</v>
      </c>
      <c r="C10" s="3" t="s">
        <v>370</v>
      </c>
      <c r="D10" s="3">
        <f t="shared" si="0"/>
        <v>0.12916666666666665</v>
      </c>
      <c r="E10" s="4">
        <f t="shared" si="1"/>
        <v>185.99999999999997</v>
      </c>
      <c r="F10">
        <v>2801</v>
      </c>
      <c r="G10">
        <f t="shared" si="2"/>
        <v>2251</v>
      </c>
      <c r="H10">
        <f t="shared" si="3"/>
        <v>12.10215053763441</v>
      </c>
    </row>
    <row r="11" spans="1:8" x14ac:dyDescent="0.2">
      <c r="A11" t="s">
        <v>43</v>
      </c>
      <c r="B11" s="3">
        <v>0.3756944444444445</v>
      </c>
      <c r="C11" s="3" t="s">
        <v>371</v>
      </c>
      <c r="D11" s="3">
        <f t="shared" si="0"/>
        <v>0.1291666666666666</v>
      </c>
      <c r="E11" s="4">
        <f t="shared" si="1"/>
        <v>185.99999999999989</v>
      </c>
      <c r="F11">
        <v>1928</v>
      </c>
      <c r="G11">
        <f t="shared" si="2"/>
        <v>1378</v>
      </c>
      <c r="H11">
        <f t="shared" si="3"/>
        <v>7.4086021505376394</v>
      </c>
    </row>
    <row r="12" spans="1:8" x14ac:dyDescent="0.2">
      <c r="A12" t="s">
        <v>44</v>
      </c>
      <c r="B12" s="3">
        <v>0.3756944444444445</v>
      </c>
      <c r="C12" s="3" t="s">
        <v>372</v>
      </c>
      <c r="D12" s="3">
        <f t="shared" si="0"/>
        <v>0.12986111111111104</v>
      </c>
      <c r="E12" s="4">
        <f t="shared" si="1"/>
        <v>186.99999999999989</v>
      </c>
      <c r="F12">
        <v>2821</v>
      </c>
      <c r="G12">
        <f t="shared" si="2"/>
        <v>2271</v>
      </c>
      <c r="H12">
        <f t="shared" si="3"/>
        <v>12.144385026737975</v>
      </c>
    </row>
    <row r="13" spans="1:8" x14ac:dyDescent="0.2">
      <c r="A13" t="s">
        <v>45</v>
      </c>
      <c r="B13" s="3">
        <v>0.375694444444444</v>
      </c>
      <c r="C13" s="3" t="s">
        <v>372</v>
      </c>
      <c r="D13" s="3">
        <f t="shared" si="0"/>
        <v>0.12986111111111154</v>
      </c>
      <c r="E13" s="4">
        <f t="shared" si="1"/>
        <v>187.00000000000063</v>
      </c>
      <c r="F13">
        <v>2521</v>
      </c>
      <c r="G13">
        <f t="shared" si="2"/>
        <v>1971</v>
      </c>
      <c r="H13">
        <f t="shared" si="3"/>
        <v>10.540106951871623</v>
      </c>
    </row>
    <row r="14" spans="1:8" x14ac:dyDescent="0.2">
      <c r="A14" t="s">
        <v>46</v>
      </c>
      <c r="B14" s="3">
        <v>0.375694444444444</v>
      </c>
      <c r="C14" s="3" t="s">
        <v>373</v>
      </c>
      <c r="D14" s="3">
        <f t="shared" si="0"/>
        <v>0.13055555555555598</v>
      </c>
      <c r="E14" s="4">
        <f t="shared" si="1"/>
        <v>188.00000000000063</v>
      </c>
      <c r="F14">
        <v>2729</v>
      </c>
      <c r="G14">
        <f t="shared" si="2"/>
        <v>2179</v>
      </c>
      <c r="H14">
        <f t="shared" si="3"/>
        <v>11.590425531914855</v>
      </c>
    </row>
    <row r="15" spans="1:8" x14ac:dyDescent="0.2">
      <c r="A15" t="s">
        <v>47</v>
      </c>
      <c r="B15" s="3">
        <v>0.375694444444444</v>
      </c>
      <c r="C15" s="3" t="s">
        <v>374</v>
      </c>
      <c r="D15" s="3">
        <f t="shared" si="0"/>
        <v>0.13125000000000042</v>
      </c>
      <c r="E15" s="4">
        <f t="shared" si="1"/>
        <v>189.0000000000006</v>
      </c>
      <c r="F15">
        <v>2257</v>
      </c>
      <c r="G15">
        <f t="shared" si="2"/>
        <v>1707</v>
      </c>
      <c r="H15">
        <f t="shared" si="3"/>
        <v>9.0317460317460032</v>
      </c>
    </row>
    <row r="16" spans="1:8" x14ac:dyDescent="0.2">
      <c r="A16" t="s">
        <v>48</v>
      </c>
      <c r="B16" s="3">
        <v>0.375694444444444</v>
      </c>
      <c r="C16" s="3" t="s">
        <v>375</v>
      </c>
      <c r="D16" s="3">
        <f t="shared" si="0"/>
        <v>0.13194444444444486</v>
      </c>
      <c r="E16" s="4">
        <f t="shared" si="1"/>
        <v>190.0000000000006</v>
      </c>
      <c r="F16">
        <v>2685</v>
      </c>
      <c r="G16">
        <f t="shared" si="2"/>
        <v>2135</v>
      </c>
      <c r="H16">
        <f t="shared" si="3"/>
        <v>11.236842105263122</v>
      </c>
    </row>
    <row r="17" spans="1:8" x14ac:dyDescent="0.2">
      <c r="A17" t="s">
        <v>49</v>
      </c>
      <c r="B17" s="3">
        <v>0.375694444444444</v>
      </c>
      <c r="C17" s="3" t="s">
        <v>375</v>
      </c>
      <c r="D17" s="3">
        <f t="shared" si="0"/>
        <v>0.13194444444444486</v>
      </c>
      <c r="E17" s="4">
        <f t="shared" si="1"/>
        <v>190.0000000000006</v>
      </c>
      <c r="F17">
        <v>1949</v>
      </c>
      <c r="G17">
        <f t="shared" si="2"/>
        <v>1399</v>
      </c>
      <c r="H17">
        <f t="shared" si="3"/>
        <v>7.363157894736819</v>
      </c>
    </row>
    <row r="18" spans="1:8" x14ac:dyDescent="0.2">
      <c r="A18" t="s">
        <v>50</v>
      </c>
      <c r="B18" s="3">
        <v>0.375694444444444</v>
      </c>
      <c r="C18" s="3" t="s">
        <v>376</v>
      </c>
      <c r="D18" s="3">
        <f t="shared" si="0"/>
        <v>0.13263888888888931</v>
      </c>
      <c r="E18" s="4">
        <f t="shared" si="1"/>
        <v>191.0000000000006</v>
      </c>
      <c r="F18">
        <v>3217</v>
      </c>
      <c r="G18">
        <f t="shared" si="2"/>
        <v>2667</v>
      </c>
      <c r="H18">
        <f t="shared" si="3"/>
        <v>13.963350785340271</v>
      </c>
    </row>
    <row r="19" spans="1:8" x14ac:dyDescent="0.2">
      <c r="A19" t="s">
        <v>51</v>
      </c>
      <c r="B19" s="3">
        <v>0.37638888888888888</v>
      </c>
      <c r="C19" s="3" t="s">
        <v>214</v>
      </c>
      <c r="D19" s="3">
        <f t="shared" si="0"/>
        <v>0.13263888888888886</v>
      </c>
      <c r="E19" s="4">
        <f t="shared" si="1"/>
        <v>190.99999999999997</v>
      </c>
      <c r="F19">
        <v>2318</v>
      </c>
      <c r="G19">
        <f t="shared" si="2"/>
        <v>1768</v>
      </c>
      <c r="H19">
        <f t="shared" si="3"/>
        <v>9.2565445026178033</v>
      </c>
    </row>
    <row r="20" spans="1:8" x14ac:dyDescent="0.2">
      <c r="A20" t="s">
        <v>52</v>
      </c>
      <c r="B20" s="3">
        <v>0.37638888888888888</v>
      </c>
      <c r="C20" s="3" t="s">
        <v>215</v>
      </c>
      <c r="D20" s="3">
        <f t="shared" si="0"/>
        <v>0.1333333333333333</v>
      </c>
      <c r="E20" s="4">
        <f t="shared" si="1"/>
        <v>191.99999999999994</v>
      </c>
      <c r="F20">
        <v>2424</v>
      </c>
      <c r="G20">
        <f t="shared" si="2"/>
        <v>1874</v>
      </c>
      <c r="H20">
        <f t="shared" si="3"/>
        <v>9.7604166666666696</v>
      </c>
    </row>
    <row r="21" spans="1:8" x14ac:dyDescent="0.2">
      <c r="A21" t="s">
        <v>53</v>
      </c>
      <c r="B21" s="3">
        <v>0.37638888888888899</v>
      </c>
      <c r="C21" s="3" t="s">
        <v>215</v>
      </c>
      <c r="D21" s="3">
        <f t="shared" si="0"/>
        <v>0.13333333333333319</v>
      </c>
      <c r="E21" s="4">
        <f t="shared" si="1"/>
        <v>191.9999999999998</v>
      </c>
      <c r="F21">
        <v>2741</v>
      </c>
      <c r="G21">
        <f t="shared" si="2"/>
        <v>2191</v>
      </c>
      <c r="H21">
        <f t="shared" si="3"/>
        <v>11.411458333333345</v>
      </c>
    </row>
    <row r="22" spans="1:8" x14ac:dyDescent="0.2">
      <c r="A22" t="s">
        <v>54</v>
      </c>
      <c r="B22" s="3">
        <v>0.37638888888888899</v>
      </c>
      <c r="C22" s="3" t="s">
        <v>216</v>
      </c>
      <c r="D22" s="3">
        <f t="shared" si="0"/>
        <v>0.13402777777777763</v>
      </c>
      <c r="E22" s="4">
        <f t="shared" si="1"/>
        <v>192.9999999999998</v>
      </c>
      <c r="F22">
        <v>2318</v>
      </c>
      <c r="G22">
        <f t="shared" si="2"/>
        <v>1768</v>
      </c>
      <c r="H22">
        <f t="shared" si="3"/>
        <v>9.1606217616580405</v>
      </c>
    </row>
    <row r="23" spans="1:8" x14ac:dyDescent="0.2">
      <c r="A23" t="s">
        <v>55</v>
      </c>
      <c r="B23" s="3">
        <v>0.37638888888888899</v>
      </c>
      <c r="C23" s="3" t="s">
        <v>217</v>
      </c>
      <c r="D23" s="3">
        <f t="shared" si="0"/>
        <v>0.13472222222222219</v>
      </c>
      <c r="E23" s="4">
        <f t="shared" si="1"/>
        <v>193.99999999999994</v>
      </c>
      <c r="F23">
        <v>2631</v>
      </c>
      <c r="G23">
        <f t="shared" si="2"/>
        <v>2081</v>
      </c>
      <c r="H23">
        <f t="shared" si="3"/>
        <v>10.726804123711343</v>
      </c>
    </row>
    <row r="24" spans="1:8" x14ac:dyDescent="0.2">
      <c r="A24" t="s">
        <v>209</v>
      </c>
      <c r="B24" s="3">
        <v>0.37638888888888899</v>
      </c>
      <c r="C24" s="3" t="s">
        <v>217</v>
      </c>
      <c r="D24" s="3">
        <f t="shared" si="0"/>
        <v>0.13472222222222219</v>
      </c>
      <c r="E24" s="4">
        <f t="shared" si="1"/>
        <v>193.99999999999994</v>
      </c>
      <c r="F24">
        <v>2297</v>
      </c>
      <c r="G24">
        <f t="shared" si="2"/>
        <v>1747</v>
      </c>
      <c r="H24">
        <f t="shared" si="3"/>
        <v>9.0051546391752595</v>
      </c>
    </row>
    <row r="25" spans="1:8" x14ac:dyDescent="0.2">
      <c r="A25" t="s">
        <v>56</v>
      </c>
      <c r="B25" s="3">
        <v>0.37638888888888899</v>
      </c>
      <c r="C25" s="3" t="s">
        <v>218</v>
      </c>
      <c r="D25" s="3">
        <f t="shared" si="0"/>
        <v>0.13541666666666652</v>
      </c>
      <c r="E25" s="4">
        <f t="shared" si="1"/>
        <v>194.99999999999977</v>
      </c>
      <c r="F25">
        <v>2538</v>
      </c>
      <c r="G25">
        <f t="shared" si="2"/>
        <v>1988</v>
      </c>
      <c r="H25">
        <f t="shared" si="3"/>
        <v>10.194871794871807</v>
      </c>
    </row>
    <row r="26" spans="1:8" x14ac:dyDescent="0.2">
      <c r="A26" t="s">
        <v>57</v>
      </c>
      <c r="B26" s="3">
        <v>0.37638888888888888</v>
      </c>
      <c r="C26" s="3" t="s">
        <v>219</v>
      </c>
      <c r="D26" s="3">
        <f t="shared" si="0"/>
        <v>0.13611111111111118</v>
      </c>
      <c r="E26" s="4">
        <f t="shared" si="1"/>
        <v>196.00000000000011</v>
      </c>
      <c r="F26">
        <v>2029</v>
      </c>
      <c r="G26">
        <f t="shared" si="2"/>
        <v>1479</v>
      </c>
      <c r="H26">
        <f t="shared" si="3"/>
        <v>7.5459183673469346</v>
      </c>
    </row>
    <row r="27" spans="1:8" x14ac:dyDescent="0.2">
      <c r="A27" t="s">
        <v>58</v>
      </c>
      <c r="B27" s="3">
        <v>0.37708333333333338</v>
      </c>
      <c r="C27" s="3" t="s">
        <v>220</v>
      </c>
      <c r="D27" s="3">
        <f t="shared" si="0"/>
        <v>0.13611111111111102</v>
      </c>
      <c r="E27" s="4">
        <f t="shared" si="1"/>
        <v>195.99999999999986</v>
      </c>
      <c r="F27">
        <v>1449</v>
      </c>
      <c r="G27">
        <f t="shared" si="2"/>
        <v>899</v>
      </c>
      <c r="H27">
        <f t="shared" si="3"/>
        <v>4.5867346938775544</v>
      </c>
    </row>
    <row r="28" spans="1:8" x14ac:dyDescent="0.2">
      <c r="A28" t="s">
        <v>59</v>
      </c>
      <c r="B28" s="3">
        <v>0.37708333333333338</v>
      </c>
      <c r="C28" s="3" t="s">
        <v>220</v>
      </c>
      <c r="D28" s="3">
        <f t="shared" si="0"/>
        <v>0.13611111111111102</v>
      </c>
      <c r="E28" s="4">
        <f t="shared" si="1"/>
        <v>195.99999999999986</v>
      </c>
      <c r="F28">
        <v>2807</v>
      </c>
      <c r="G28">
        <f t="shared" si="2"/>
        <v>2257</v>
      </c>
      <c r="H28">
        <f t="shared" si="3"/>
        <v>11.515306122448989</v>
      </c>
    </row>
    <row r="29" spans="1:8" x14ac:dyDescent="0.2">
      <c r="A29" t="s">
        <v>60</v>
      </c>
      <c r="B29" s="3">
        <v>0.37708333333333299</v>
      </c>
      <c r="C29" s="3" t="s">
        <v>221</v>
      </c>
      <c r="D29" s="3">
        <f t="shared" si="0"/>
        <v>0.13680555555555596</v>
      </c>
      <c r="E29" s="4">
        <f t="shared" si="1"/>
        <v>197.00000000000057</v>
      </c>
      <c r="F29">
        <v>2137</v>
      </c>
      <c r="G29">
        <f t="shared" si="2"/>
        <v>1587</v>
      </c>
      <c r="H29">
        <f t="shared" si="3"/>
        <v>8.0558375634517532</v>
      </c>
    </row>
    <row r="30" spans="1:8" x14ac:dyDescent="0.2">
      <c r="A30" t="s">
        <v>61</v>
      </c>
      <c r="B30" s="3">
        <v>0.37708333333333299</v>
      </c>
      <c r="C30" s="3" t="s">
        <v>222</v>
      </c>
      <c r="D30" s="3">
        <f t="shared" si="0"/>
        <v>0.13750000000000029</v>
      </c>
      <c r="E30" s="4">
        <f t="shared" si="1"/>
        <v>198.00000000000043</v>
      </c>
      <c r="F30">
        <v>2771</v>
      </c>
      <c r="G30">
        <f t="shared" si="2"/>
        <v>2221</v>
      </c>
      <c r="H30">
        <f t="shared" si="3"/>
        <v>11.217171717171693</v>
      </c>
    </row>
    <row r="31" spans="1:8" x14ac:dyDescent="0.2">
      <c r="A31" t="s">
        <v>62</v>
      </c>
      <c r="B31" s="3">
        <v>0.37708333333333299</v>
      </c>
      <c r="C31" s="3" t="s">
        <v>223</v>
      </c>
      <c r="D31" s="3">
        <f t="shared" si="0"/>
        <v>0.13819444444444484</v>
      </c>
      <c r="E31" s="4">
        <f t="shared" si="1"/>
        <v>199.00000000000057</v>
      </c>
      <c r="F31">
        <v>2343</v>
      </c>
      <c r="G31">
        <f t="shared" si="2"/>
        <v>1793</v>
      </c>
      <c r="H31">
        <f t="shared" si="3"/>
        <v>9.0100502512562564</v>
      </c>
    </row>
    <row r="32" spans="1:8" x14ac:dyDescent="0.2">
      <c r="A32" t="s">
        <v>63</v>
      </c>
      <c r="B32" s="3">
        <v>0.37708333333333299</v>
      </c>
      <c r="C32" s="3" t="s">
        <v>223</v>
      </c>
      <c r="D32" s="3">
        <f t="shared" si="0"/>
        <v>0.13819444444444484</v>
      </c>
      <c r="E32" s="4">
        <f t="shared" si="1"/>
        <v>199.00000000000057</v>
      </c>
      <c r="F32">
        <v>2556</v>
      </c>
      <c r="G32">
        <f t="shared" si="2"/>
        <v>2006</v>
      </c>
      <c r="H32">
        <f t="shared" si="3"/>
        <v>10.080402010050223</v>
      </c>
    </row>
    <row r="33" spans="1:8" x14ac:dyDescent="0.2">
      <c r="A33" t="s">
        <v>64</v>
      </c>
      <c r="B33" s="3">
        <v>0.37708333333333299</v>
      </c>
      <c r="C33" s="3" t="s">
        <v>224</v>
      </c>
      <c r="D33" s="3">
        <f t="shared" si="0"/>
        <v>0.13888888888888917</v>
      </c>
      <c r="E33" s="4">
        <f t="shared" si="1"/>
        <v>200.0000000000004</v>
      </c>
      <c r="F33">
        <v>531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0.37708333333333299</v>
      </c>
      <c r="C34" s="3" t="s">
        <v>225</v>
      </c>
      <c r="D34" s="3">
        <f t="shared" si="0"/>
        <v>0.13958333333333373</v>
      </c>
      <c r="E34" s="4">
        <f t="shared" si="1"/>
        <v>201.00000000000057</v>
      </c>
      <c r="F34">
        <v>491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0.37708333333333299</v>
      </c>
      <c r="C35" s="3" t="s">
        <v>225</v>
      </c>
      <c r="D35" s="3">
        <f t="shared" si="0"/>
        <v>0.13958333333333373</v>
      </c>
      <c r="E35" s="4">
        <f t="shared" si="1"/>
        <v>201.00000000000057</v>
      </c>
      <c r="F35">
        <v>506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0.37708333333333338</v>
      </c>
      <c r="C36" s="3" t="s">
        <v>226</v>
      </c>
      <c r="D36" s="3">
        <f t="shared" si="0"/>
        <v>0.14027777777777767</v>
      </c>
      <c r="E36" s="4">
        <f t="shared" si="1"/>
        <v>201.99999999999983</v>
      </c>
      <c r="F36">
        <v>490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0.37777777777777777</v>
      </c>
      <c r="C37" s="3" t="s">
        <v>227</v>
      </c>
      <c r="D37" s="3">
        <f t="shared" si="0"/>
        <v>0.14027777777777783</v>
      </c>
      <c r="E37" s="4">
        <f t="shared" si="1"/>
        <v>202.00000000000009</v>
      </c>
      <c r="F37">
        <v>502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0.37777777777777777</v>
      </c>
      <c r="C38" s="3" t="s">
        <v>481</v>
      </c>
      <c r="D38" s="3" t="e">
        <f t="shared" si="0"/>
        <v>#VALUE!</v>
      </c>
      <c r="E38" s="4" t="e">
        <f t="shared" si="1"/>
        <v>#VALUE!</v>
      </c>
      <c r="F38" t="s">
        <v>481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0.37777777777777777</v>
      </c>
      <c r="C39" s="3" t="s">
        <v>230</v>
      </c>
      <c r="D39" s="3">
        <f t="shared" si="0"/>
        <v>0.14236111111111105</v>
      </c>
      <c r="E39" s="4">
        <f t="shared" si="1"/>
        <v>204.99999999999991</v>
      </c>
      <c r="F39">
        <v>3526</v>
      </c>
      <c r="G39">
        <f t="shared" si="2"/>
        <v>2976</v>
      </c>
      <c r="H39">
        <f t="shared" si="3"/>
        <v>14.517073170731713</v>
      </c>
    </row>
    <row r="40" spans="1:8" x14ac:dyDescent="0.2">
      <c r="A40" t="s">
        <v>105</v>
      </c>
      <c r="B40" s="3">
        <v>0.37777777777777799</v>
      </c>
      <c r="C40" s="3" t="s">
        <v>231</v>
      </c>
      <c r="D40" s="3">
        <f t="shared" si="0"/>
        <v>0.14305555555555538</v>
      </c>
      <c r="E40" s="4">
        <f t="shared" si="1"/>
        <v>205.99999999999974</v>
      </c>
      <c r="F40">
        <v>3652</v>
      </c>
      <c r="G40">
        <f t="shared" si="2"/>
        <v>3102</v>
      </c>
      <c r="H40">
        <f t="shared" si="3"/>
        <v>15.058252427184485</v>
      </c>
    </row>
    <row r="41" spans="1:8" x14ac:dyDescent="0.2">
      <c r="A41" t="s">
        <v>106</v>
      </c>
      <c r="B41" s="3">
        <v>0.37777777777777799</v>
      </c>
      <c r="C41" s="3" t="s">
        <v>481</v>
      </c>
      <c r="D41" s="3" t="e">
        <f t="shared" si="0"/>
        <v>#VALUE!</v>
      </c>
      <c r="E41" s="4" t="e">
        <f t="shared" si="1"/>
        <v>#VALUE!</v>
      </c>
      <c r="F41" t="s">
        <v>481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0.37777777777777799</v>
      </c>
      <c r="C42" s="3" t="s">
        <v>378</v>
      </c>
      <c r="D42" s="3">
        <f t="shared" si="0"/>
        <v>0.14374999999999982</v>
      </c>
      <c r="E42" s="4">
        <f t="shared" si="1"/>
        <v>206.99999999999974</v>
      </c>
      <c r="F42">
        <v>3641</v>
      </c>
      <c r="G42">
        <f t="shared" si="2"/>
        <v>3091</v>
      </c>
      <c r="H42">
        <f t="shared" si="3"/>
        <v>14.932367149758473</v>
      </c>
    </row>
    <row r="43" spans="1:8" x14ac:dyDescent="0.2">
      <c r="A43" t="s">
        <v>108</v>
      </c>
      <c r="B43" s="3">
        <v>0.37777777777777799</v>
      </c>
      <c r="C43" s="3" t="s">
        <v>378</v>
      </c>
      <c r="D43" s="3">
        <f t="shared" si="0"/>
        <v>0.14374999999999982</v>
      </c>
      <c r="E43" s="4">
        <f t="shared" si="1"/>
        <v>206.99999999999974</v>
      </c>
      <c r="F43">
        <v>4319</v>
      </c>
      <c r="G43">
        <f t="shared" si="2"/>
        <v>3769</v>
      </c>
      <c r="H43">
        <f t="shared" si="3"/>
        <v>18.207729468599055</v>
      </c>
    </row>
    <row r="44" spans="1:8" x14ac:dyDescent="0.2">
      <c r="A44" t="s">
        <v>109</v>
      </c>
      <c r="B44" s="3">
        <v>0.37777777777777799</v>
      </c>
      <c r="C44" s="3" t="s">
        <v>248</v>
      </c>
      <c r="D44" s="3">
        <f t="shared" si="0"/>
        <v>0.14444444444444426</v>
      </c>
      <c r="E44" s="4">
        <f t="shared" si="1"/>
        <v>207.99999999999974</v>
      </c>
      <c r="F44">
        <v>3205</v>
      </c>
      <c r="G44">
        <f t="shared" si="2"/>
        <v>2655</v>
      </c>
      <c r="H44">
        <f t="shared" si="3"/>
        <v>12.764423076923093</v>
      </c>
    </row>
    <row r="45" spans="1:8" x14ac:dyDescent="0.2">
      <c r="A45" t="s">
        <v>110</v>
      </c>
      <c r="B45" s="3">
        <v>0.37777777777777799</v>
      </c>
      <c r="C45" s="3" t="s">
        <v>249</v>
      </c>
      <c r="D45" s="3">
        <f t="shared" si="0"/>
        <v>0.14513888888888871</v>
      </c>
      <c r="E45" s="4">
        <f t="shared" si="1"/>
        <v>208.99999999999974</v>
      </c>
      <c r="F45">
        <v>3958</v>
      </c>
      <c r="G45">
        <f t="shared" si="2"/>
        <v>3408</v>
      </c>
      <c r="H45">
        <f t="shared" si="3"/>
        <v>16.306220095693799</v>
      </c>
    </row>
    <row r="46" spans="1:8" x14ac:dyDescent="0.2">
      <c r="A46" t="s">
        <v>111</v>
      </c>
      <c r="B46" s="3">
        <v>0.37847222222222227</v>
      </c>
      <c r="C46" s="3" t="s">
        <v>249</v>
      </c>
      <c r="D46" s="3">
        <f t="shared" si="0"/>
        <v>0.14444444444444443</v>
      </c>
      <c r="E46" s="4">
        <f t="shared" si="1"/>
        <v>207.99999999999997</v>
      </c>
      <c r="F46">
        <v>3818</v>
      </c>
      <c r="G46">
        <f t="shared" si="2"/>
        <v>3268</v>
      </c>
      <c r="H46">
        <f t="shared" si="3"/>
        <v>15.711538461538463</v>
      </c>
    </row>
    <row r="47" spans="1:8" x14ac:dyDescent="0.2">
      <c r="A47" t="s">
        <v>112</v>
      </c>
      <c r="B47" s="3">
        <v>0.37847222222222227</v>
      </c>
      <c r="C47" s="3" t="s">
        <v>250</v>
      </c>
      <c r="D47" s="3">
        <f t="shared" si="0"/>
        <v>0.14513888888888887</v>
      </c>
      <c r="E47" s="4">
        <f t="shared" si="1"/>
        <v>208.99999999999997</v>
      </c>
      <c r="F47">
        <v>3315</v>
      </c>
      <c r="G47">
        <f t="shared" si="2"/>
        <v>2765</v>
      </c>
      <c r="H47">
        <f t="shared" si="3"/>
        <v>13.229665071770336</v>
      </c>
    </row>
    <row r="48" spans="1:8" x14ac:dyDescent="0.2">
      <c r="A48" t="s">
        <v>113</v>
      </c>
      <c r="B48" s="3">
        <v>0.37847222222222199</v>
      </c>
      <c r="C48" s="3" t="s">
        <v>251</v>
      </c>
      <c r="D48" s="3">
        <f t="shared" si="0"/>
        <v>0.14583333333333359</v>
      </c>
      <c r="E48" s="4">
        <f t="shared" si="1"/>
        <v>210.00000000000037</v>
      </c>
      <c r="F48">
        <v>3080</v>
      </c>
      <c r="G48">
        <f t="shared" si="2"/>
        <v>2530</v>
      </c>
      <c r="H48">
        <f t="shared" si="3"/>
        <v>12.047619047619026</v>
      </c>
    </row>
    <row r="49" spans="1:8" x14ac:dyDescent="0.2">
      <c r="A49" t="s">
        <v>114</v>
      </c>
      <c r="B49" s="3">
        <v>0.37847222222222199</v>
      </c>
      <c r="C49" s="3" t="s">
        <v>252</v>
      </c>
      <c r="D49" s="3">
        <f t="shared" si="0"/>
        <v>0.14652777777777803</v>
      </c>
      <c r="E49" s="4">
        <f t="shared" si="1"/>
        <v>211.00000000000037</v>
      </c>
      <c r="F49">
        <v>4080</v>
      </c>
      <c r="G49">
        <f t="shared" si="2"/>
        <v>3530</v>
      </c>
      <c r="H49">
        <f t="shared" si="3"/>
        <v>16.729857819905185</v>
      </c>
    </row>
    <row r="50" spans="1:8" x14ac:dyDescent="0.2">
      <c r="A50" t="s">
        <v>115</v>
      </c>
      <c r="B50" s="3">
        <v>0.37847222222222199</v>
      </c>
      <c r="C50" s="3" t="s">
        <v>252</v>
      </c>
      <c r="D50" s="3">
        <f t="shared" si="0"/>
        <v>0.14652777777777803</v>
      </c>
      <c r="E50" s="4">
        <f t="shared" si="1"/>
        <v>211.00000000000037</v>
      </c>
      <c r="F50">
        <v>3113</v>
      </c>
      <c r="G50">
        <f t="shared" si="2"/>
        <v>2563</v>
      </c>
      <c r="H50">
        <f t="shared" si="3"/>
        <v>12.146919431279599</v>
      </c>
    </row>
    <row r="51" spans="1:8" x14ac:dyDescent="0.2">
      <c r="A51" t="s">
        <v>116</v>
      </c>
      <c r="B51" s="3">
        <v>0.37847222222222199</v>
      </c>
      <c r="C51" s="3" t="s">
        <v>253</v>
      </c>
      <c r="D51" s="3">
        <f t="shared" si="0"/>
        <v>0.14722222222222248</v>
      </c>
      <c r="E51" s="4">
        <f t="shared" si="1"/>
        <v>212.00000000000037</v>
      </c>
      <c r="F51">
        <v>3516</v>
      </c>
      <c r="G51">
        <f t="shared" si="2"/>
        <v>2966</v>
      </c>
      <c r="H51">
        <f t="shared" si="3"/>
        <v>13.990566037735825</v>
      </c>
    </row>
    <row r="52" spans="1:8" x14ac:dyDescent="0.2">
      <c r="A52" t="s">
        <v>117</v>
      </c>
      <c r="B52" s="3">
        <v>0.37847222222222199</v>
      </c>
      <c r="C52" s="3" t="s">
        <v>254</v>
      </c>
      <c r="D52" s="3">
        <f t="shared" si="0"/>
        <v>0.14791666666666692</v>
      </c>
      <c r="E52" s="4">
        <f t="shared" si="1"/>
        <v>213.00000000000037</v>
      </c>
      <c r="F52">
        <v>2899</v>
      </c>
      <c r="G52">
        <f t="shared" si="2"/>
        <v>2349</v>
      </c>
      <c r="H52">
        <f t="shared" si="3"/>
        <v>11.028169014084488</v>
      </c>
    </row>
    <row r="53" spans="1:8" x14ac:dyDescent="0.2">
      <c r="A53" t="s">
        <v>118</v>
      </c>
      <c r="B53" s="3">
        <v>0.37847222222222199</v>
      </c>
      <c r="C53" s="3" t="s">
        <v>255</v>
      </c>
      <c r="D53" s="3">
        <f t="shared" si="0"/>
        <v>0.14861111111111136</v>
      </c>
      <c r="E53" s="4">
        <f t="shared" si="1"/>
        <v>214.00000000000037</v>
      </c>
      <c r="F53">
        <v>3896</v>
      </c>
      <c r="G53">
        <f t="shared" si="2"/>
        <v>3346</v>
      </c>
      <c r="H53">
        <f t="shared" si="3"/>
        <v>15.635514018691563</v>
      </c>
    </row>
    <row r="54" spans="1:8" x14ac:dyDescent="0.2">
      <c r="A54" t="s">
        <v>119</v>
      </c>
      <c r="B54" s="3">
        <v>0.37916666666666665</v>
      </c>
      <c r="C54" s="3" t="s">
        <v>255</v>
      </c>
      <c r="D54" s="3">
        <f t="shared" si="0"/>
        <v>0.1479166666666667</v>
      </c>
      <c r="E54" s="4">
        <f t="shared" si="1"/>
        <v>213.00000000000006</v>
      </c>
      <c r="F54">
        <v>3480</v>
      </c>
      <c r="G54">
        <f t="shared" si="2"/>
        <v>2930</v>
      </c>
      <c r="H54">
        <f t="shared" si="3"/>
        <v>13.755868544600935</v>
      </c>
    </row>
    <row r="55" spans="1:8" x14ac:dyDescent="0.2">
      <c r="A55" t="s">
        <v>120</v>
      </c>
      <c r="B55" s="3">
        <v>0.37916666666666665</v>
      </c>
      <c r="C55" s="3" t="s">
        <v>256</v>
      </c>
      <c r="D55" s="3">
        <f t="shared" si="0"/>
        <v>0.14861111111111114</v>
      </c>
      <c r="E55" s="4">
        <f t="shared" si="1"/>
        <v>214.00000000000003</v>
      </c>
      <c r="F55">
        <v>2884</v>
      </c>
      <c r="G55">
        <f t="shared" si="2"/>
        <v>2334</v>
      </c>
      <c r="H55">
        <f t="shared" si="3"/>
        <v>10.906542056074764</v>
      </c>
    </row>
    <row r="56" spans="1:8" x14ac:dyDescent="0.2">
      <c r="A56" t="s">
        <v>121</v>
      </c>
      <c r="B56" s="3">
        <v>0.37916666666666698</v>
      </c>
      <c r="C56" s="3" t="s">
        <v>257</v>
      </c>
      <c r="D56" s="3">
        <f t="shared" si="0"/>
        <v>0.14930555555555525</v>
      </c>
      <c r="E56" s="4">
        <f t="shared" si="1"/>
        <v>214.99999999999955</v>
      </c>
      <c r="F56">
        <v>3817</v>
      </c>
      <c r="G56">
        <f t="shared" si="2"/>
        <v>3267</v>
      </c>
      <c r="H56">
        <f t="shared" si="3"/>
        <v>15.195348837209334</v>
      </c>
    </row>
    <row r="57" spans="1:8" x14ac:dyDescent="0.2">
      <c r="A57" t="s">
        <v>122</v>
      </c>
      <c r="B57" s="3">
        <v>0.37916666666666698</v>
      </c>
      <c r="C57" s="3" t="s">
        <v>258</v>
      </c>
      <c r="D57" s="3">
        <f t="shared" si="0"/>
        <v>0.14999999999999969</v>
      </c>
      <c r="E57" s="4">
        <f t="shared" si="1"/>
        <v>215.99999999999955</v>
      </c>
      <c r="F57">
        <v>3909</v>
      </c>
      <c r="G57">
        <f t="shared" si="2"/>
        <v>3359</v>
      </c>
      <c r="H57">
        <f t="shared" si="3"/>
        <v>15.550925925925959</v>
      </c>
    </row>
    <row r="58" spans="1:8" x14ac:dyDescent="0.2">
      <c r="A58" t="s">
        <v>123</v>
      </c>
      <c r="B58" s="3">
        <v>0.37916666666666698</v>
      </c>
      <c r="C58" s="3" t="s">
        <v>259</v>
      </c>
      <c r="D58" s="3">
        <f t="shared" si="0"/>
        <v>0.15069444444444413</v>
      </c>
      <c r="E58" s="4">
        <f t="shared" si="1"/>
        <v>216.99999999999955</v>
      </c>
      <c r="F58">
        <v>3536</v>
      </c>
      <c r="G58">
        <f t="shared" si="2"/>
        <v>2986</v>
      </c>
      <c r="H58">
        <f t="shared" si="3"/>
        <v>13.760368663594498</v>
      </c>
    </row>
    <row r="59" spans="1:8" x14ac:dyDescent="0.2">
      <c r="A59" t="s">
        <v>211</v>
      </c>
      <c r="B59" s="3">
        <v>0.37916666666666698</v>
      </c>
      <c r="C59" s="3" t="s">
        <v>481</v>
      </c>
      <c r="D59" s="3" t="e">
        <f t="shared" si="0"/>
        <v>#VALUE!</v>
      </c>
      <c r="E59" s="4" t="e">
        <f t="shared" si="1"/>
        <v>#VALUE!</v>
      </c>
      <c r="F59" t="s">
        <v>481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0.37916666666666698</v>
      </c>
      <c r="C60" s="3" t="s">
        <v>259</v>
      </c>
      <c r="D60" s="3">
        <f t="shared" si="0"/>
        <v>0.15069444444444413</v>
      </c>
      <c r="E60" s="4">
        <f t="shared" si="1"/>
        <v>216.99999999999955</v>
      </c>
      <c r="F60">
        <v>3674</v>
      </c>
      <c r="G60">
        <f t="shared" si="2"/>
        <v>3124</v>
      </c>
      <c r="H60">
        <f t="shared" si="3"/>
        <v>14.396313364055329</v>
      </c>
    </row>
    <row r="61" spans="1:8" x14ac:dyDescent="0.2">
      <c r="A61" t="s">
        <v>125</v>
      </c>
      <c r="B61" s="3">
        <v>0.37916666666666665</v>
      </c>
      <c r="C61" s="3" t="s">
        <v>260</v>
      </c>
      <c r="D61" s="3">
        <f t="shared" si="0"/>
        <v>0.15138888888888891</v>
      </c>
      <c r="E61" s="4">
        <f t="shared" si="1"/>
        <v>218.00000000000003</v>
      </c>
      <c r="F61">
        <v>4318</v>
      </c>
      <c r="G61">
        <f t="shared" si="2"/>
        <v>3768</v>
      </c>
      <c r="H61">
        <f t="shared" si="3"/>
        <v>17.284403669724767</v>
      </c>
    </row>
    <row r="62" spans="1:8" x14ac:dyDescent="0.2">
      <c r="A62" t="s">
        <v>126</v>
      </c>
      <c r="B62" s="3">
        <v>0.37986111111111115</v>
      </c>
      <c r="C62" s="3" t="s">
        <v>261</v>
      </c>
      <c r="D62" s="3">
        <f t="shared" si="0"/>
        <v>0.15138888888888885</v>
      </c>
      <c r="E62" s="4">
        <f t="shared" si="1"/>
        <v>217.99999999999994</v>
      </c>
      <c r="F62">
        <v>4091</v>
      </c>
      <c r="G62">
        <f t="shared" si="2"/>
        <v>3541</v>
      </c>
      <c r="H62">
        <f t="shared" si="3"/>
        <v>16.24311926605505</v>
      </c>
    </row>
    <row r="63" spans="1:8" x14ac:dyDescent="0.2">
      <c r="A63" t="s">
        <v>127</v>
      </c>
      <c r="B63" s="3">
        <v>0.37986111111111115</v>
      </c>
      <c r="C63" s="3" t="s">
        <v>379</v>
      </c>
      <c r="D63" s="3">
        <f t="shared" si="0"/>
        <v>0.15208333333333329</v>
      </c>
      <c r="E63" s="4">
        <f t="shared" si="1"/>
        <v>218.99999999999994</v>
      </c>
      <c r="F63">
        <v>4400</v>
      </c>
      <c r="G63">
        <f t="shared" si="2"/>
        <v>3850</v>
      </c>
      <c r="H63">
        <f t="shared" si="3"/>
        <v>17.579908675799093</v>
      </c>
    </row>
    <row r="64" spans="1:8" x14ac:dyDescent="0.2">
      <c r="A64" t="s">
        <v>128</v>
      </c>
      <c r="B64" s="3">
        <v>0.37986111111111098</v>
      </c>
      <c r="C64" s="3" t="s">
        <v>262</v>
      </c>
      <c r="D64" s="3">
        <f t="shared" si="0"/>
        <v>0.1527777777777779</v>
      </c>
      <c r="E64" s="4">
        <f t="shared" si="1"/>
        <v>220.00000000000017</v>
      </c>
      <c r="F64">
        <v>4535</v>
      </c>
      <c r="G64">
        <f t="shared" si="2"/>
        <v>3985</v>
      </c>
      <c r="H64">
        <f t="shared" si="3"/>
        <v>18.113636363636349</v>
      </c>
    </row>
    <row r="65" spans="1:8" x14ac:dyDescent="0.2">
      <c r="A65" t="s">
        <v>129</v>
      </c>
      <c r="B65" s="3">
        <v>0.37986111111111098</v>
      </c>
      <c r="C65" s="3" t="s">
        <v>263</v>
      </c>
      <c r="D65" s="3">
        <f t="shared" si="0"/>
        <v>0.15347222222222234</v>
      </c>
      <c r="E65" s="4">
        <f t="shared" si="1"/>
        <v>221.00000000000017</v>
      </c>
      <c r="F65">
        <v>4753</v>
      </c>
      <c r="G65">
        <f t="shared" si="2"/>
        <v>4203</v>
      </c>
      <c r="H65">
        <f t="shared" si="3"/>
        <v>19.018099547511298</v>
      </c>
    </row>
    <row r="66" spans="1:8" x14ac:dyDescent="0.2">
      <c r="A66" t="s">
        <v>130</v>
      </c>
      <c r="B66" s="3">
        <v>0.37986111111111098</v>
      </c>
      <c r="C66" s="3" t="s">
        <v>263</v>
      </c>
      <c r="D66" s="3">
        <f t="shared" si="0"/>
        <v>0.15347222222222234</v>
      </c>
      <c r="E66" s="4">
        <f t="shared" si="1"/>
        <v>221.00000000000017</v>
      </c>
      <c r="F66">
        <v>4105</v>
      </c>
      <c r="G66">
        <f t="shared" si="2"/>
        <v>3555</v>
      </c>
      <c r="H66">
        <f t="shared" si="3"/>
        <v>16.085972850678722</v>
      </c>
    </row>
    <row r="67" spans="1:8" x14ac:dyDescent="0.2">
      <c r="A67" t="s">
        <v>131</v>
      </c>
      <c r="B67" s="3">
        <v>0.37986111111111098</v>
      </c>
      <c r="C67" s="3" t="s">
        <v>264</v>
      </c>
      <c r="D67" s="3">
        <f t="shared" si="0"/>
        <v>0.15416666666666679</v>
      </c>
      <c r="E67" s="4">
        <f t="shared" si="1"/>
        <v>222.00000000000017</v>
      </c>
      <c r="F67">
        <v>3347</v>
      </c>
      <c r="G67">
        <f t="shared" si="2"/>
        <v>2797</v>
      </c>
      <c r="H67">
        <f t="shared" si="3"/>
        <v>12.599099099099089</v>
      </c>
    </row>
    <row r="68" spans="1:8" x14ac:dyDescent="0.2">
      <c r="A68" t="s">
        <v>132</v>
      </c>
      <c r="B68" s="3">
        <v>0.37986111111111098</v>
      </c>
      <c r="C68" s="3" t="s">
        <v>265</v>
      </c>
      <c r="D68" s="3">
        <f t="shared" ref="D68:D107" si="4">C68-B68</f>
        <v>0.15486111111111123</v>
      </c>
      <c r="E68" s="4">
        <f t="shared" ref="E68:E107" si="5">D68*1440</f>
        <v>223.00000000000017</v>
      </c>
      <c r="F68">
        <v>563</v>
      </c>
      <c r="G68">
        <f t="shared" ref="G68:G107" si="6">F68-550</f>
        <v>13</v>
      </c>
      <c r="H68">
        <f t="shared" ref="H68:H107" si="7">G68/E68</f>
        <v>5.8295964125560491E-2</v>
      </c>
    </row>
    <row r="69" spans="1:8" x14ac:dyDescent="0.2">
      <c r="A69" t="s">
        <v>133</v>
      </c>
      <c r="B69" s="3">
        <v>0.37986111111111098</v>
      </c>
      <c r="C69" s="3" t="s">
        <v>283</v>
      </c>
      <c r="D69" s="3">
        <f t="shared" si="4"/>
        <v>0.15555555555555567</v>
      </c>
      <c r="E69" s="4">
        <f t="shared" si="5"/>
        <v>224.00000000000017</v>
      </c>
      <c r="F69">
        <v>529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0.37986111111111098</v>
      </c>
      <c r="C70" s="3" t="s">
        <v>284</v>
      </c>
      <c r="D70" s="3">
        <f t="shared" si="4"/>
        <v>0.15625000000000011</v>
      </c>
      <c r="E70" s="4">
        <f t="shared" si="5"/>
        <v>225.00000000000017</v>
      </c>
      <c r="F70">
        <v>519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0.37986111111111098</v>
      </c>
      <c r="C71" s="3" t="s">
        <v>285</v>
      </c>
      <c r="D71" s="3">
        <f t="shared" si="4"/>
        <v>0.15694444444444455</v>
      </c>
      <c r="E71" s="4">
        <f t="shared" si="5"/>
        <v>226.00000000000017</v>
      </c>
      <c r="F71">
        <v>542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0.37986111111111098</v>
      </c>
      <c r="C72" s="3" t="s">
        <v>285</v>
      </c>
      <c r="D72" s="3">
        <f t="shared" si="4"/>
        <v>0.15694444444444455</v>
      </c>
      <c r="E72" s="4">
        <f t="shared" si="5"/>
        <v>226.00000000000017</v>
      </c>
      <c r="F72">
        <v>695</v>
      </c>
      <c r="G72">
        <f t="shared" si="6"/>
        <v>145</v>
      </c>
      <c r="H72">
        <f t="shared" si="7"/>
        <v>0.64159292035398185</v>
      </c>
    </row>
    <row r="73" spans="1:8" x14ac:dyDescent="0.2">
      <c r="A73" t="s">
        <v>171</v>
      </c>
      <c r="B73" s="3">
        <v>0.38055555555555554</v>
      </c>
      <c r="C73" s="3" t="s">
        <v>286</v>
      </c>
      <c r="D73" s="3">
        <f t="shared" si="4"/>
        <v>0.15694444444444444</v>
      </c>
      <c r="E73" s="4">
        <f t="shared" si="5"/>
        <v>226</v>
      </c>
      <c r="F73">
        <v>557</v>
      </c>
      <c r="G73">
        <f t="shared" si="6"/>
        <v>7</v>
      </c>
      <c r="H73">
        <f t="shared" si="7"/>
        <v>3.0973451327433628E-2</v>
      </c>
    </row>
    <row r="74" spans="1:8" x14ac:dyDescent="0.2">
      <c r="A74" t="s">
        <v>172</v>
      </c>
      <c r="B74" s="3">
        <v>0.38055555555555554</v>
      </c>
      <c r="C74" s="3" t="s">
        <v>287</v>
      </c>
      <c r="D74" s="3">
        <f t="shared" si="4"/>
        <v>0.15763888888888888</v>
      </c>
      <c r="E74" s="4">
        <f t="shared" si="5"/>
        <v>227</v>
      </c>
      <c r="F74">
        <v>6330</v>
      </c>
      <c r="G74">
        <f t="shared" si="6"/>
        <v>5780</v>
      </c>
      <c r="H74">
        <f t="shared" si="7"/>
        <v>25.462555066079297</v>
      </c>
    </row>
    <row r="75" spans="1:8" x14ac:dyDescent="0.2">
      <c r="A75" t="s">
        <v>173</v>
      </c>
      <c r="B75" s="3">
        <v>0.38055555555555598</v>
      </c>
      <c r="C75" s="3" t="s">
        <v>288</v>
      </c>
      <c r="D75" s="3">
        <f t="shared" si="4"/>
        <v>0.15833333333333288</v>
      </c>
      <c r="E75" s="4">
        <f t="shared" si="5"/>
        <v>227.99999999999935</v>
      </c>
      <c r="F75">
        <v>4535</v>
      </c>
      <c r="G75">
        <f t="shared" si="6"/>
        <v>3985</v>
      </c>
      <c r="H75">
        <f t="shared" si="7"/>
        <v>17.478070175438646</v>
      </c>
    </row>
    <row r="76" spans="1:8" x14ac:dyDescent="0.2">
      <c r="A76" t="s">
        <v>174</v>
      </c>
      <c r="B76" s="3">
        <v>0.38055555555555598</v>
      </c>
      <c r="C76" s="3" t="s">
        <v>288</v>
      </c>
      <c r="D76" s="3">
        <f t="shared" si="4"/>
        <v>0.15833333333333288</v>
      </c>
      <c r="E76" s="4">
        <f t="shared" si="5"/>
        <v>227.99999999999935</v>
      </c>
      <c r="F76">
        <v>5859</v>
      </c>
      <c r="G76">
        <f t="shared" si="6"/>
        <v>5309</v>
      </c>
      <c r="H76">
        <f t="shared" si="7"/>
        <v>23.285087719298314</v>
      </c>
    </row>
    <row r="77" spans="1:8" x14ac:dyDescent="0.2">
      <c r="A77" t="s">
        <v>175</v>
      </c>
      <c r="B77" s="3">
        <v>0.38055555555555598</v>
      </c>
      <c r="C77" s="3" t="s">
        <v>289</v>
      </c>
      <c r="D77" s="3">
        <f t="shared" si="4"/>
        <v>0.15902777777777732</v>
      </c>
      <c r="E77" s="4">
        <f t="shared" si="5"/>
        <v>228.99999999999935</v>
      </c>
      <c r="F77">
        <v>5879</v>
      </c>
      <c r="G77">
        <f t="shared" si="6"/>
        <v>5329</v>
      </c>
      <c r="H77">
        <f t="shared" si="7"/>
        <v>23.270742358078667</v>
      </c>
    </row>
    <row r="78" spans="1:8" x14ac:dyDescent="0.2">
      <c r="A78" t="s">
        <v>176</v>
      </c>
      <c r="B78" s="3">
        <v>0.38055555555555598</v>
      </c>
      <c r="C78" s="3" t="s">
        <v>290</v>
      </c>
      <c r="D78" s="3">
        <f t="shared" si="4"/>
        <v>0.15972222222222177</v>
      </c>
      <c r="E78" s="4">
        <f t="shared" si="5"/>
        <v>229.99999999999935</v>
      </c>
      <c r="F78">
        <v>4757</v>
      </c>
      <c r="G78">
        <f t="shared" si="6"/>
        <v>4207</v>
      </c>
      <c r="H78">
        <f t="shared" si="7"/>
        <v>18.291304347826138</v>
      </c>
    </row>
    <row r="79" spans="1:8" x14ac:dyDescent="0.2">
      <c r="A79" t="s">
        <v>177</v>
      </c>
      <c r="B79" s="3">
        <v>0.38055555555555598</v>
      </c>
      <c r="C79" s="3" t="s">
        <v>291</v>
      </c>
      <c r="D79" s="3">
        <f t="shared" si="4"/>
        <v>0.16041666666666621</v>
      </c>
      <c r="E79" s="4">
        <f t="shared" si="5"/>
        <v>230.99999999999935</v>
      </c>
      <c r="F79">
        <v>5438</v>
      </c>
      <c r="G79">
        <f t="shared" si="6"/>
        <v>4888</v>
      </c>
      <c r="H79">
        <f t="shared" si="7"/>
        <v>21.160173160173219</v>
      </c>
    </row>
    <row r="80" spans="1:8" x14ac:dyDescent="0.2">
      <c r="A80" t="s">
        <v>178</v>
      </c>
      <c r="B80" s="3">
        <v>0.38055555555555598</v>
      </c>
      <c r="C80" s="3" t="s">
        <v>292</v>
      </c>
      <c r="D80" s="3">
        <f t="shared" si="4"/>
        <v>0.16111111111111065</v>
      </c>
      <c r="E80" s="4">
        <f t="shared" si="5"/>
        <v>231.99999999999935</v>
      </c>
      <c r="F80">
        <v>4931</v>
      </c>
      <c r="G80">
        <f t="shared" si="6"/>
        <v>4381</v>
      </c>
      <c r="H80">
        <f t="shared" si="7"/>
        <v>18.883620689655224</v>
      </c>
    </row>
    <row r="81" spans="1:8" x14ac:dyDescent="0.2">
      <c r="A81" t="s">
        <v>179</v>
      </c>
      <c r="B81" s="3">
        <v>0.38125000000000003</v>
      </c>
      <c r="C81" s="3" t="s">
        <v>292</v>
      </c>
      <c r="D81" s="3">
        <f t="shared" si="4"/>
        <v>0.1604166666666666</v>
      </c>
      <c r="E81" s="4">
        <f t="shared" si="5"/>
        <v>230.99999999999989</v>
      </c>
      <c r="F81">
        <v>6040</v>
      </c>
      <c r="G81">
        <f t="shared" si="6"/>
        <v>5490</v>
      </c>
      <c r="H81">
        <f t="shared" si="7"/>
        <v>23.766233766233778</v>
      </c>
    </row>
    <row r="82" spans="1:8" x14ac:dyDescent="0.2">
      <c r="A82" t="s">
        <v>180</v>
      </c>
      <c r="B82" s="3">
        <v>0.38125000000000003</v>
      </c>
      <c r="C82" s="3" t="s">
        <v>293</v>
      </c>
      <c r="D82" s="3">
        <f t="shared" si="4"/>
        <v>0.16111111111111115</v>
      </c>
      <c r="E82" s="4">
        <f t="shared" si="5"/>
        <v>232.00000000000006</v>
      </c>
      <c r="F82">
        <v>4872</v>
      </c>
      <c r="G82">
        <f t="shared" si="6"/>
        <v>4322</v>
      </c>
      <c r="H82">
        <f t="shared" si="7"/>
        <v>18.62931034482758</v>
      </c>
    </row>
    <row r="83" spans="1:8" x14ac:dyDescent="0.2">
      <c r="A83" t="s">
        <v>181</v>
      </c>
      <c r="B83" s="3">
        <v>0.38124999999999998</v>
      </c>
      <c r="C83" s="3" t="s">
        <v>294</v>
      </c>
      <c r="D83" s="3">
        <f t="shared" si="4"/>
        <v>0.16180555555555554</v>
      </c>
      <c r="E83" s="4">
        <f t="shared" si="5"/>
        <v>232.99999999999997</v>
      </c>
      <c r="F83">
        <v>3816</v>
      </c>
      <c r="G83">
        <f t="shared" si="6"/>
        <v>3266</v>
      </c>
      <c r="H83">
        <f t="shared" si="7"/>
        <v>14.01716738197425</v>
      </c>
    </row>
    <row r="84" spans="1:8" x14ac:dyDescent="0.2">
      <c r="A84" t="s">
        <v>182</v>
      </c>
      <c r="B84" s="3">
        <v>0.38124999999999998</v>
      </c>
      <c r="C84" s="3" t="s">
        <v>295</v>
      </c>
      <c r="D84" s="3">
        <f t="shared" si="4"/>
        <v>0.16250000000000009</v>
      </c>
      <c r="E84" s="4">
        <f t="shared" si="5"/>
        <v>234.00000000000011</v>
      </c>
      <c r="F84">
        <v>605</v>
      </c>
      <c r="G84">
        <f t="shared" si="6"/>
        <v>55</v>
      </c>
      <c r="H84">
        <f t="shared" si="7"/>
        <v>0.23504273504273493</v>
      </c>
    </row>
    <row r="85" spans="1:8" x14ac:dyDescent="0.2">
      <c r="A85" t="s">
        <v>183</v>
      </c>
      <c r="B85" s="3">
        <v>0.38124999999999998</v>
      </c>
      <c r="C85" s="3" t="s">
        <v>295</v>
      </c>
      <c r="D85" s="3">
        <f t="shared" si="4"/>
        <v>0.16250000000000009</v>
      </c>
      <c r="E85" s="4">
        <f t="shared" si="5"/>
        <v>234.00000000000011</v>
      </c>
      <c r="F85">
        <v>4745</v>
      </c>
      <c r="G85">
        <f t="shared" si="6"/>
        <v>4195</v>
      </c>
      <c r="H85">
        <f t="shared" si="7"/>
        <v>17.927350427350419</v>
      </c>
    </row>
    <row r="86" spans="1:8" x14ac:dyDescent="0.2">
      <c r="A86" t="s">
        <v>184</v>
      </c>
      <c r="B86" s="3">
        <v>0.38124999999999998</v>
      </c>
      <c r="C86" s="3" t="s">
        <v>296</v>
      </c>
      <c r="D86" s="3">
        <f t="shared" si="4"/>
        <v>0.16319444444444442</v>
      </c>
      <c r="E86" s="4">
        <f t="shared" si="5"/>
        <v>234.99999999999997</v>
      </c>
      <c r="F86">
        <v>4619</v>
      </c>
      <c r="G86">
        <f t="shared" si="6"/>
        <v>4069</v>
      </c>
      <c r="H86">
        <f t="shared" si="7"/>
        <v>17.31489361702128</v>
      </c>
    </row>
    <row r="87" spans="1:8" x14ac:dyDescent="0.2">
      <c r="A87" t="s">
        <v>185</v>
      </c>
      <c r="B87" s="3">
        <v>0.38124999999999998</v>
      </c>
      <c r="C87" s="3" t="s">
        <v>297</v>
      </c>
      <c r="D87" s="3">
        <f t="shared" si="4"/>
        <v>0.16388888888888897</v>
      </c>
      <c r="E87" s="4">
        <f t="shared" si="5"/>
        <v>236.00000000000011</v>
      </c>
      <c r="F87">
        <v>6161</v>
      </c>
      <c r="G87">
        <f t="shared" si="6"/>
        <v>5611</v>
      </c>
      <c r="H87">
        <f t="shared" si="7"/>
        <v>23.775423728813546</v>
      </c>
    </row>
    <row r="88" spans="1:8" x14ac:dyDescent="0.2">
      <c r="A88" t="s">
        <v>186</v>
      </c>
      <c r="B88" s="3">
        <v>0.38124999999999998</v>
      </c>
      <c r="C88" s="3" t="s">
        <v>298</v>
      </c>
      <c r="D88" s="3">
        <f t="shared" si="4"/>
        <v>0.1645833333333333</v>
      </c>
      <c r="E88" s="4">
        <f t="shared" si="5"/>
        <v>236.99999999999994</v>
      </c>
      <c r="F88">
        <v>4401</v>
      </c>
      <c r="G88">
        <f t="shared" si="6"/>
        <v>3851</v>
      </c>
      <c r="H88">
        <f t="shared" si="7"/>
        <v>16.248945147679329</v>
      </c>
    </row>
    <row r="89" spans="1:8" x14ac:dyDescent="0.2">
      <c r="A89" t="s">
        <v>187</v>
      </c>
      <c r="B89" s="3">
        <v>0.38194444444444442</v>
      </c>
      <c r="C89" s="3" t="s">
        <v>316</v>
      </c>
      <c r="D89" s="3">
        <f t="shared" si="4"/>
        <v>0.16458333333333341</v>
      </c>
      <c r="E89" s="4">
        <f t="shared" si="5"/>
        <v>237.00000000000011</v>
      </c>
      <c r="F89">
        <v>5296</v>
      </c>
      <c r="G89">
        <f t="shared" si="6"/>
        <v>4746</v>
      </c>
      <c r="H89">
        <f t="shared" si="7"/>
        <v>20.025316455696192</v>
      </c>
    </row>
    <row r="90" spans="1:8" x14ac:dyDescent="0.2">
      <c r="A90" t="s">
        <v>188</v>
      </c>
      <c r="B90" s="3">
        <v>0.38194444444444442</v>
      </c>
      <c r="C90" s="3" t="s">
        <v>316</v>
      </c>
      <c r="D90" s="3">
        <f t="shared" si="4"/>
        <v>0.16458333333333341</v>
      </c>
      <c r="E90" s="4">
        <f t="shared" si="5"/>
        <v>237.00000000000011</v>
      </c>
      <c r="F90">
        <v>4897</v>
      </c>
      <c r="G90">
        <f t="shared" si="6"/>
        <v>4347</v>
      </c>
      <c r="H90">
        <f t="shared" si="7"/>
        <v>18.341772151898727</v>
      </c>
    </row>
    <row r="91" spans="1:8" x14ac:dyDescent="0.2">
      <c r="A91" t="s">
        <v>189</v>
      </c>
      <c r="B91" s="3">
        <v>0.38194444444444398</v>
      </c>
      <c r="C91" s="3" t="s">
        <v>317</v>
      </c>
      <c r="D91" s="3">
        <f t="shared" si="4"/>
        <v>0.16527777777777819</v>
      </c>
      <c r="E91" s="4">
        <f t="shared" si="5"/>
        <v>238.0000000000006</v>
      </c>
      <c r="F91">
        <v>3986</v>
      </c>
      <c r="G91">
        <f t="shared" si="6"/>
        <v>3436</v>
      </c>
      <c r="H91">
        <f t="shared" si="7"/>
        <v>14.436974789915929</v>
      </c>
    </row>
    <row r="92" spans="1:8" x14ac:dyDescent="0.2">
      <c r="A92" t="s">
        <v>190</v>
      </c>
      <c r="B92" s="3">
        <v>0.38194444444444398</v>
      </c>
      <c r="C92" s="3" t="s">
        <v>319</v>
      </c>
      <c r="D92" s="3">
        <f t="shared" si="4"/>
        <v>0.16666666666666707</v>
      </c>
      <c r="E92" s="4">
        <f t="shared" si="5"/>
        <v>240.0000000000006</v>
      </c>
      <c r="F92">
        <v>4986</v>
      </c>
      <c r="G92">
        <f t="shared" si="6"/>
        <v>4436</v>
      </c>
      <c r="H92">
        <f t="shared" si="7"/>
        <v>18.483333333333288</v>
      </c>
    </row>
    <row r="93" spans="1:8" x14ac:dyDescent="0.2">
      <c r="A93" t="s">
        <v>191</v>
      </c>
      <c r="B93" s="3">
        <v>0.38194444444444398</v>
      </c>
      <c r="C93" s="3" t="s">
        <v>320</v>
      </c>
      <c r="D93" s="3">
        <f t="shared" si="4"/>
        <v>0.16736111111111163</v>
      </c>
      <c r="E93" s="4">
        <f t="shared" si="5"/>
        <v>241.00000000000074</v>
      </c>
      <c r="F93">
        <v>5630</v>
      </c>
      <c r="G93">
        <f t="shared" si="6"/>
        <v>5080</v>
      </c>
      <c r="H93">
        <f t="shared" si="7"/>
        <v>21.078838174273795</v>
      </c>
    </row>
    <row r="94" spans="1:8" x14ac:dyDescent="0.2">
      <c r="A94" t="s">
        <v>213</v>
      </c>
      <c r="B94" s="3">
        <v>0.38194444444444398</v>
      </c>
      <c r="C94" s="3" t="s">
        <v>320</v>
      </c>
      <c r="D94" s="3">
        <f t="shared" si="4"/>
        <v>0.16736111111111163</v>
      </c>
      <c r="E94" s="4">
        <f t="shared" si="5"/>
        <v>241.00000000000074</v>
      </c>
      <c r="F94">
        <v>5516</v>
      </c>
      <c r="G94">
        <f t="shared" si="6"/>
        <v>4966</v>
      </c>
      <c r="H94">
        <f t="shared" si="7"/>
        <v>20.605809128630643</v>
      </c>
    </row>
    <row r="95" spans="1:8" x14ac:dyDescent="0.2">
      <c r="A95" t="s">
        <v>192</v>
      </c>
      <c r="B95" s="3">
        <v>0.38194444444444398</v>
      </c>
      <c r="C95" s="3" t="s">
        <v>321</v>
      </c>
      <c r="D95" s="3">
        <f t="shared" si="4"/>
        <v>0.16805555555555596</v>
      </c>
      <c r="E95" s="4">
        <f t="shared" si="5"/>
        <v>242.00000000000057</v>
      </c>
      <c r="F95">
        <v>5274</v>
      </c>
      <c r="G95">
        <f t="shared" si="6"/>
        <v>4724</v>
      </c>
      <c r="H95">
        <f t="shared" si="7"/>
        <v>19.520661157024747</v>
      </c>
    </row>
    <row r="96" spans="1:8" x14ac:dyDescent="0.2">
      <c r="A96" t="s">
        <v>193</v>
      </c>
      <c r="B96" s="3">
        <v>0.38194444444444442</v>
      </c>
      <c r="C96" s="3" t="s">
        <v>322</v>
      </c>
      <c r="D96" s="3">
        <f t="shared" si="4"/>
        <v>0.16875000000000007</v>
      </c>
      <c r="E96" s="4">
        <f t="shared" si="5"/>
        <v>243.00000000000009</v>
      </c>
      <c r="F96">
        <v>4659</v>
      </c>
      <c r="G96">
        <f t="shared" si="6"/>
        <v>4109</v>
      </c>
      <c r="H96">
        <f t="shared" si="7"/>
        <v>16.909465020576125</v>
      </c>
    </row>
    <row r="97" spans="1:8" x14ac:dyDescent="0.2">
      <c r="A97" t="s">
        <v>194</v>
      </c>
      <c r="B97" s="3">
        <v>0.38263888888888892</v>
      </c>
      <c r="C97" s="3" t="s">
        <v>322</v>
      </c>
      <c r="D97" s="3">
        <f t="shared" si="4"/>
        <v>0.16805555555555557</v>
      </c>
      <c r="E97" s="4">
        <f t="shared" si="5"/>
        <v>242.00000000000003</v>
      </c>
      <c r="F97">
        <v>604</v>
      </c>
      <c r="G97">
        <f t="shared" si="6"/>
        <v>54</v>
      </c>
      <c r="H97">
        <f t="shared" si="7"/>
        <v>0.22314049586776857</v>
      </c>
    </row>
    <row r="98" spans="1:8" x14ac:dyDescent="0.2">
      <c r="A98" t="s">
        <v>195</v>
      </c>
      <c r="B98" s="3">
        <v>0.38263888888888892</v>
      </c>
      <c r="C98" s="3" t="s">
        <v>323</v>
      </c>
      <c r="D98" s="3">
        <f t="shared" si="4"/>
        <v>0.1687499999999999</v>
      </c>
      <c r="E98" s="4">
        <f t="shared" si="5"/>
        <v>242.99999999999986</v>
      </c>
      <c r="F98">
        <v>6971</v>
      </c>
      <c r="G98">
        <f t="shared" si="6"/>
        <v>6421</v>
      </c>
      <c r="H98">
        <f t="shared" si="7"/>
        <v>26.423868312757218</v>
      </c>
    </row>
    <row r="99" spans="1:8" x14ac:dyDescent="0.2">
      <c r="A99" t="s">
        <v>196</v>
      </c>
      <c r="B99" s="3">
        <v>0.38263888888888897</v>
      </c>
      <c r="C99" s="3" t="s">
        <v>324</v>
      </c>
      <c r="D99" s="3">
        <f t="shared" si="4"/>
        <v>0.1694444444444444</v>
      </c>
      <c r="E99" s="4">
        <f t="shared" si="5"/>
        <v>243.99999999999994</v>
      </c>
      <c r="F99">
        <v>5463</v>
      </c>
      <c r="G99">
        <f t="shared" si="6"/>
        <v>4913</v>
      </c>
      <c r="H99">
        <f t="shared" si="7"/>
        <v>20.135245901639347</v>
      </c>
    </row>
    <row r="100" spans="1:8" x14ac:dyDescent="0.2">
      <c r="A100" t="s">
        <v>197</v>
      </c>
      <c r="B100" s="3">
        <v>0.38263888888888897</v>
      </c>
      <c r="C100" s="3" t="s">
        <v>325</v>
      </c>
      <c r="D100" s="3">
        <f t="shared" si="4"/>
        <v>0.17013888888888884</v>
      </c>
      <c r="E100" s="4">
        <f t="shared" si="5"/>
        <v>244.99999999999994</v>
      </c>
      <c r="F100">
        <v>5046</v>
      </c>
      <c r="G100">
        <f t="shared" si="6"/>
        <v>4496</v>
      </c>
      <c r="H100">
        <f t="shared" si="7"/>
        <v>18.351020408163269</v>
      </c>
    </row>
    <row r="101" spans="1:8" x14ac:dyDescent="0.2">
      <c r="A101" t="s">
        <v>198</v>
      </c>
      <c r="B101" s="3">
        <v>0.38263888888888897</v>
      </c>
      <c r="C101" s="3" t="s">
        <v>325</v>
      </c>
      <c r="D101" s="3">
        <f t="shared" si="4"/>
        <v>0.17013888888888884</v>
      </c>
      <c r="E101" s="4">
        <f t="shared" si="5"/>
        <v>244.99999999999994</v>
      </c>
      <c r="F101">
        <v>3990</v>
      </c>
      <c r="G101">
        <f t="shared" si="6"/>
        <v>3440</v>
      </c>
      <c r="H101">
        <f t="shared" si="7"/>
        <v>14.040816326530615</v>
      </c>
    </row>
    <row r="102" spans="1:8" x14ac:dyDescent="0.2">
      <c r="A102" t="s">
        <v>199</v>
      </c>
      <c r="B102" s="3">
        <v>0.38263888888888897</v>
      </c>
      <c r="C102" s="3" t="s">
        <v>326</v>
      </c>
      <c r="D102" s="3">
        <f t="shared" si="4"/>
        <v>0.17083333333333328</v>
      </c>
      <c r="E102" s="4">
        <f t="shared" si="5"/>
        <v>245.99999999999991</v>
      </c>
      <c r="F102">
        <v>5306</v>
      </c>
      <c r="G102">
        <f t="shared" si="6"/>
        <v>4756</v>
      </c>
      <c r="H102">
        <f t="shared" si="7"/>
        <v>19.333333333333339</v>
      </c>
    </row>
    <row r="103" spans="1:8" x14ac:dyDescent="0.2">
      <c r="A103" t="s">
        <v>200</v>
      </c>
      <c r="B103" s="3">
        <v>0.38263888888888897</v>
      </c>
      <c r="C103" s="3" t="s">
        <v>327</v>
      </c>
      <c r="D103" s="3">
        <f t="shared" si="4"/>
        <v>0.17152777777777772</v>
      </c>
      <c r="E103" s="4">
        <f t="shared" si="5"/>
        <v>246.99999999999991</v>
      </c>
      <c r="F103">
        <v>634</v>
      </c>
      <c r="G103">
        <f t="shared" si="6"/>
        <v>84</v>
      </c>
      <c r="H103">
        <f t="shared" si="7"/>
        <v>0.34008097165991913</v>
      </c>
    </row>
    <row r="104" spans="1:8" x14ac:dyDescent="0.2">
      <c r="A104" t="s">
        <v>201</v>
      </c>
      <c r="B104" s="3">
        <v>0.38263888888888897</v>
      </c>
      <c r="C104" s="3" t="s">
        <v>327</v>
      </c>
      <c r="D104" s="3">
        <f t="shared" si="4"/>
        <v>0.17152777777777772</v>
      </c>
      <c r="E104" s="4">
        <f t="shared" si="5"/>
        <v>246.99999999999991</v>
      </c>
      <c r="F104">
        <v>541</v>
      </c>
      <c r="G104">
        <v>0</v>
      </c>
      <c r="H104">
        <f t="shared" si="7"/>
        <v>0</v>
      </c>
    </row>
    <row r="105" spans="1:8" x14ac:dyDescent="0.2">
      <c r="A105" t="s">
        <v>202</v>
      </c>
      <c r="B105" s="3">
        <v>0.38263888888888897</v>
      </c>
      <c r="C105" s="3" t="s">
        <v>328</v>
      </c>
      <c r="D105" s="3">
        <f t="shared" si="4"/>
        <v>0.17222222222222217</v>
      </c>
      <c r="E105" s="4">
        <f t="shared" si="5"/>
        <v>247.99999999999991</v>
      </c>
      <c r="F105">
        <v>577</v>
      </c>
      <c r="G105">
        <f t="shared" si="6"/>
        <v>27</v>
      </c>
      <c r="H105">
        <f t="shared" si="7"/>
        <v>0.10887096774193553</v>
      </c>
    </row>
    <row r="106" spans="1:8" x14ac:dyDescent="0.2">
      <c r="A106" t="s">
        <v>203</v>
      </c>
      <c r="B106" s="3">
        <v>0.38263888888888897</v>
      </c>
      <c r="C106" s="3" t="s">
        <v>329</v>
      </c>
      <c r="D106" s="3">
        <f t="shared" si="4"/>
        <v>0.17291666666666661</v>
      </c>
      <c r="E106" s="4">
        <f t="shared" si="5"/>
        <v>248.99999999999991</v>
      </c>
      <c r="F106">
        <v>570</v>
      </c>
      <c r="G106">
        <f t="shared" si="6"/>
        <v>20</v>
      </c>
      <c r="H106">
        <f t="shared" si="7"/>
        <v>8.0321285140562276E-2</v>
      </c>
    </row>
    <row r="107" spans="1:8" x14ac:dyDescent="0.2">
      <c r="A107" t="s">
        <v>204</v>
      </c>
      <c r="B107" s="3">
        <v>0.38263888888888897</v>
      </c>
      <c r="C107" s="3" t="s">
        <v>330</v>
      </c>
      <c r="D107" s="3">
        <f t="shared" si="4"/>
        <v>0.17361111111111105</v>
      </c>
      <c r="E107" s="4">
        <f t="shared" si="5"/>
        <v>249.99999999999991</v>
      </c>
      <c r="F107">
        <v>566</v>
      </c>
      <c r="G107">
        <f t="shared" si="6"/>
        <v>16</v>
      </c>
      <c r="H107">
        <f t="shared" si="7"/>
        <v>6.4000000000000015E-2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702C-21DD-454D-B872-ED6B0D10D121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497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0.37777777777777777</v>
      </c>
      <c r="C3" s="3" t="s">
        <v>214</v>
      </c>
      <c r="D3" s="3">
        <f>C3-B3</f>
        <v>0.13124999999999998</v>
      </c>
      <c r="E3" s="4">
        <f>D3*1440</f>
        <v>188.99999999999997</v>
      </c>
      <c r="F3">
        <v>2437</v>
      </c>
      <c r="G3">
        <f>F3-558</f>
        <v>1879</v>
      </c>
      <c r="H3">
        <f>G3/E3</f>
        <v>9.9417989417989432</v>
      </c>
    </row>
    <row r="4" spans="1:8" x14ac:dyDescent="0.2">
      <c r="A4" t="s">
        <v>36</v>
      </c>
      <c r="B4" s="3">
        <v>0.37777777777777777</v>
      </c>
      <c r="C4" s="3" t="s">
        <v>214</v>
      </c>
      <c r="D4" s="3">
        <f t="shared" ref="D4:D67" si="0">C4-B4</f>
        <v>0.13124999999999998</v>
      </c>
      <c r="E4" s="4">
        <f t="shared" ref="E4:E67" si="1">D4*1440</f>
        <v>188.99999999999997</v>
      </c>
      <c r="F4">
        <v>2457</v>
      </c>
      <c r="G4">
        <f t="shared" ref="G4:G67" si="2">F4-558</f>
        <v>1899</v>
      </c>
      <c r="H4">
        <f t="shared" ref="H4:H67" si="3">G4/E4</f>
        <v>10.047619047619049</v>
      </c>
    </row>
    <row r="5" spans="1:8" x14ac:dyDescent="0.2">
      <c r="A5" t="s">
        <v>37</v>
      </c>
      <c r="B5" s="3">
        <v>0.37777777777777799</v>
      </c>
      <c r="C5" s="3" t="s">
        <v>215</v>
      </c>
      <c r="D5" s="3">
        <f t="shared" si="0"/>
        <v>0.1319444444444442</v>
      </c>
      <c r="E5" s="4">
        <f t="shared" si="1"/>
        <v>189.99999999999966</v>
      </c>
      <c r="F5">
        <v>3006</v>
      </c>
      <c r="G5">
        <f t="shared" si="2"/>
        <v>2448</v>
      </c>
      <c r="H5">
        <f t="shared" si="3"/>
        <v>12.884210526315812</v>
      </c>
    </row>
    <row r="6" spans="1:8" x14ac:dyDescent="0.2">
      <c r="A6" t="s">
        <v>38</v>
      </c>
      <c r="B6" s="3">
        <v>0.37777777777777799</v>
      </c>
      <c r="C6" s="3" t="s">
        <v>216</v>
      </c>
      <c r="D6" s="3">
        <f t="shared" si="0"/>
        <v>0.13263888888888864</v>
      </c>
      <c r="E6" s="4">
        <f t="shared" si="1"/>
        <v>190.99999999999963</v>
      </c>
      <c r="F6">
        <v>2751</v>
      </c>
      <c r="G6">
        <f t="shared" si="2"/>
        <v>2193</v>
      </c>
      <c r="H6">
        <f t="shared" si="3"/>
        <v>11.48167539267018</v>
      </c>
    </row>
    <row r="7" spans="1:8" x14ac:dyDescent="0.2">
      <c r="A7" t="s">
        <v>39</v>
      </c>
      <c r="B7" s="3">
        <v>0.37777777777777799</v>
      </c>
      <c r="C7" s="3" t="s">
        <v>216</v>
      </c>
      <c r="D7" s="3">
        <f t="shared" si="0"/>
        <v>0.13263888888888864</v>
      </c>
      <c r="E7" s="4">
        <f t="shared" si="1"/>
        <v>190.99999999999963</v>
      </c>
      <c r="F7">
        <v>2865</v>
      </c>
      <c r="G7">
        <f t="shared" si="2"/>
        <v>2307</v>
      </c>
      <c r="H7">
        <f t="shared" si="3"/>
        <v>12.078534031413636</v>
      </c>
    </row>
    <row r="8" spans="1:8" x14ac:dyDescent="0.2">
      <c r="A8" t="s">
        <v>40</v>
      </c>
      <c r="B8" s="3">
        <v>0.37777777777777799</v>
      </c>
      <c r="C8" s="3" t="s">
        <v>217</v>
      </c>
      <c r="D8" s="3">
        <f t="shared" si="0"/>
        <v>0.13333333333333319</v>
      </c>
      <c r="E8" s="4">
        <f t="shared" si="1"/>
        <v>191.9999999999998</v>
      </c>
      <c r="F8">
        <v>2757</v>
      </c>
      <c r="G8">
        <f t="shared" si="2"/>
        <v>2199</v>
      </c>
      <c r="H8">
        <f t="shared" si="3"/>
        <v>11.453125000000012</v>
      </c>
    </row>
    <row r="9" spans="1:8" x14ac:dyDescent="0.2">
      <c r="A9" t="s">
        <v>41</v>
      </c>
      <c r="B9" s="3">
        <v>0.37777777777777799</v>
      </c>
      <c r="C9" s="3" t="s">
        <v>218</v>
      </c>
      <c r="D9" s="3">
        <f t="shared" si="0"/>
        <v>0.13402777777777752</v>
      </c>
      <c r="E9" s="4">
        <f t="shared" si="1"/>
        <v>192.99999999999963</v>
      </c>
      <c r="F9">
        <v>2591</v>
      </c>
      <c r="G9">
        <f t="shared" si="2"/>
        <v>2033</v>
      </c>
      <c r="H9">
        <f t="shared" si="3"/>
        <v>10.533678756476704</v>
      </c>
    </row>
    <row r="10" spans="1:8" x14ac:dyDescent="0.2">
      <c r="A10" t="s">
        <v>42</v>
      </c>
      <c r="B10" s="3">
        <v>0.37777777777777799</v>
      </c>
      <c r="C10" s="3" t="s">
        <v>219</v>
      </c>
      <c r="D10" s="3">
        <f t="shared" si="0"/>
        <v>0.13472222222222208</v>
      </c>
      <c r="E10" s="4">
        <f t="shared" si="1"/>
        <v>193.9999999999998</v>
      </c>
      <c r="F10">
        <v>2396</v>
      </c>
      <c r="G10">
        <f t="shared" si="2"/>
        <v>1838</v>
      </c>
      <c r="H10">
        <f t="shared" si="3"/>
        <v>9.4742268041237203</v>
      </c>
    </row>
    <row r="11" spans="1:8" x14ac:dyDescent="0.2">
      <c r="A11" t="s">
        <v>43</v>
      </c>
      <c r="B11" s="3">
        <v>0.37847222222222227</v>
      </c>
      <c r="C11" s="3" t="s">
        <v>219</v>
      </c>
      <c r="D11" s="3">
        <f t="shared" si="0"/>
        <v>0.1340277777777778</v>
      </c>
      <c r="E11" s="4">
        <f t="shared" si="1"/>
        <v>193.00000000000003</v>
      </c>
      <c r="F11">
        <v>2188</v>
      </c>
      <c r="G11">
        <f t="shared" si="2"/>
        <v>1630</v>
      </c>
      <c r="H11">
        <f t="shared" si="3"/>
        <v>8.4455958549222778</v>
      </c>
    </row>
    <row r="12" spans="1:8" x14ac:dyDescent="0.2">
      <c r="A12" t="s">
        <v>44</v>
      </c>
      <c r="B12" s="3">
        <v>0.37847222222222227</v>
      </c>
      <c r="C12" s="3" t="s">
        <v>220</v>
      </c>
      <c r="D12" s="3">
        <f t="shared" si="0"/>
        <v>0.13472222222222213</v>
      </c>
      <c r="E12" s="4">
        <f t="shared" si="1"/>
        <v>193.99999999999986</v>
      </c>
      <c r="F12">
        <v>2692</v>
      </c>
      <c r="G12">
        <f t="shared" si="2"/>
        <v>2134</v>
      </c>
      <c r="H12">
        <f t="shared" si="3"/>
        <v>11.000000000000009</v>
      </c>
    </row>
    <row r="13" spans="1:8" x14ac:dyDescent="0.2">
      <c r="A13" t="s">
        <v>45</v>
      </c>
      <c r="B13" s="3">
        <v>0.37847222222222199</v>
      </c>
      <c r="C13" s="3" t="s">
        <v>221</v>
      </c>
      <c r="D13" s="3">
        <f t="shared" si="0"/>
        <v>0.13541666666666696</v>
      </c>
      <c r="E13" s="4">
        <f t="shared" si="1"/>
        <v>195.00000000000043</v>
      </c>
      <c r="F13">
        <v>2583</v>
      </c>
      <c r="G13">
        <f t="shared" si="2"/>
        <v>2025</v>
      </c>
      <c r="H13">
        <f t="shared" si="3"/>
        <v>10.384615384615362</v>
      </c>
    </row>
    <row r="14" spans="1:8" x14ac:dyDescent="0.2">
      <c r="A14" t="s">
        <v>46</v>
      </c>
      <c r="B14" s="3">
        <v>0.37847222222222199</v>
      </c>
      <c r="C14" s="3" t="s">
        <v>222</v>
      </c>
      <c r="D14" s="3">
        <f t="shared" si="0"/>
        <v>0.13611111111111129</v>
      </c>
      <c r="E14" s="4">
        <f t="shared" si="1"/>
        <v>196.00000000000026</v>
      </c>
      <c r="F14">
        <v>2572</v>
      </c>
      <c r="G14">
        <f t="shared" si="2"/>
        <v>2014</v>
      </c>
      <c r="H14">
        <f t="shared" si="3"/>
        <v>10.27551020408162</v>
      </c>
    </row>
    <row r="15" spans="1:8" x14ac:dyDescent="0.2">
      <c r="A15" t="s">
        <v>47</v>
      </c>
      <c r="B15" s="3">
        <v>0.37847222222222199</v>
      </c>
      <c r="C15" s="3" t="s">
        <v>222</v>
      </c>
      <c r="D15" s="3">
        <f t="shared" si="0"/>
        <v>0.13611111111111129</v>
      </c>
      <c r="E15" s="4">
        <f t="shared" si="1"/>
        <v>196.00000000000026</v>
      </c>
      <c r="F15">
        <v>2757</v>
      </c>
      <c r="G15">
        <f t="shared" si="2"/>
        <v>2199</v>
      </c>
      <c r="H15">
        <f t="shared" si="3"/>
        <v>11.219387755102026</v>
      </c>
    </row>
    <row r="16" spans="1:8" x14ac:dyDescent="0.2">
      <c r="A16" t="s">
        <v>48</v>
      </c>
      <c r="B16" s="3">
        <v>0.37847222222222199</v>
      </c>
      <c r="C16" s="3" t="s">
        <v>223</v>
      </c>
      <c r="D16" s="3">
        <f t="shared" si="0"/>
        <v>0.13680555555555585</v>
      </c>
      <c r="E16" s="4">
        <f t="shared" si="1"/>
        <v>197.00000000000043</v>
      </c>
      <c r="F16">
        <v>2605</v>
      </c>
      <c r="G16">
        <f t="shared" si="2"/>
        <v>2047</v>
      </c>
      <c r="H16">
        <f t="shared" si="3"/>
        <v>10.390862944162414</v>
      </c>
    </row>
    <row r="17" spans="1:8" x14ac:dyDescent="0.2">
      <c r="A17" t="s">
        <v>49</v>
      </c>
      <c r="B17" s="3">
        <v>0.37847222222222199</v>
      </c>
      <c r="C17" s="3" t="s">
        <v>224</v>
      </c>
      <c r="D17" s="3">
        <f t="shared" si="0"/>
        <v>0.13750000000000018</v>
      </c>
      <c r="E17" s="4">
        <f t="shared" si="1"/>
        <v>198.00000000000026</v>
      </c>
      <c r="F17">
        <v>2435</v>
      </c>
      <c r="G17">
        <f t="shared" si="2"/>
        <v>1877</v>
      </c>
      <c r="H17">
        <f t="shared" si="3"/>
        <v>9.4797979797979668</v>
      </c>
    </row>
    <row r="18" spans="1:8" x14ac:dyDescent="0.2">
      <c r="A18" t="s">
        <v>50</v>
      </c>
      <c r="B18" s="3">
        <v>0.37847222222222199</v>
      </c>
      <c r="C18" s="3" t="s">
        <v>224</v>
      </c>
      <c r="D18" s="3">
        <f t="shared" si="0"/>
        <v>0.13750000000000018</v>
      </c>
      <c r="E18" s="4">
        <f t="shared" si="1"/>
        <v>198.00000000000026</v>
      </c>
      <c r="F18">
        <v>2606</v>
      </c>
      <c r="G18">
        <f t="shared" si="2"/>
        <v>2048</v>
      </c>
      <c r="H18">
        <f t="shared" si="3"/>
        <v>10.34343434343433</v>
      </c>
    </row>
    <row r="19" spans="1:8" x14ac:dyDescent="0.2">
      <c r="A19" t="s">
        <v>51</v>
      </c>
      <c r="B19" s="3">
        <v>0.37916666666666665</v>
      </c>
      <c r="C19" s="3" t="s">
        <v>225</v>
      </c>
      <c r="D19" s="3">
        <f t="shared" si="0"/>
        <v>0.13750000000000007</v>
      </c>
      <c r="E19" s="4">
        <f t="shared" si="1"/>
        <v>198.00000000000009</v>
      </c>
      <c r="F19">
        <v>2555</v>
      </c>
      <c r="G19">
        <f t="shared" si="2"/>
        <v>1997</v>
      </c>
      <c r="H19">
        <f t="shared" si="3"/>
        <v>10.085858585858581</v>
      </c>
    </row>
    <row r="20" spans="1:8" x14ac:dyDescent="0.2">
      <c r="A20" t="s">
        <v>52</v>
      </c>
      <c r="B20" s="3">
        <v>0.37916666666666665</v>
      </c>
      <c r="C20" s="3" t="s">
        <v>226</v>
      </c>
      <c r="D20" s="3">
        <f t="shared" si="0"/>
        <v>0.1381944444444444</v>
      </c>
      <c r="E20" s="4">
        <f t="shared" si="1"/>
        <v>198.99999999999994</v>
      </c>
      <c r="F20">
        <v>2497</v>
      </c>
      <c r="G20">
        <f t="shared" si="2"/>
        <v>1939</v>
      </c>
      <c r="H20">
        <f t="shared" si="3"/>
        <v>9.7437185929648269</v>
      </c>
    </row>
    <row r="21" spans="1:8" x14ac:dyDescent="0.2">
      <c r="A21" t="s">
        <v>53</v>
      </c>
      <c r="B21" s="3">
        <v>0.37916666666666698</v>
      </c>
      <c r="C21" s="3" t="s">
        <v>227</v>
      </c>
      <c r="D21" s="3">
        <f t="shared" si="0"/>
        <v>0.13888888888888862</v>
      </c>
      <c r="E21" s="4">
        <f t="shared" si="1"/>
        <v>199.9999999999996</v>
      </c>
      <c r="F21">
        <v>2803</v>
      </c>
      <c r="G21">
        <f t="shared" si="2"/>
        <v>2245</v>
      </c>
      <c r="H21">
        <f t="shared" si="3"/>
        <v>11.225000000000023</v>
      </c>
    </row>
    <row r="22" spans="1:8" x14ac:dyDescent="0.2">
      <c r="A22" t="s">
        <v>54</v>
      </c>
      <c r="B22" s="3">
        <v>0.37916666666666698</v>
      </c>
      <c r="C22" s="3" t="s">
        <v>228</v>
      </c>
      <c r="D22" s="3">
        <f t="shared" si="0"/>
        <v>0.13958333333333295</v>
      </c>
      <c r="E22" s="4">
        <f t="shared" si="1"/>
        <v>200.99999999999943</v>
      </c>
      <c r="F22">
        <v>2476</v>
      </c>
      <c r="G22">
        <f t="shared" si="2"/>
        <v>1918</v>
      </c>
      <c r="H22">
        <f t="shared" si="3"/>
        <v>9.5422885572139577</v>
      </c>
    </row>
    <row r="23" spans="1:8" x14ac:dyDescent="0.2">
      <c r="A23" t="s">
        <v>55</v>
      </c>
      <c r="B23" s="3">
        <v>0.37916666666666698</v>
      </c>
      <c r="C23" s="3" t="s">
        <v>229</v>
      </c>
      <c r="D23" s="3">
        <f t="shared" si="0"/>
        <v>0.1402777777777775</v>
      </c>
      <c r="E23" s="4">
        <f t="shared" si="1"/>
        <v>201.9999999999996</v>
      </c>
      <c r="F23">
        <v>2222</v>
      </c>
      <c r="G23">
        <f t="shared" si="2"/>
        <v>1664</v>
      </c>
      <c r="H23">
        <f t="shared" si="3"/>
        <v>8.2376237623762538</v>
      </c>
    </row>
    <row r="24" spans="1:8" x14ac:dyDescent="0.2">
      <c r="A24" t="s">
        <v>209</v>
      </c>
      <c r="B24" s="3">
        <v>0.37916666666666698</v>
      </c>
      <c r="C24" s="3" t="s">
        <v>229</v>
      </c>
      <c r="D24" s="3">
        <f t="shared" si="0"/>
        <v>0.1402777777777775</v>
      </c>
      <c r="E24" s="4">
        <f t="shared" si="1"/>
        <v>201.9999999999996</v>
      </c>
      <c r="F24">
        <v>2796</v>
      </c>
      <c r="G24">
        <f t="shared" si="2"/>
        <v>2238</v>
      </c>
      <c r="H24">
        <f t="shared" si="3"/>
        <v>11.079207920792101</v>
      </c>
    </row>
    <row r="25" spans="1:8" x14ac:dyDescent="0.2">
      <c r="A25" t="s">
        <v>56</v>
      </c>
      <c r="B25" s="3">
        <v>0.37916666666666698</v>
      </c>
      <c r="C25" s="3" t="s">
        <v>230</v>
      </c>
      <c r="D25" s="3">
        <f t="shared" si="0"/>
        <v>0.14097222222222183</v>
      </c>
      <c r="E25" s="4">
        <f t="shared" si="1"/>
        <v>202.99999999999943</v>
      </c>
      <c r="F25">
        <v>2493</v>
      </c>
      <c r="G25">
        <f t="shared" si="2"/>
        <v>1935</v>
      </c>
      <c r="H25">
        <f t="shared" si="3"/>
        <v>9.5320197044335249</v>
      </c>
    </row>
    <row r="26" spans="1:8" x14ac:dyDescent="0.2">
      <c r="A26" t="s">
        <v>57</v>
      </c>
      <c r="B26" s="3">
        <v>0.37916666666666665</v>
      </c>
      <c r="C26" s="3" t="s">
        <v>231</v>
      </c>
      <c r="D26" s="3">
        <f t="shared" si="0"/>
        <v>0.14166666666666672</v>
      </c>
      <c r="E26" s="4">
        <f t="shared" si="1"/>
        <v>204.00000000000009</v>
      </c>
      <c r="F26">
        <v>2025</v>
      </c>
      <c r="G26">
        <f t="shared" si="2"/>
        <v>1467</v>
      </c>
      <c r="H26">
        <f t="shared" si="3"/>
        <v>7.191176470588232</v>
      </c>
    </row>
    <row r="27" spans="1:8" x14ac:dyDescent="0.2">
      <c r="A27" t="s">
        <v>58</v>
      </c>
      <c r="B27" s="3">
        <v>0.37986111111111115</v>
      </c>
      <c r="C27" s="3" t="s">
        <v>378</v>
      </c>
      <c r="D27" s="3">
        <f t="shared" si="0"/>
        <v>0.14166666666666666</v>
      </c>
      <c r="E27" s="4">
        <f t="shared" si="1"/>
        <v>204</v>
      </c>
      <c r="F27">
        <v>1727</v>
      </c>
      <c r="G27">
        <f t="shared" si="2"/>
        <v>1169</v>
      </c>
      <c r="H27">
        <f t="shared" si="3"/>
        <v>5.7303921568627452</v>
      </c>
    </row>
    <row r="28" spans="1:8" x14ac:dyDescent="0.2">
      <c r="A28" t="s">
        <v>59</v>
      </c>
      <c r="B28" s="3">
        <v>0.37986111111111115</v>
      </c>
      <c r="C28" s="3" t="s">
        <v>378</v>
      </c>
      <c r="D28" s="3">
        <f t="shared" si="0"/>
        <v>0.14166666666666666</v>
      </c>
      <c r="E28" s="4">
        <f t="shared" si="1"/>
        <v>204</v>
      </c>
      <c r="F28">
        <v>2874</v>
      </c>
      <c r="G28">
        <f t="shared" si="2"/>
        <v>2316</v>
      </c>
      <c r="H28">
        <f t="shared" si="3"/>
        <v>11.352941176470589</v>
      </c>
    </row>
    <row r="29" spans="1:8" x14ac:dyDescent="0.2">
      <c r="A29" t="s">
        <v>60</v>
      </c>
      <c r="B29" s="3">
        <v>0.37986111111111098</v>
      </c>
      <c r="C29" s="3" t="s">
        <v>248</v>
      </c>
      <c r="D29" s="3">
        <f t="shared" si="0"/>
        <v>0.14236111111111127</v>
      </c>
      <c r="E29" s="4">
        <f t="shared" si="1"/>
        <v>205.00000000000023</v>
      </c>
      <c r="F29">
        <v>2390</v>
      </c>
      <c r="G29">
        <f t="shared" si="2"/>
        <v>1832</v>
      </c>
      <c r="H29">
        <f t="shared" si="3"/>
        <v>8.9365853658536487</v>
      </c>
    </row>
    <row r="30" spans="1:8" x14ac:dyDescent="0.2">
      <c r="A30" t="s">
        <v>61</v>
      </c>
      <c r="B30" s="3">
        <v>0.37986111111111098</v>
      </c>
      <c r="C30" s="3" t="s">
        <v>249</v>
      </c>
      <c r="D30" s="3">
        <f t="shared" si="0"/>
        <v>0.14305555555555571</v>
      </c>
      <c r="E30" s="4">
        <f t="shared" si="1"/>
        <v>206.00000000000023</v>
      </c>
      <c r="F30">
        <v>2606</v>
      </c>
      <c r="G30">
        <f t="shared" si="2"/>
        <v>2048</v>
      </c>
      <c r="H30">
        <f t="shared" si="3"/>
        <v>9.9417475728155225</v>
      </c>
    </row>
    <row r="31" spans="1:8" x14ac:dyDescent="0.2">
      <c r="A31" t="s">
        <v>62</v>
      </c>
      <c r="B31" s="3">
        <v>0.37986111111111098</v>
      </c>
      <c r="C31" s="3" t="s">
        <v>250</v>
      </c>
      <c r="D31" s="3">
        <f t="shared" si="0"/>
        <v>0.14375000000000016</v>
      </c>
      <c r="E31" s="4">
        <f t="shared" si="1"/>
        <v>207.00000000000023</v>
      </c>
      <c r="F31">
        <v>2778</v>
      </c>
      <c r="G31">
        <f t="shared" si="2"/>
        <v>2220</v>
      </c>
      <c r="H31">
        <f t="shared" si="3"/>
        <v>10.724637681159409</v>
      </c>
    </row>
    <row r="32" spans="1:8" x14ac:dyDescent="0.2">
      <c r="A32" t="s">
        <v>63</v>
      </c>
      <c r="B32" s="3">
        <v>0.37986111111111098</v>
      </c>
      <c r="C32" s="3" t="s">
        <v>251</v>
      </c>
      <c r="D32" s="3">
        <f t="shared" si="0"/>
        <v>0.1444444444444446</v>
      </c>
      <c r="E32" s="4">
        <f t="shared" si="1"/>
        <v>208.00000000000023</v>
      </c>
      <c r="F32">
        <v>2379</v>
      </c>
      <c r="G32">
        <f t="shared" si="2"/>
        <v>1821</v>
      </c>
      <c r="H32">
        <f t="shared" si="3"/>
        <v>8.7548076923076827</v>
      </c>
    </row>
    <row r="33" spans="1:8" x14ac:dyDescent="0.2">
      <c r="A33" t="s">
        <v>64</v>
      </c>
      <c r="B33" s="3">
        <v>0.37986111111111098</v>
      </c>
      <c r="C33" s="3" t="s">
        <v>251</v>
      </c>
      <c r="D33" s="3">
        <f t="shared" si="0"/>
        <v>0.1444444444444446</v>
      </c>
      <c r="E33" s="4">
        <f t="shared" si="1"/>
        <v>208.00000000000023</v>
      </c>
      <c r="F33">
        <v>537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0.37986111111111098</v>
      </c>
      <c r="C34" s="3" t="s">
        <v>252</v>
      </c>
      <c r="D34" s="3">
        <f t="shared" si="0"/>
        <v>0.14513888888888904</v>
      </c>
      <c r="E34" s="4">
        <f t="shared" si="1"/>
        <v>209.00000000000023</v>
      </c>
      <c r="F34">
        <v>501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0.37986111111111098</v>
      </c>
      <c r="C35" s="3" t="s">
        <v>253</v>
      </c>
      <c r="D35" s="3">
        <f t="shared" si="0"/>
        <v>0.14583333333333348</v>
      </c>
      <c r="E35" s="4">
        <f t="shared" si="1"/>
        <v>210.00000000000023</v>
      </c>
      <c r="F35">
        <v>492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0.37986111111111098</v>
      </c>
      <c r="C36" s="3" t="s">
        <v>254</v>
      </c>
      <c r="D36" s="3">
        <f t="shared" si="0"/>
        <v>0.14652777777777792</v>
      </c>
      <c r="E36" s="4">
        <f t="shared" si="1"/>
        <v>211.0000000000002</v>
      </c>
      <c r="F36">
        <v>511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0.37986111111111098</v>
      </c>
      <c r="C37" s="3" t="s">
        <v>254</v>
      </c>
      <c r="D37" s="3">
        <f t="shared" si="0"/>
        <v>0.14652777777777792</v>
      </c>
      <c r="E37" s="4">
        <f t="shared" si="1"/>
        <v>211.0000000000002</v>
      </c>
      <c r="F37">
        <v>500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0.38055555555555554</v>
      </c>
      <c r="C38" s="3" t="s">
        <v>481</v>
      </c>
      <c r="D38" s="3" t="e">
        <f t="shared" si="0"/>
        <v>#VALUE!</v>
      </c>
      <c r="E38" s="4" t="e">
        <f t="shared" si="1"/>
        <v>#VALUE!</v>
      </c>
      <c r="F38" t="s">
        <v>481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0.38055555555555554</v>
      </c>
      <c r="C39" s="3" t="s">
        <v>256</v>
      </c>
      <c r="D39" s="3">
        <f t="shared" si="0"/>
        <v>0.14722222222222225</v>
      </c>
      <c r="E39" s="4">
        <f t="shared" si="1"/>
        <v>212.00000000000006</v>
      </c>
      <c r="F39">
        <v>2844</v>
      </c>
      <c r="G39">
        <f t="shared" si="2"/>
        <v>2286</v>
      </c>
      <c r="H39">
        <f t="shared" si="3"/>
        <v>10.783018867924525</v>
      </c>
    </row>
    <row r="40" spans="1:8" x14ac:dyDescent="0.2">
      <c r="A40" t="s">
        <v>105</v>
      </c>
      <c r="B40" s="3">
        <v>0.38055555555555598</v>
      </c>
      <c r="C40" s="3" t="s">
        <v>257</v>
      </c>
      <c r="D40" s="3">
        <f t="shared" si="0"/>
        <v>0.14791666666666625</v>
      </c>
      <c r="E40" s="4">
        <f t="shared" si="1"/>
        <v>212.9999999999994</v>
      </c>
      <c r="F40">
        <v>2848</v>
      </c>
      <c r="G40">
        <f t="shared" si="2"/>
        <v>2290</v>
      </c>
      <c r="H40">
        <f t="shared" si="3"/>
        <v>10.751173708920218</v>
      </c>
    </row>
    <row r="41" spans="1:8" x14ac:dyDescent="0.2">
      <c r="A41" t="s">
        <v>106</v>
      </c>
      <c r="B41" s="3">
        <v>0.38055555555555598</v>
      </c>
      <c r="C41" s="3" t="s">
        <v>481</v>
      </c>
      <c r="D41" s="3" t="e">
        <f t="shared" si="0"/>
        <v>#VALUE!</v>
      </c>
      <c r="E41" s="4" t="e">
        <f t="shared" si="1"/>
        <v>#VALUE!</v>
      </c>
      <c r="F41" t="s">
        <v>481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0.38055555555555598</v>
      </c>
      <c r="C42" s="3" t="s">
        <v>258</v>
      </c>
      <c r="D42" s="3">
        <f t="shared" si="0"/>
        <v>0.14861111111111069</v>
      </c>
      <c r="E42" s="4">
        <f t="shared" si="1"/>
        <v>213.9999999999994</v>
      </c>
      <c r="F42">
        <v>3529</v>
      </c>
      <c r="G42">
        <f t="shared" si="2"/>
        <v>2971</v>
      </c>
      <c r="H42">
        <f t="shared" si="3"/>
        <v>13.883177570093496</v>
      </c>
    </row>
    <row r="43" spans="1:8" x14ac:dyDescent="0.2">
      <c r="A43" t="s">
        <v>108</v>
      </c>
      <c r="B43" s="3">
        <v>0.38055555555555598</v>
      </c>
      <c r="C43" s="3" t="s">
        <v>258</v>
      </c>
      <c r="D43" s="3">
        <f t="shared" si="0"/>
        <v>0.14861111111111069</v>
      </c>
      <c r="E43" s="4">
        <f t="shared" si="1"/>
        <v>213.9999999999994</v>
      </c>
      <c r="F43">
        <v>3765</v>
      </c>
      <c r="G43">
        <f t="shared" si="2"/>
        <v>3207</v>
      </c>
      <c r="H43">
        <f t="shared" si="3"/>
        <v>14.985981308411256</v>
      </c>
    </row>
    <row r="44" spans="1:8" x14ac:dyDescent="0.2">
      <c r="A44" t="s">
        <v>109</v>
      </c>
      <c r="B44" s="3">
        <v>0.38055555555555598</v>
      </c>
      <c r="C44" s="3" t="s">
        <v>259</v>
      </c>
      <c r="D44" s="3">
        <f t="shared" si="0"/>
        <v>0.14930555555555514</v>
      </c>
      <c r="E44" s="4">
        <f t="shared" si="1"/>
        <v>214.9999999999994</v>
      </c>
      <c r="F44">
        <v>2688</v>
      </c>
      <c r="G44">
        <f t="shared" si="2"/>
        <v>2130</v>
      </c>
      <c r="H44">
        <f t="shared" si="3"/>
        <v>9.9069767441860748</v>
      </c>
    </row>
    <row r="45" spans="1:8" x14ac:dyDescent="0.2">
      <c r="A45" t="s">
        <v>110</v>
      </c>
      <c r="B45" s="3">
        <v>0.38055555555555598</v>
      </c>
      <c r="C45" s="3" t="s">
        <v>260</v>
      </c>
      <c r="D45" s="3">
        <f t="shared" si="0"/>
        <v>0.14999999999999958</v>
      </c>
      <c r="E45" s="4">
        <f t="shared" si="1"/>
        <v>215.9999999999994</v>
      </c>
      <c r="F45">
        <v>3651</v>
      </c>
      <c r="G45">
        <f t="shared" si="2"/>
        <v>3093</v>
      </c>
      <c r="H45">
        <f t="shared" si="3"/>
        <v>14.319444444444484</v>
      </c>
    </row>
    <row r="46" spans="1:8" x14ac:dyDescent="0.2">
      <c r="A46" t="s">
        <v>111</v>
      </c>
      <c r="B46" s="3">
        <v>0.38125000000000003</v>
      </c>
      <c r="C46" s="3" t="s">
        <v>261</v>
      </c>
      <c r="D46" s="3">
        <f t="shared" si="0"/>
        <v>0.14999999999999997</v>
      </c>
      <c r="E46" s="4">
        <f t="shared" si="1"/>
        <v>215.99999999999994</v>
      </c>
      <c r="F46">
        <v>3266</v>
      </c>
      <c r="G46">
        <f t="shared" si="2"/>
        <v>2708</v>
      </c>
      <c r="H46">
        <f t="shared" si="3"/>
        <v>12.53703703703704</v>
      </c>
    </row>
    <row r="47" spans="1:8" x14ac:dyDescent="0.2">
      <c r="A47" t="s">
        <v>112</v>
      </c>
      <c r="B47" s="3">
        <v>0.38125000000000003</v>
      </c>
      <c r="C47" s="3" t="s">
        <v>261</v>
      </c>
      <c r="D47" s="3">
        <f t="shared" si="0"/>
        <v>0.14999999999999997</v>
      </c>
      <c r="E47" s="4">
        <f t="shared" si="1"/>
        <v>215.99999999999994</v>
      </c>
      <c r="F47">
        <v>3131</v>
      </c>
      <c r="G47">
        <f t="shared" si="2"/>
        <v>2573</v>
      </c>
      <c r="H47">
        <f t="shared" si="3"/>
        <v>11.91203703703704</v>
      </c>
    </row>
    <row r="48" spans="1:8" x14ac:dyDescent="0.2">
      <c r="A48" t="s">
        <v>113</v>
      </c>
      <c r="B48" s="3">
        <v>0.38124999999999998</v>
      </c>
      <c r="C48" s="3" t="s">
        <v>379</v>
      </c>
      <c r="D48" s="3">
        <f t="shared" si="0"/>
        <v>0.15069444444444446</v>
      </c>
      <c r="E48" s="4">
        <f t="shared" si="1"/>
        <v>217.00000000000003</v>
      </c>
      <c r="F48">
        <v>3042</v>
      </c>
      <c r="G48">
        <f t="shared" si="2"/>
        <v>2484</v>
      </c>
      <c r="H48">
        <f t="shared" si="3"/>
        <v>11.447004608294929</v>
      </c>
    </row>
    <row r="49" spans="1:8" x14ac:dyDescent="0.2">
      <c r="A49" t="s">
        <v>114</v>
      </c>
      <c r="B49" s="3">
        <v>0.38124999999999998</v>
      </c>
      <c r="C49" s="3" t="s">
        <v>262</v>
      </c>
      <c r="D49" s="3">
        <f t="shared" si="0"/>
        <v>0.15138888888888891</v>
      </c>
      <c r="E49" s="4">
        <f t="shared" si="1"/>
        <v>218.00000000000003</v>
      </c>
      <c r="F49">
        <v>4033</v>
      </c>
      <c r="G49">
        <f t="shared" si="2"/>
        <v>3475</v>
      </c>
      <c r="H49">
        <f t="shared" si="3"/>
        <v>15.940366972477062</v>
      </c>
    </row>
    <row r="50" spans="1:8" x14ac:dyDescent="0.2">
      <c r="A50" t="s">
        <v>115</v>
      </c>
      <c r="B50" s="3">
        <v>0.38124999999999998</v>
      </c>
      <c r="C50" s="3" t="s">
        <v>263</v>
      </c>
      <c r="D50" s="3">
        <f t="shared" si="0"/>
        <v>0.15208333333333335</v>
      </c>
      <c r="E50" s="4">
        <f t="shared" si="1"/>
        <v>219.00000000000003</v>
      </c>
      <c r="F50">
        <v>2734</v>
      </c>
      <c r="G50">
        <f t="shared" si="2"/>
        <v>2176</v>
      </c>
      <c r="H50">
        <f t="shared" si="3"/>
        <v>9.93607305936073</v>
      </c>
    </row>
    <row r="51" spans="1:8" x14ac:dyDescent="0.2">
      <c r="A51" t="s">
        <v>116</v>
      </c>
      <c r="B51" s="3">
        <v>0.38124999999999998</v>
      </c>
      <c r="C51" s="3" t="s">
        <v>264</v>
      </c>
      <c r="D51" s="3">
        <f t="shared" si="0"/>
        <v>0.15277777777777779</v>
      </c>
      <c r="E51" s="4">
        <f t="shared" si="1"/>
        <v>220.00000000000003</v>
      </c>
      <c r="F51">
        <v>3695</v>
      </c>
      <c r="G51">
        <f t="shared" si="2"/>
        <v>3137</v>
      </c>
      <c r="H51">
        <f t="shared" si="3"/>
        <v>14.259090909090908</v>
      </c>
    </row>
    <row r="52" spans="1:8" x14ac:dyDescent="0.2">
      <c r="A52" t="s">
        <v>117</v>
      </c>
      <c r="B52" s="3">
        <v>0.38124999999999998</v>
      </c>
      <c r="C52" s="3" t="s">
        <v>264</v>
      </c>
      <c r="D52" s="3">
        <f t="shared" si="0"/>
        <v>0.15277777777777779</v>
      </c>
      <c r="E52" s="4">
        <f t="shared" si="1"/>
        <v>220.00000000000003</v>
      </c>
      <c r="F52">
        <v>2793</v>
      </c>
      <c r="G52">
        <f t="shared" si="2"/>
        <v>2235</v>
      </c>
      <c r="H52">
        <f t="shared" si="3"/>
        <v>10.159090909090908</v>
      </c>
    </row>
    <row r="53" spans="1:8" x14ac:dyDescent="0.2">
      <c r="A53" t="s">
        <v>118</v>
      </c>
      <c r="B53" s="3">
        <v>0.38124999999999998</v>
      </c>
      <c r="C53" s="3" t="s">
        <v>265</v>
      </c>
      <c r="D53" s="3">
        <f t="shared" si="0"/>
        <v>0.15347222222222223</v>
      </c>
      <c r="E53" s="4">
        <f t="shared" si="1"/>
        <v>221</v>
      </c>
      <c r="F53">
        <v>4192</v>
      </c>
      <c r="G53">
        <f t="shared" si="2"/>
        <v>3634</v>
      </c>
      <c r="H53">
        <f t="shared" si="3"/>
        <v>16.443438914027148</v>
      </c>
    </row>
    <row r="54" spans="1:8" x14ac:dyDescent="0.2">
      <c r="A54" t="s">
        <v>119</v>
      </c>
      <c r="B54" s="3">
        <v>0.38194444444444442</v>
      </c>
      <c r="C54" s="3" t="s">
        <v>283</v>
      </c>
      <c r="D54" s="3">
        <f t="shared" si="0"/>
        <v>0.15347222222222223</v>
      </c>
      <c r="E54" s="4">
        <f t="shared" si="1"/>
        <v>221</v>
      </c>
      <c r="F54">
        <v>2819</v>
      </c>
      <c r="G54">
        <f t="shared" si="2"/>
        <v>2261</v>
      </c>
      <c r="H54">
        <f t="shared" si="3"/>
        <v>10.23076923076923</v>
      </c>
    </row>
    <row r="55" spans="1:8" x14ac:dyDescent="0.2">
      <c r="A55" t="s">
        <v>120</v>
      </c>
      <c r="B55" s="3">
        <v>0.38194444444444442</v>
      </c>
      <c r="C55" s="3" t="s">
        <v>284</v>
      </c>
      <c r="D55" s="3">
        <f t="shared" si="0"/>
        <v>0.15416666666666667</v>
      </c>
      <c r="E55" s="4">
        <f t="shared" si="1"/>
        <v>222</v>
      </c>
      <c r="F55">
        <v>2959</v>
      </c>
      <c r="G55">
        <f t="shared" si="2"/>
        <v>2401</v>
      </c>
      <c r="H55">
        <f t="shared" si="3"/>
        <v>10.815315315315315</v>
      </c>
    </row>
    <row r="56" spans="1:8" x14ac:dyDescent="0.2">
      <c r="A56" t="s">
        <v>121</v>
      </c>
      <c r="B56" s="3">
        <v>0.38194444444444398</v>
      </c>
      <c r="C56" s="3" t="s">
        <v>285</v>
      </c>
      <c r="D56" s="3">
        <f t="shared" si="0"/>
        <v>0.15486111111111156</v>
      </c>
      <c r="E56" s="4">
        <f t="shared" si="1"/>
        <v>223.00000000000065</v>
      </c>
      <c r="F56">
        <v>2707</v>
      </c>
      <c r="G56">
        <f t="shared" si="2"/>
        <v>2149</v>
      </c>
      <c r="H56">
        <f t="shared" si="3"/>
        <v>9.6367713004484017</v>
      </c>
    </row>
    <row r="57" spans="1:8" x14ac:dyDescent="0.2">
      <c r="A57" t="s">
        <v>122</v>
      </c>
      <c r="B57" s="3">
        <v>0.38194444444444398</v>
      </c>
      <c r="C57" s="3" t="s">
        <v>286</v>
      </c>
      <c r="D57" s="3">
        <f t="shared" si="0"/>
        <v>0.155555555555556</v>
      </c>
      <c r="E57" s="4">
        <f t="shared" si="1"/>
        <v>224.00000000000065</v>
      </c>
      <c r="F57">
        <v>3867</v>
      </c>
      <c r="G57">
        <f t="shared" si="2"/>
        <v>3309</v>
      </c>
      <c r="H57">
        <f t="shared" si="3"/>
        <v>14.772321428571386</v>
      </c>
    </row>
    <row r="58" spans="1:8" x14ac:dyDescent="0.2">
      <c r="A58" t="s">
        <v>123</v>
      </c>
      <c r="B58" s="3">
        <v>0.38194444444444398</v>
      </c>
      <c r="C58" s="3" t="s">
        <v>288</v>
      </c>
      <c r="D58" s="3">
        <f t="shared" si="0"/>
        <v>0.15694444444444489</v>
      </c>
      <c r="E58" s="4">
        <f t="shared" si="1"/>
        <v>226.00000000000063</v>
      </c>
      <c r="F58">
        <v>3173</v>
      </c>
      <c r="G58">
        <f t="shared" si="2"/>
        <v>2615</v>
      </c>
      <c r="H58">
        <f t="shared" si="3"/>
        <v>11.570796460176959</v>
      </c>
    </row>
    <row r="59" spans="1:8" x14ac:dyDescent="0.2">
      <c r="A59" t="s">
        <v>211</v>
      </c>
      <c r="B59" s="3">
        <v>0.38194444444444398</v>
      </c>
      <c r="C59" s="3" t="s">
        <v>481</v>
      </c>
      <c r="D59" s="3" t="e">
        <f t="shared" si="0"/>
        <v>#VALUE!</v>
      </c>
      <c r="E59" s="4" t="e">
        <f t="shared" si="1"/>
        <v>#VALUE!</v>
      </c>
      <c r="F59" t="s">
        <v>481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0.38194444444444398</v>
      </c>
      <c r="C60" s="3" t="s">
        <v>289</v>
      </c>
      <c r="D60" s="3">
        <f t="shared" si="0"/>
        <v>0.15763888888888933</v>
      </c>
      <c r="E60" s="4">
        <f t="shared" si="1"/>
        <v>227.00000000000063</v>
      </c>
      <c r="F60">
        <v>3742</v>
      </c>
      <c r="G60">
        <f t="shared" si="2"/>
        <v>3184</v>
      </c>
      <c r="H60">
        <f t="shared" si="3"/>
        <v>14.026431718061636</v>
      </c>
    </row>
    <row r="61" spans="1:8" x14ac:dyDescent="0.2">
      <c r="A61" t="s">
        <v>125</v>
      </c>
      <c r="B61" s="3">
        <v>0.38194444444444442</v>
      </c>
      <c r="C61" s="3" t="s">
        <v>290</v>
      </c>
      <c r="D61" s="3">
        <f t="shared" si="0"/>
        <v>0.15833333333333333</v>
      </c>
      <c r="E61" s="4">
        <f t="shared" si="1"/>
        <v>228</v>
      </c>
      <c r="F61">
        <v>3579</v>
      </c>
      <c r="G61">
        <f t="shared" si="2"/>
        <v>3021</v>
      </c>
      <c r="H61">
        <f t="shared" si="3"/>
        <v>13.25</v>
      </c>
    </row>
    <row r="62" spans="1:8" x14ac:dyDescent="0.2">
      <c r="A62" t="s">
        <v>126</v>
      </c>
      <c r="B62" s="3">
        <v>0.38263888888888892</v>
      </c>
      <c r="C62" s="3" t="s">
        <v>291</v>
      </c>
      <c r="D62" s="3">
        <f t="shared" si="0"/>
        <v>0.15833333333333327</v>
      </c>
      <c r="E62" s="4">
        <f t="shared" si="1"/>
        <v>227.99999999999991</v>
      </c>
      <c r="F62">
        <v>4349</v>
      </c>
      <c r="G62">
        <f t="shared" si="2"/>
        <v>3791</v>
      </c>
      <c r="H62">
        <f t="shared" si="3"/>
        <v>16.627192982456148</v>
      </c>
    </row>
    <row r="63" spans="1:8" x14ac:dyDescent="0.2">
      <c r="A63" t="s">
        <v>127</v>
      </c>
      <c r="B63" s="3">
        <v>0.38263888888888892</v>
      </c>
      <c r="C63" s="3" t="s">
        <v>291</v>
      </c>
      <c r="D63" s="3">
        <f t="shared" si="0"/>
        <v>0.15833333333333327</v>
      </c>
      <c r="E63" s="4">
        <f t="shared" si="1"/>
        <v>227.99999999999991</v>
      </c>
      <c r="F63">
        <v>4025</v>
      </c>
      <c r="G63">
        <f t="shared" si="2"/>
        <v>3467</v>
      </c>
      <c r="H63">
        <f t="shared" si="3"/>
        <v>15.206140350877199</v>
      </c>
    </row>
    <row r="64" spans="1:8" x14ac:dyDescent="0.2">
      <c r="A64" t="s">
        <v>128</v>
      </c>
      <c r="B64" s="3">
        <v>0.38263888888888897</v>
      </c>
      <c r="C64" s="3" t="s">
        <v>292</v>
      </c>
      <c r="D64" s="3">
        <f t="shared" si="0"/>
        <v>0.15902777777777766</v>
      </c>
      <c r="E64" s="4">
        <f t="shared" si="1"/>
        <v>228.99999999999983</v>
      </c>
      <c r="F64">
        <v>4170</v>
      </c>
      <c r="G64">
        <f t="shared" si="2"/>
        <v>3612</v>
      </c>
      <c r="H64">
        <f t="shared" si="3"/>
        <v>15.772925764192152</v>
      </c>
    </row>
    <row r="65" spans="1:8" x14ac:dyDescent="0.2">
      <c r="A65" t="s">
        <v>129</v>
      </c>
      <c r="B65" s="3">
        <v>0.38263888888888897</v>
      </c>
      <c r="C65" s="3" t="s">
        <v>293</v>
      </c>
      <c r="D65" s="3">
        <f t="shared" si="0"/>
        <v>0.15972222222222221</v>
      </c>
      <c r="E65" s="4">
        <f t="shared" si="1"/>
        <v>229.99999999999997</v>
      </c>
      <c r="F65">
        <v>4239</v>
      </c>
      <c r="G65">
        <f t="shared" si="2"/>
        <v>3681</v>
      </c>
      <c r="H65">
        <f t="shared" si="3"/>
        <v>16.00434782608696</v>
      </c>
    </row>
    <row r="66" spans="1:8" x14ac:dyDescent="0.2">
      <c r="A66" t="s">
        <v>130</v>
      </c>
      <c r="B66" s="3">
        <v>0.38263888888888897</v>
      </c>
      <c r="C66" s="3" t="s">
        <v>293</v>
      </c>
      <c r="D66" s="3">
        <f t="shared" si="0"/>
        <v>0.15972222222222221</v>
      </c>
      <c r="E66" s="4">
        <f t="shared" si="1"/>
        <v>229.99999999999997</v>
      </c>
      <c r="F66">
        <v>3183</v>
      </c>
      <c r="G66">
        <f t="shared" si="2"/>
        <v>2625</v>
      </c>
      <c r="H66">
        <f t="shared" si="3"/>
        <v>11.413043478260871</v>
      </c>
    </row>
    <row r="67" spans="1:8" x14ac:dyDescent="0.2">
      <c r="A67" t="s">
        <v>131</v>
      </c>
      <c r="B67" s="3">
        <v>0.38263888888888897</v>
      </c>
      <c r="C67" s="3" t="s">
        <v>294</v>
      </c>
      <c r="D67" s="3">
        <f t="shared" si="0"/>
        <v>0.16041666666666654</v>
      </c>
      <c r="E67" s="4">
        <f t="shared" si="1"/>
        <v>230.99999999999983</v>
      </c>
      <c r="F67">
        <v>3794</v>
      </c>
      <c r="G67">
        <f t="shared" si="2"/>
        <v>3236</v>
      </c>
      <c r="H67">
        <f t="shared" si="3"/>
        <v>14.008658008658019</v>
      </c>
    </row>
    <row r="68" spans="1:8" x14ac:dyDescent="0.2">
      <c r="A68" t="s">
        <v>132</v>
      </c>
      <c r="B68" s="3">
        <v>0.38263888888888897</v>
      </c>
      <c r="C68" s="3" t="s">
        <v>295</v>
      </c>
      <c r="D68" s="3">
        <f t="shared" ref="D68:D107" si="4">C68-B68</f>
        <v>0.16111111111111109</v>
      </c>
      <c r="E68" s="4">
        <f t="shared" ref="E68:E107" si="5">D68*1440</f>
        <v>231.99999999999997</v>
      </c>
      <c r="F68">
        <v>561</v>
      </c>
      <c r="G68">
        <f t="shared" ref="G68:G107" si="6">F68-558</f>
        <v>3</v>
      </c>
      <c r="H68">
        <f t="shared" ref="H68:H107" si="7">G68/E68</f>
        <v>1.2931034482758622E-2</v>
      </c>
    </row>
    <row r="69" spans="1:8" x14ac:dyDescent="0.2">
      <c r="A69" t="s">
        <v>133</v>
      </c>
      <c r="B69" s="3">
        <v>0.38263888888888897</v>
      </c>
      <c r="C69" s="3" t="s">
        <v>296</v>
      </c>
      <c r="D69" s="3">
        <f t="shared" si="4"/>
        <v>0.16180555555555542</v>
      </c>
      <c r="E69" s="4">
        <f t="shared" si="5"/>
        <v>232.9999999999998</v>
      </c>
      <c r="F69">
        <v>507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0.38263888888888897</v>
      </c>
      <c r="C70" s="3" t="s">
        <v>296</v>
      </c>
      <c r="D70" s="3">
        <f t="shared" si="4"/>
        <v>0.16180555555555542</v>
      </c>
      <c r="E70" s="4">
        <f t="shared" si="5"/>
        <v>232.9999999999998</v>
      </c>
      <c r="F70">
        <v>536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0.38263888888888897</v>
      </c>
      <c r="C71" s="3" t="s">
        <v>297</v>
      </c>
      <c r="D71" s="3">
        <f t="shared" si="4"/>
        <v>0.16249999999999998</v>
      </c>
      <c r="E71" s="4">
        <f t="shared" si="5"/>
        <v>233.99999999999997</v>
      </c>
      <c r="F71">
        <v>531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0.38263888888888897</v>
      </c>
      <c r="C72" s="3" t="s">
        <v>298</v>
      </c>
      <c r="D72" s="3">
        <f t="shared" si="4"/>
        <v>0.16319444444444431</v>
      </c>
      <c r="E72" s="4">
        <f t="shared" si="5"/>
        <v>234.9999999999998</v>
      </c>
      <c r="F72">
        <v>748</v>
      </c>
      <c r="G72">
        <f t="shared" si="6"/>
        <v>190</v>
      </c>
      <c r="H72">
        <f t="shared" si="7"/>
        <v>0.80851063829787306</v>
      </c>
    </row>
    <row r="73" spans="1:8" x14ac:dyDescent="0.2">
      <c r="A73" t="s">
        <v>171</v>
      </c>
      <c r="B73" s="3">
        <v>0.3833333333333333</v>
      </c>
      <c r="C73" s="3" t="s">
        <v>320</v>
      </c>
      <c r="D73" s="3">
        <f t="shared" si="4"/>
        <v>0.1659722222222223</v>
      </c>
      <c r="E73" s="4">
        <f t="shared" si="5"/>
        <v>239.00000000000011</v>
      </c>
      <c r="F73">
        <v>590</v>
      </c>
      <c r="G73">
        <f t="shared" si="6"/>
        <v>32</v>
      </c>
      <c r="H73">
        <f t="shared" si="7"/>
        <v>0.13389121338912127</v>
      </c>
    </row>
    <row r="74" spans="1:8" x14ac:dyDescent="0.2">
      <c r="A74" t="s">
        <v>172</v>
      </c>
      <c r="B74" s="3">
        <v>0.3833333333333333</v>
      </c>
      <c r="C74" s="3" t="s">
        <v>320</v>
      </c>
      <c r="D74" s="3">
        <f t="shared" si="4"/>
        <v>0.1659722222222223</v>
      </c>
      <c r="E74" s="4">
        <f t="shared" si="5"/>
        <v>239.00000000000011</v>
      </c>
      <c r="F74">
        <v>5590</v>
      </c>
      <c r="G74">
        <f t="shared" si="6"/>
        <v>5032</v>
      </c>
      <c r="H74">
        <f t="shared" si="7"/>
        <v>21.054393305439319</v>
      </c>
    </row>
    <row r="75" spans="1:8" x14ac:dyDescent="0.2">
      <c r="A75" t="s">
        <v>173</v>
      </c>
      <c r="B75" s="3">
        <v>0.38333333333333303</v>
      </c>
      <c r="C75" s="3" t="s">
        <v>321</v>
      </c>
      <c r="D75" s="3">
        <f t="shared" si="4"/>
        <v>0.16666666666666691</v>
      </c>
      <c r="E75" s="4">
        <f t="shared" si="5"/>
        <v>240.00000000000034</v>
      </c>
      <c r="F75">
        <v>4534</v>
      </c>
      <c r="G75">
        <f t="shared" si="6"/>
        <v>3976</v>
      </c>
      <c r="H75">
        <f t="shared" si="7"/>
        <v>16.566666666666642</v>
      </c>
    </row>
    <row r="76" spans="1:8" x14ac:dyDescent="0.2">
      <c r="A76" t="s">
        <v>174</v>
      </c>
      <c r="B76" s="3">
        <v>0.38333333333333303</v>
      </c>
      <c r="C76" s="3" t="s">
        <v>322</v>
      </c>
      <c r="D76" s="3">
        <f t="shared" si="4"/>
        <v>0.16736111111111146</v>
      </c>
      <c r="E76" s="4">
        <f t="shared" si="5"/>
        <v>241.00000000000051</v>
      </c>
      <c r="F76">
        <v>5611</v>
      </c>
      <c r="G76">
        <f t="shared" si="6"/>
        <v>5053</v>
      </c>
      <c r="H76">
        <f t="shared" si="7"/>
        <v>20.966804979253066</v>
      </c>
    </row>
    <row r="77" spans="1:8" x14ac:dyDescent="0.2">
      <c r="A77" t="s">
        <v>175</v>
      </c>
      <c r="B77" s="3">
        <v>0.38333333333333303</v>
      </c>
      <c r="C77" s="3" t="s">
        <v>322</v>
      </c>
      <c r="D77" s="3">
        <f t="shared" si="4"/>
        <v>0.16736111111111146</v>
      </c>
      <c r="E77" s="4">
        <f t="shared" si="5"/>
        <v>241.00000000000051</v>
      </c>
      <c r="F77">
        <v>5511</v>
      </c>
      <c r="G77">
        <f t="shared" si="6"/>
        <v>4953</v>
      </c>
      <c r="H77">
        <f t="shared" si="7"/>
        <v>20.551867219916968</v>
      </c>
    </row>
    <row r="78" spans="1:8" x14ac:dyDescent="0.2">
      <c r="A78" t="s">
        <v>176</v>
      </c>
      <c r="B78" s="3">
        <v>0.38333333333333303</v>
      </c>
      <c r="C78" s="3" t="s">
        <v>323</v>
      </c>
      <c r="D78" s="3">
        <f t="shared" si="4"/>
        <v>0.16805555555555579</v>
      </c>
      <c r="E78" s="4">
        <f t="shared" si="5"/>
        <v>242.00000000000034</v>
      </c>
      <c r="F78">
        <v>5126</v>
      </c>
      <c r="G78">
        <f t="shared" si="6"/>
        <v>4568</v>
      </c>
      <c r="H78">
        <f t="shared" si="7"/>
        <v>18.876033057851213</v>
      </c>
    </row>
    <row r="79" spans="1:8" x14ac:dyDescent="0.2">
      <c r="A79" t="s">
        <v>177</v>
      </c>
      <c r="B79" s="3">
        <v>0.38333333333333303</v>
      </c>
      <c r="C79" s="3" t="s">
        <v>324</v>
      </c>
      <c r="D79" s="3">
        <f t="shared" si="4"/>
        <v>0.16875000000000034</v>
      </c>
      <c r="E79" s="4">
        <f t="shared" si="5"/>
        <v>243.00000000000048</v>
      </c>
      <c r="F79">
        <v>5090</v>
      </c>
      <c r="G79">
        <f t="shared" si="6"/>
        <v>4532</v>
      </c>
      <c r="H79">
        <f t="shared" si="7"/>
        <v>18.650205761316837</v>
      </c>
    </row>
    <row r="80" spans="1:8" x14ac:dyDescent="0.2">
      <c r="A80" t="s">
        <v>178</v>
      </c>
      <c r="B80" s="3">
        <v>0.38333333333333303</v>
      </c>
      <c r="C80" s="3" t="s">
        <v>325</v>
      </c>
      <c r="D80" s="3">
        <f t="shared" si="4"/>
        <v>0.16944444444444479</v>
      </c>
      <c r="E80" s="4">
        <f t="shared" si="5"/>
        <v>244.00000000000048</v>
      </c>
      <c r="F80">
        <v>5539</v>
      </c>
      <c r="G80">
        <f t="shared" si="6"/>
        <v>4981</v>
      </c>
      <c r="H80">
        <f t="shared" si="7"/>
        <v>20.413934426229467</v>
      </c>
    </row>
    <row r="81" spans="1:8" x14ac:dyDescent="0.2">
      <c r="A81" t="s">
        <v>179</v>
      </c>
      <c r="B81" s="3">
        <v>0.3840277777777778</v>
      </c>
      <c r="C81" s="3" t="s">
        <v>325</v>
      </c>
      <c r="D81" s="3">
        <f t="shared" si="4"/>
        <v>0.16875000000000001</v>
      </c>
      <c r="E81" s="4">
        <f t="shared" si="5"/>
        <v>243.00000000000003</v>
      </c>
      <c r="F81">
        <v>5726</v>
      </c>
      <c r="G81">
        <f t="shared" si="6"/>
        <v>5168</v>
      </c>
      <c r="H81">
        <f t="shared" si="7"/>
        <v>21.267489711934154</v>
      </c>
    </row>
    <row r="82" spans="1:8" x14ac:dyDescent="0.2">
      <c r="A82" t="s">
        <v>180</v>
      </c>
      <c r="B82" s="3">
        <v>0.3840277777777778</v>
      </c>
      <c r="C82" s="3" t="s">
        <v>326</v>
      </c>
      <c r="D82" s="3">
        <f t="shared" si="4"/>
        <v>0.16944444444444445</v>
      </c>
      <c r="E82" s="4">
        <f t="shared" si="5"/>
        <v>244</v>
      </c>
      <c r="F82">
        <v>5686</v>
      </c>
      <c r="G82">
        <f t="shared" si="6"/>
        <v>5128</v>
      </c>
      <c r="H82">
        <f t="shared" si="7"/>
        <v>21.016393442622952</v>
      </c>
    </row>
    <row r="83" spans="1:8" x14ac:dyDescent="0.2">
      <c r="A83" t="s">
        <v>181</v>
      </c>
      <c r="B83" s="3">
        <v>0.38402777777777802</v>
      </c>
      <c r="C83" s="3" t="s">
        <v>327</v>
      </c>
      <c r="D83" s="3">
        <f t="shared" si="4"/>
        <v>0.17013888888888867</v>
      </c>
      <c r="E83" s="4">
        <f t="shared" si="5"/>
        <v>244.99999999999969</v>
      </c>
      <c r="F83">
        <v>3711</v>
      </c>
      <c r="G83">
        <f t="shared" si="6"/>
        <v>3153</v>
      </c>
      <c r="H83">
        <f t="shared" si="7"/>
        <v>12.869387755102057</v>
      </c>
    </row>
    <row r="84" spans="1:8" x14ac:dyDescent="0.2">
      <c r="A84" t="s">
        <v>182</v>
      </c>
      <c r="B84" s="3">
        <v>0.38402777777777802</v>
      </c>
      <c r="C84" s="3" t="s">
        <v>328</v>
      </c>
      <c r="D84" s="3">
        <f t="shared" si="4"/>
        <v>0.17083333333333311</v>
      </c>
      <c r="E84" s="4">
        <f t="shared" si="5"/>
        <v>245.99999999999969</v>
      </c>
      <c r="F84">
        <v>614</v>
      </c>
      <c r="G84">
        <f t="shared" si="6"/>
        <v>56</v>
      </c>
      <c r="H84">
        <f t="shared" si="7"/>
        <v>0.22764227642276452</v>
      </c>
    </row>
    <row r="85" spans="1:8" x14ac:dyDescent="0.2">
      <c r="A85" t="s">
        <v>183</v>
      </c>
      <c r="B85" s="3">
        <v>0.38402777777777802</v>
      </c>
      <c r="C85" s="3" t="s">
        <v>328</v>
      </c>
      <c r="D85" s="3">
        <f t="shared" si="4"/>
        <v>0.17083333333333311</v>
      </c>
      <c r="E85" s="4">
        <f t="shared" si="5"/>
        <v>245.99999999999969</v>
      </c>
      <c r="F85">
        <v>3626</v>
      </c>
      <c r="G85">
        <f t="shared" si="6"/>
        <v>3068</v>
      </c>
      <c r="H85">
        <f t="shared" si="7"/>
        <v>12.47154471544717</v>
      </c>
    </row>
    <row r="86" spans="1:8" x14ac:dyDescent="0.2">
      <c r="A86" t="s">
        <v>184</v>
      </c>
      <c r="B86" s="3">
        <v>0.38402777777777802</v>
      </c>
      <c r="C86" s="3" t="s">
        <v>329</v>
      </c>
      <c r="D86" s="3">
        <f t="shared" si="4"/>
        <v>0.17152777777777756</v>
      </c>
      <c r="E86" s="4">
        <f t="shared" si="5"/>
        <v>246.99999999999969</v>
      </c>
      <c r="F86">
        <v>4926</v>
      </c>
      <c r="G86">
        <f t="shared" si="6"/>
        <v>4368</v>
      </c>
      <c r="H86">
        <f t="shared" si="7"/>
        <v>17.684210526315812</v>
      </c>
    </row>
    <row r="87" spans="1:8" x14ac:dyDescent="0.2">
      <c r="A87" t="s">
        <v>185</v>
      </c>
      <c r="B87" s="3">
        <v>0.38402777777777802</v>
      </c>
      <c r="C87" s="3" t="s">
        <v>330</v>
      </c>
      <c r="D87" s="3">
        <f t="shared" si="4"/>
        <v>0.172222222222222</v>
      </c>
      <c r="E87" s="4">
        <f t="shared" si="5"/>
        <v>247.99999999999969</v>
      </c>
      <c r="F87">
        <v>5731</v>
      </c>
      <c r="G87">
        <f t="shared" si="6"/>
        <v>5173</v>
      </c>
      <c r="H87">
        <f t="shared" si="7"/>
        <v>20.858870967741961</v>
      </c>
    </row>
    <row r="88" spans="1:8" x14ac:dyDescent="0.2">
      <c r="A88" t="s">
        <v>186</v>
      </c>
      <c r="B88" s="3">
        <v>0.38402777777777802</v>
      </c>
      <c r="C88" s="3" t="s">
        <v>331</v>
      </c>
      <c r="D88" s="3">
        <f t="shared" si="4"/>
        <v>0.17291666666666644</v>
      </c>
      <c r="E88" s="4">
        <f t="shared" si="5"/>
        <v>248.99999999999969</v>
      </c>
      <c r="F88">
        <v>4089</v>
      </c>
      <c r="G88">
        <f t="shared" si="6"/>
        <v>3531</v>
      </c>
      <c r="H88">
        <f t="shared" si="7"/>
        <v>14.180722891566283</v>
      </c>
    </row>
    <row r="89" spans="1:8" x14ac:dyDescent="0.2">
      <c r="A89" t="s">
        <v>187</v>
      </c>
      <c r="B89" s="3">
        <v>0.38472222222222219</v>
      </c>
      <c r="C89" s="3" t="s">
        <v>331</v>
      </c>
      <c r="D89" s="3">
        <f t="shared" si="4"/>
        <v>0.17222222222222228</v>
      </c>
      <c r="E89" s="4">
        <f t="shared" si="5"/>
        <v>248.00000000000009</v>
      </c>
      <c r="F89">
        <v>4864</v>
      </c>
      <c r="G89">
        <f t="shared" si="6"/>
        <v>4306</v>
      </c>
      <c r="H89">
        <f t="shared" si="7"/>
        <v>17.362903225806445</v>
      </c>
    </row>
    <row r="90" spans="1:8" x14ac:dyDescent="0.2">
      <c r="A90" t="s">
        <v>188</v>
      </c>
      <c r="B90" s="3">
        <v>0.38472222222222219</v>
      </c>
      <c r="C90" s="3" t="s">
        <v>332</v>
      </c>
      <c r="D90" s="3">
        <f t="shared" si="4"/>
        <v>0.17291666666666672</v>
      </c>
      <c r="E90" s="4">
        <f t="shared" si="5"/>
        <v>249.00000000000009</v>
      </c>
      <c r="F90">
        <v>3950</v>
      </c>
      <c r="G90">
        <f t="shared" si="6"/>
        <v>3392</v>
      </c>
      <c r="H90">
        <f t="shared" si="7"/>
        <v>13.622489959839353</v>
      </c>
    </row>
    <row r="91" spans="1:8" x14ac:dyDescent="0.2">
      <c r="A91" t="s">
        <v>189</v>
      </c>
      <c r="B91" s="3">
        <v>0.38472222222222202</v>
      </c>
      <c r="C91" s="3" t="s">
        <v>473</v>
      </c>
      <c r="D91" s="3">
        <f t="shared" si="4"/>
        <v>0.17361111111111133</v>
      </c>
      <c r="E91" s="4">
        <f t="shared" si="5"/>
        <v>250.00000000000031</v>
      </c>
      <c r="F91">
        <v>3501</v>
      </c>
      <c r="G91">
        <f t="shared" si="6"/>
        <v>2943</v>
      </c>
      <c r="H91">
        <f t="shared" si="7"/>
        <v>11.771999999999986</v>
      </c>
    </row>
    <row r="92" spans="1:8" x14ac:dyDescent="0.2">
      <c r="A92" t="s">
        <v>190</v>
      </c>
      <c r="B92" s="3">
        <v>0.38472222222222202</v>
      </c>
      <c r="C92" s="3" t="s">
        <v>474</v>
      </c>
      <c r="D92" s="3">
        <f t="shared" si="4"/>
        <v>0.17430555555555577</v>
      </c>
      <c r="E92" s="4">
        <f t="shared" si="5"/>
        <v>251.00000000000031</v>
      </c>
      <c r="F92">
        <v>4245</v>
      </c>
      <c r="G92">
        <f t="shared" si="6"/>
        <v>3687</v>
      </c>
      <c r="H92">
        <f t="shared" si="7"/>
        <v>14.689243027888429</v>
      </c>
    </row>
    <row r="93" spans="1:8" x14ac:dyDescent="0.2">
      <c r="A93" t="s">
        <v>191</v>
      </c>
      <c r="B93" s="3">
        <v>0.38472222222222202</v>
      </c>
      <c r="C93" s="3" t="s">
        <v>475</v>
      </c>
      <c r="D93" s="3">
        <f t="shared" si="4"/>
        <v>0.17500000000000021</v>
      </c>
      <c r="E93" s="4">
        <f t="shared" si="5"/>
        <v>252.00000000000031</v>
      </c>
      <c r="F93">
        <v>5272</v>
      </c>
      <c r="G93">
        <f t="shared" si="6"/>
        <v>4714</v>
      </c>
      <c r="H93">
        <f t="shared" si="7"/>
        <v>18.706349206349184</v>
      </c>
    </row>
    <row r="94" spans="1:8" x14ac:dyDescent="0.2">
      <c r="A94" t="s">
        <v>213</v>
      </c>
      <c r="B94" s="3">
        <v>0.38472222222222202</v>
      </c>
      <c r="C94" s="3" t="s">
        <v>475</v>
      </c>
      <c r="D94" s="3">
        <f t="shared" si="4"/>
        <v>0.17500000000000021</v>
      </c>
      <c r="E94" s="4">
        <f t="shared" si="5"/>
        <v>252.00000000000031</v>
      </c>
      <c r="F94">
        <v>5613</v>
      </c>
      <c r="G94">
        <f t="shared" si="6"/>
        <v>5055</v>
      </c>
      <c r="H94">
        <f t="shared" si="7"/>
        <v>20.059523809523785</v>
      </c>
    </row>
    <row r="95" spans="1:8" x14ac:dyDescent="0.2">
      <c r="A95" t="s">
        <v>192</v>
      </c>
      <c r="B95" s="3">
        <v>0.38472222222222202</v>
      </c>
      <c r="C95" s="3" t="s">
        <v>476</v>
      </c>
      <c r="D95" s="3">
        <f t="shared" si="4"/>
        <v>0.17569444444444465</v>
      </c>
      <c r="E95" s="4">
        <f t="shared" si="5"/>
        <v>253.00000000000031</v>
      </c>
      <c r="F95">
        <v>4789</v>
      </c>
      <c r="G95">
        <f t="shared" si="6"/>
        <v>4231</v>
      </c>
      <c r="H95">
        <f t="shared" si="7"/>
        <v>16.723320158102744</v>
      </c>
    </row>
    <row r="96" spans="1:8" x14ac:dyDescent="0.2">
      <c r="A96" t="s">
        <v>193</v>
      </c>
      <c r="B96" s="3">
        <v>0.38472222222222202</v>
      </c>
      <c r="C96" s="3" t="s">
        <v>477</v>
      </c>
      <c r="D96" s="3">
        <f t="shared" si="4"/>
        <v>0.17638888888888909</v>
      </c>
      <c r="E96" s="4">
        <f t="shared" si="5"/>
        <v>254.00000000000028</v>
      </c>
      <c r="F96">
        <v>3829</v>
      </c>
      <c r="G96">
        <f t="shared" si="6"/>
        <v>3271</v>
      </c>
      <c r="H96">
        <f t="shared" si="7"/>
        <v>12.877952755905497</v>
      </c>
    </row>
    <row r="97" spans="1:8" x14ac:dyDescent="0.2">
      <c r="A97" t="s">
        <v>194</v>
      </c>
      <c r="B97" s="3">
        <v>0.38541666666666669</v>
      </c>
      <c r="C97" s="3" t="s">
        <v>478</v>
      </c>
      <c r="D97" s="3">
        <f t="shared" si="4"/>
        <v>0.17638888888888887</v>
      </c>
      <c r="E97" s="4">
        <f t="shared" si="5"/>
        <v>253.99999999999997</v>
      </c>
      <c r="F97">
        <v>648</v>
      </c>
      <c r="G97">
        <f t="shared" si="6"/>
        <v>90</v>
      </c>
      <c r="H97">
        <f t="shared" si="7"/>
        <v>0.35433070866141736</v>
      </c>
    </row>
    <row r="98" spans="1:8" x14ac:dyDescent="0.2">
      <c r="A98" t="s">
        <v>195</v>
      </c>
      <c r="B98" s="3">
        <v>0.38541666666666669</v>
      </c>
      <c r="C98" s="3" t="s">
        <v>423</v>
      </c>
      <c r="D98" s="3">
        <f t="shared" si="4"/>
        <v>0.17708333333333331</v>
      </c>
      <c r="E98" s="4">
        <f t="shared" si="5"/>
        <v>254.99999999999997</v>
      </c>
      <c r="F98">
        <v>5407</v>
      </c>
      <c r="G98">
        <f t="shared" si="6"/>
        <v>4849</v>
      </c>
      <c r="H98">
        <f t="shared" si="7"/>
        <v>19.015686274509807</v>
      </c>
    </row>
    <row r="99" spans="1:8" x14ac:dyDescent="0.2">
      <c r="A99" t="s">
        <v>196</v>
      </c>
      <c r="B99" s="3">
        <v>0.38541666666666702</v>
      </c>
      <c r="C99" s="3" t="s">
        <v>423</v>
      </c>
      <c r="D99" s="3">
        <f t="shared" si="4"/>
        <v>0.17708333333333298</v>
      </c>
      <c r="E99" s="4">
        <f t="shared" si="5"/>
        <v>254.99999999999949</v>
      </c>
      <c r="F99">
        <v>4265</v>
      </c>
      <c r="G99">
        <f t="shared" si="6"/>
        <v>3707</v>
      </c>
      <c r="H99">
        <f t="shared" si="7"/>
        <v>14.537254901960813</v>
      </c>
    </row>
    <row r="100" spans="1:8" x14ac:dyDescent="0.2">
      <c r="A100" t="s">
        <v>197</v>
      </c>
      <c r="B100" s="3">
        <v>0.38541666666666702</v>
      </c>
      <c r="C100" s="3" t="s">
        <v>424</v>
      </c>
      <c r="D100" s="3">
        <f t="shared" si="4"/>
        <v>0.17777777777777742</v>
      </c>
      <c r="E100" s="4">
        <f t="shared" si="5"/>
        <v>255.99999999999949</v>
      </c>
      <c r="F100">
        <v>4355</v>
      </c>
      <c r="G100">
        <f t="shared" si="6"/>
        <v>3797</v>
      </c>
      <c r="H100">
        <f t="shared" si="7"/>
        <v>14.83203125000003</v>
      </c>
    </row>
    <row r="101" spans="1:8" x14ac:dyDescent="0.2">
      <c r="A101" t="s">
        <v>198</v>
      </c>
      <c r="B101" s="3">
        <v>0.38541666666666702</v>
      </c>
      <c r="C101" s="3" t="s">
        <v>425</v>
      </c>
      <c r="D101" s="3">
        <f t="shared" si="4"/>
        <v>0.17847222222222187</v>
      </c>
      <c r="E101" s="4">
        <f t="shared" si="5"/>
        <v>256.99999999999949</v>
      </c>
      <c r="F101">
        <v>3591</v>
      </c>
      <c r="G101">
        <f t="shared" si="6"/>
        <v>3033</v>
      </c>
      <c r="H101">
        <f t="shared" si="7"/>
        <v>11.801556420233487</v>
      </c>
    </row>
    <row r="102" spans="1:8" x14ac:dyDescent="0.2">
      <c r="A102" t="s">
        <v>199</v>
      </c>
      <c r="B102" s="3">
        <v>0.38541666666666702</v>
      </c>
      <c r="C102" s="3" t="s">
        <v>426</v>
      </c>
      <c r="D102" s="3">
        <f t="shared" si="4"/>
        <v>0.17916666666666631</v>
      </c>
      <c r="E102" s="4">
        <f t="shared" si="5"/>
        <v>257.99999999999949</v>
      </c>
      <c r="F102">
        <v>4635</v>
      </c>
      <c r="G102">
        <f t="shared" si="6"/>
        <v>4077</v>
      </c>
      <c r="H102">
        <f t="shared" si="7"/>
        <v>15.80232558139538</v>
      </c>
    </row>
    <row r="103" spans="1:8" x14ac:dyDescent="0.2">
      <c r="A103" t="s">
        <v>200</v>
      </c>
      <c r="B103" s="3">
        <v>0.38541666666666702</v>
      </c>
      <c r="C103" s="3" t="s">
        <v>426</v>
      </c>
      <c r="D103" s="3">
        <f t="shared" si="4"/>
        <v>0.17916666666666631</v>
      </c>
      <c r="E103" s="4">
        <f t="shared" si="5"/>
        <v>257.99999999999949</v>
      </c>
      <c r="F103">
        <v>618</v>
      </c>
      <c r="G103">
        <f t="shared" si="6"/>
        <v>60</v>
      </c>
      <c r="H103">
        <f t="shared" si="7"/>
        <v>0.23255813953488419</v>
      </c>
    </row>
    <row r="104" spans="1:8" x14ac:dyDescent="0.2">
      <c r="A104" t="s">
        <v>201</v>
      </c>
      <c r="B104" s="3">
        <v>0.38541666666666702</v>
      </c>
      <c r="C104" s="3" t="s">
        <v>427</v>
      </c>
      <c r="D104" s="3">
        <f t="shared" si="4"/>
        <v>0.17986111111111075</v>
      </c>
      <c r="E104" s="4">
        <f t="shared" si="5"/>
        <v>258.99999999999949</v>
      </c>
      <c r="F104">
        <v>574</v>
      </c>
      <c r="G104">
        <f t="shared" si="6"/>
        <v>16</v>
      </c>
      <c r="H104">
        <f t="shared" si="7"/>
        <v>6.1776061776061895E-2</v>
      </c>
    </row>
    <row r="105" spans="1:8" x14ac:dyDescent="0.2">
      <c r="A105" t="s">
        <v>202</v>
      </c>
      <c r="B105" s="3">
        <v>0.38541666666666702</v>
      </c>
      <c r="C105" s="3" t="s">
        <v>428</v>
      </c>
      <c r="D105" s="3">
        <f t="shared" si="4"/>
        <v>0.18055555555555519</v>
      </c>
      <c r="E105" s="4">
        <f t="shared" si="5"/>
        <v>259.99999999999949</v>
      </c>
      <c r="F105">
        <v>568</v>
      </c>
      <c r="G105">
        <f t="shared" si="6"/>
        <v>10</v>
      </c>
      <c r="H105">
        <f t="shared" si="7"/>
        <v>3.846153846153854E-2</v>
      </c>
    </row>
    <row r="106" spans="1:8" x14ac:dyDescent="0.2">
      <c r="A106" t="s">
        <v>203</v>
      </c>
      <c r="B106" s="3">
        <v>0.38541666666666702</v>
      </c>
      <c r="C106" s="3" t="s">
        <v>429</v>
      </c>
      <c r="D106" s="3">
        <f t="shared" si="4"/>
        <v>0.18124999999999963</v>
      </c>
      <c r="E106" s="4">
        <f t="shared" si="5"/>
        <v>260.99999999999949</v>
      </c>
      <c r="F106">
        <v>602</v>
      </c>
      <c r="G106">
        <f t="shared" si="6"/>
        <v>44</v>
      </c>
      <c r="H106">
        <f t="shared" si="7"/>
        <v>0.16858237547892754</v>
      </c>
    </row>
    <row r="107" spans="1:8" x14ac:dyDescent="0.2">
      <c r="A107" t="s">
        <v>204</v>
      </c>
      <c r="B107" s="3">
        <v>0.38541666666666702</v>
      </c>
      <c r="C107" s="3" t="s">
        <v>430</v>
      </c>
      <c r="D107" s="3">
        <f t="shared" si="4"/>
        <v>0.18194444444444408</v>
      </c>
      <c r="E107" s="4">
        <f t="shared" si="5"/>
        <v>261.99999999999949</v>
      </c>
      <c r="F107">
        <v>588</v>
      </c>
      <c r="G107">
        <f t="shared" si="6"/>
        <v>30</v>
      </c>
      <c r="H107">
        <f t="shared" si="7"/>
        <v>0.11450381679389335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CD50-42E5-6D4C-A6C7-A349646B06AA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498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0.37708333333333338</v>
      </c>
      <c r="C3" s="3">
        <v>0.50208333333333333</v>
      </c>
      <c r="D3" s="3">
        <f>C3-B3</f>
        <v>0.12499999999999994</v>
      </c>
      <c r="E3" s="4">
        <f>D3*1440</f>
        <v>179.99999999999991</v>
      </c>
      <c r="F3">
        <v>2803</v>
      </c>
      <c r="G3">
        <f>F3-616</f>
        <v>2187</v>
      </c>
      <c r="H3">
        <f>G3/E3</f>
        <v>12.150000000000006</v>
      </c>
    </row>
    <row r="4" spans="1:8" x14ac:dyDescent="0.2">
      <c r="A4" t="s">
        <v>36</v>
      </c>
      <c r="B4" s="3">
        <v>0.37708333333333338</v>
      </c>
      <c r="C4" s="3">
        <v>0.50277777777777777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2211</v>
      </c>
      <c r="G4">
        <f t="shared" ref="G4:G67" si="2">F4-616</f>
        <v>1595</v>
      </c>
      <c r="H4">
        <f t="shared" ref="H4:H67" si="3">G4/E4</f>
        <v>8.8121546961326001</v>
      </c>
    </row>
    <row r="5" spans="1:8" x14ac:dyDescent="0.2">
      <c r="A5" t="s">
        <v>37</v>
      </c>
      <c r="B5" s="3">
        <v>0.37708333333333299</v>
      </c>
      <c r="C5" s="3">
        <v>0.50347222222222199</v>
      </c>
      <c r="D5" s="3">
        <f t="shared" si="0"/>
        <v>0.12638888888888899</v>
      </c>
      <c r="E5" s="4">
        <f t="shared" si="1"/>
        <v>182.00000000000014</v>
      </c>
      <c r="F5">
        <v>2614</v>
      </c>
      <c r="G5">
        <f t="shared" si="2"/>
        <v>1998</v>
      </c>
      <c r="H5">
        <f t="shared" si="3"/>
        <v>10.978021978021969</v>
      </c>
    </row>
    <row r="6" spans="1:8" x14ac:dyDescent="0.2">
      <c r="A6" t="s">
        <v>38</v>
      </c>
      <c r="B6" s="3">
        <v>0.37708333333333299</v>
      </c>
      <c r="C6" s="3">
        <v>0.50416666666666698</v>
      </c>
      <c r="D6" s="3">
        <f t="shared" si="0"/>
        <v>0.12708333333333399</v>
      </c>
      <c r="E6" s="4">
        <f t="shared" si="1"/>
        <v>183.00000000000094</v>
      </c>
      <c r="F6">
        <v>2670</v>
      </c>
      <c r="G6">
        <f t="shared" si="2"/>
        <v>2054</v>
      </c>
      <c r="H6">
        <f t="shared" si="3"/>
        <v>11.224043715846937</v>
      </c>
    </row>
    <row r="7" spans="1:8" x14ac:dyDescent="0.2">
      <c r="A7" t="s">
        <v>39</v>
      </c>
      <c r="B7" s="3">
        <v>0.37708333333333299</v>
      </c>
      <c r="C7" s="3">
        <v>0.50416666666666698</v>
      </c>
      <c r="D7" s="3">
        <f t="shared" si="0"/>
        <v>0.12708333333333399</v>
      </c>
      <c r="E7" s="4">
        <f t="shared" si="1"/>
        <v>183.00000000000094</v>
      </c>
      <c r="F7">
        <v>2720</v>
      </c>
      <c r="G7">
        <f t="shared" si="2"/>
        <v>2104</v>
      </c>
      <c r="H7">
        <f t="shared" si="3"/>
        <v>11.497267759562783</v>
      </c>
    </row>
    <row r="8" spans="1:8" x14ac:dyDescent="0.2">
      <c r="A8" t="s">
        <v>40</v>
      </c>
      <c r="B8" s="3">
        <v>0.37708333333333299</v>
      </c>
      <c r="C8" s="3">
        <v>0.50486111111111098</v>
      </c>
      <c r="D8" s="3">
        <f t="shared" si="0"/>
        <v>0.12777777777777799</v>
      </c>
      <c r="E8" s="4">
        <f t="shared" si="1"/>
        <v>184.00000000000031</v>
      </c>
      <c r="F8">
        <v>2845</v>
      </c>
      <c r="G8">
        <f t="shared" si="2"/>
        <v>2229</v>
      </c>
      <c r="H8">
        <f t="shared" si="3"/>
        <v>12.114130434782588</v>
      </c>
    </row>
    <row r="9" spans="1:8" x14ac:dyDescent="0.2">
      <c r="A9" t="s">
        <v>41</v>
      </c>
      <c r="B9" s="3">
        <v>0.37708333333333299</v>
      </c>
      <c r="C9" s="3">
        <v>0.50555555555555598</v>
      </c>
      <c r="D9" s="3">
        <f t="shared" si="0"/>
        <v>0.12847222222222299</v>
      </c>
      <c r="E9" s="4">
        <f t="shared" si="1"/>
        <v>185.00000000000111</v>
      </c>
      <c r="F9">
        <v>2141</v>
      </c>
      <c r="G9">
        <f t="shared" si="2"/>
        <v>1525</v>
      </c>
      <c r="H9">
        <f t="shared" si="3"/>
        <v>8.2432432432431941</v>
      </c>
    </row>
    <row r="10" spans="1:8" x14ac:dyDescent="0.2">
      <c r="A10" t="s">
        <v>42</v>
      </c>
      <c r="B10" s="3">
        <v>0.37708333333333299</v>
      </c>
      <c r="C10" s="3">
        <v>0.50624999999999998</v>
      </c>
      <c r="D10" s="3">
        <f t="shared" si="0"/>
        <v>0.12916666666666698</v>
      </c>
      <c r="E10" s="4">
        <f t="shared" si="1"/>
        <v>186.00000000000045</v>
      </c>
      <c r="F10">
        <v>2601</v>
      </c>
      <c r="G10">
        <f t="shared" si="2"/>
        <v>1985</v>
      </c>
      <c r="H10">
        <f t="shared" si="3"/>
        <v>10.672043010752661</v>
      </c>
    </row>
    <row r="11" spans="1:8" x14ac:dyDescent="0.2">
      <c r="A11" t="s">
        <v>43</v>
      </c>
      <c r="B11" s="3">
        <v>0.37777777777777777</v>
      </c>
      <c r="C11" s="3">
        <v>0.50833333333333297</v>
      </c>
      <c r="D11" s="3">
        <f t="shared" si="0"/>
        <v>0.1305555555555552</v>
      </c>
      <c r="E11" s="4">
        <f t="shared" si="1"/>
        <v>187.99999999999949</v>
      </c>
      <c r="F11">
        <v>2160</v>
      </c>
      <c r="G11">
        <f t="shared" si="2"/>
        <v>1544</v>
      </c>
      <c r="H11">
        <f t="shared" si="3"/>
        <v>8.2127659574468304</v>
      </c>
    </row>
    <row r="12" spans="1:8" x14ac:dyDescent="0.2">
      <c r="A12" t="s">
        <v>44</v>
      </c>
      <c r="B12" s="3">
        <v>0.37777777777777777</v>
      </c>
      <c r="C12" s="3">
        <v>0.51041666666666696</v>
      </c>
      <c r="D12" s="3">
        <f t="shared" si="0"/>
        <v>0.13263888888888919</v>
      </c>
      <c r="E12" s="4">
        <f t="shared" si="1"/>
        <v>191.00000000000045</v>
      </c>
      <c r="F12">
        <v>2548</v>
      </c>
      <c r="G12">
        <f t="shared" si="2"/>
        <v>1932</v>
      </c>
      <c r="H12">
        <f t="shared" si="3"/>
        <v>10.115183246073274</v>
      </c>
    </row>
    <row r="13" spans="1:8" x14ac:dyDescent="0.2">
      <c r="A13" t="s">
        <v>45</v>
      </c>
      <c r="B13" s="3">
        <v>0.37777777777777799</v>
      </c>
      <c r="C13" s="3">
        <v>0.51111111111111096</v>
      </c>
      <c r="D13" s="3">
        <f t="shared" si="0"/>
        <v>0.13333333333333297</v>
      </c>
      <c r="E13" s="4">
        <f t="shared" si="1"/>
        <v>191.99999999999949</v>
      </c>
      <c r="F13">
        <v>2866</v>
      </c>
      <c r="G13">
        <f t="shared" si="2"/>
        <v>2250</v>
      </c>
      <c r="H13">
        <f t="shared" si="3"/>
        <v>11.718750000000032</v>
      </c>
    </row>
    <row r="14" spans="1:8" x14ac:dyDescent="0.2">
      <c r="A14" t="s">
        <v>46</v>
      </c>
      <c r="B14" s="3">
        <v>0.37777777777777799</v>
      </c>
      <c r="C14" s="3">
        <v>0.51180555555555596</v>
      </c>
      <c r="D14" s="3">
        <f t="shared" si="0"/>
        <v>0.13402777777777797</v>
      </c>
      <c r="E14" s="4">
        <f t="shared" si="1"/>
        <v>193.00000000000028</v>
      </c>
      <c r="F14">
        <v>2806</v>
      </c>
      <c r="G14">
        <f t="shared" si="2"/>
        <v>2190</v>
      </c>
      <c r="H14">
        <f t="shared" si="3"/>
        <v>11.347150259067341</v>
      </c>
    </row>
    <row r="15" spans="1:8" x14ac:dyDescent="0.2">
      <c r="A15" t="s">
        <v>47</v>
      </c>
      <c r="B15" s="3">
        <v>0.37777777777777799</v>
      </c>
      <c r="C15" s="3">
        <v>0.51249999999999996</v>
      </c>
      <c r="D15" s="3">
        <f t="shared" si="0"/>
        <v>0.13472222222222197</v>
      </c>
      <c r="E15" s="4">
        <f t="shared" si="1"/>
        <v>193.99999999999963</v>
      </c>
      <c r="F15">
        <v>2523</v>
      </c>
      <c r="G15">
        <f t="shared" si="2"/>
        <v>1907</v>
      </c>
      <c r="H15">
        <f t="shared" si="3"/>
        <v>9.8298969072165132</v>
      </c>
    </row>
    <row r="16" spans="1:8" x14ac:dyDescent="0.2">
      <c r="A16" t="s">
        <v>48</v>
      </c>
      <c r="B16" s="3">
        <v>0.37777777777777799</v>
      </c>
      <c r="C16" s="3">
        <v>0.51319444444444395</v>
      </c>
      <c r="D16" s="3">
        <f t="shared" si="0"/>
        <v>0.13541666666666596</v>
      </c>
      <c r="E16" s="4">
        <f t="shared" si="1"/>
        <v>194.99999999999898</v>
      </c>
      <c r="F16">
        <v>2872</v>
      </c>
      <c r="G16">
        <f t="shared" si="2"/>
        <v>2256</v>
      </c>
      <c r="H16">
        <f t="shared" si="3"/>
        <v>11.569230769230829</v>
      </c>
    </row>
    <row r="17" spans="1:8" x14ac:dyDescent="0.2">
      <c r="A17" t="s">
        <v>49</v>
      </c>
      <c r="B17" s="3">
        <v>0.37777777777777799</v>
      </c>
      <c r="C17" s="3">
        <v>0.51319444444444395</v>
      </c>
      <c r="D17" s="3">
        <f t="shared" si="0"/>
        <v>0.13541666666666596</v>
      </c>
      <c r="E17" s="4">
        <f t="shared" si="1"/>
        <v>194.99999999999898</v>
      </c>
      <c r="F17">
        <v>2442</v>
      </c>
      <c r="G17">
        <f t="shared" si="2"/>
        <v>1826</v>
      </c>
      <c r="H17">
        <f t="shared" si="3"/>
        <v>9.3641025641026125</v>
      </c>
    </row>
    <row r="18" spans="1:8" x14ac:dyDescent="0.2">
      <c r="A18" t="s">
        <v>50</v>
      </c>
      <c r="B18" s="3">
        <v>0.37777777777777799</v>
      </c>
      <c r="C18" s="3">
        <v>0.51388888888888895</v>
      </c>
      <c r="D18" s="3">
        <f t="shared" si="0"/>
        <v>0.13611111111111096</v>
      </c>
      <c r="E18" s="4">
        <f t="shared" si="1"/>
        <v>195.99999999999977</v>
      </c>
      <c r="F18">
        <v>2713</v>
      </c>
      <c r="G18">
        <f t="shared" si="2"/>
        <v>2097</v>
      </c>
      <c r="H18">
        <f t="shared" si="3"/>
        <v>10.698979591836746</v>
      </c>
    </row>
    <row r="19" spans="1:8" x14ac:dyDescent="0.2">
      <c r="A19" t="s">
        <v>51</v>
      </c>
      <c r="B19" s="3">
        <v>0.37847222222222227</v>
      </c>
      <c r="C19" s="3">
        <v>0.51458333333333295</v>
      </c>
      <c r="D19" s="3">
        <f t="shared" si="0"/>
        <v>0.13611111111111068</v>
      </c>
      <c r="E19" s="4">
        <f t="shared" si="1"/>
        <v>195.99999999999937</v>
      </c>
      <c r="F19">
        <v>2398</v>
      </c>
      <c r="G19">
        <f t="shared" si="2"/>
        <v>1782</v>
      </c>
      <c r="H19">
        <f t="shared" si="3"/>
        <v>9.0918367346939064</v>
      </c>
    </row>
    <row r="20" spans="1:8" x14ac:dyDescent="0.2">
      <c r="A20" t="s">
        <v>52</v>
      </c>
      <c r="B20" s="3">
        <v>0.37847222222222227</v>
      </c>
      <c r="C20" s="3">
        <v>0.51527777777777795</v>
      </c>
      <c r="D20" s="3">
        <f t="shared" si="0"/>
        <v>0.13680555555555568</v>
      </c>
      <c r="E20" s="4">
        <f t="shared" si="1"/>
        <v>197.00000000000017</v>
      </c>
      <c r="F20">
        <v>2436</v>
      </c>
      <c r="G20">
        <f t="shared" si="2"/>
        <v>1820</v>
      </c>
      <c r="H20">
        <f t="shared" si="3"/>
        <v>9.2385786802030374</v>
      </c>
    </row>
    <row r="21" spans="1:8" x14ac:dyDescent="0.2">
      <c r="A21" t="s">
        <v>53</v>
      </c>
      <c r="B21" s="3">
        <v>0.37847222222222199</v>
      </c>
      <c r="C21" s="3">
        <v>0.51597222222222205</v>
      </c>
      <c r="D21" s="3">
        <f t="shared" si="0"/>
        <v>0.13750000000000007</v>
      </c>
      <c r="E21" s="4">
        <f t="shared" si="1"/>
        <v>198.00000000000009</v>
      </c>
      <c r="F21">
        <v>2685</v>
      </c>
      <c r="G21">
        <f t="shared" si="2"/>
        <v>2069</v>
      </c>
      <c r="H21">
        <f t="shared" si="3"/>
        <v>10.449494949494945</v>
      </c>
    </row>
    <row r="22" spans="1:8" x14ac:dyDescent="0.2">
      <c r="A22" t="s">
        <v>54</v>
      </c>
      <c r="B22" s="3">
        <v>0.37847222222222199</v>
      </c>
      <c r="C22" s="3">
        <v>0.51597222222222205</v>
      </c>
      <c r="D22" s="3">
        <f t="shared" si="0"/>
        <v>0.13750000000000007</v>
      </c>
      <c r="E22" s="4">
        <f t="shared" si="1"/>
        <v>198.00000000000009</v>
      </c>
      <c r="F22">
        <v>2536</v>
      </c>
      <c r="G22">
        <f t="shared" si="2"/>
        <v>1920</v>
      </c>
      <c r="H22">
        <f t="shared" si="3"/>
        <v>9.6969696969696919</v>
      </c>
    </row>
    <row r="23" spans="1:8" x14ac:dyDescent="0.2">
      <c r="A23" t="s">
        <v>55</v>
      </c>
      <c r="B23" s="3">
        <v>0.37847222222222199</v>
      </c>
      <c r="C23" s="3">
        <v>0.51666666666666705</v>
      </c>
      <c r="D23" s="3">
        <f t="shared" si="0"/>
        <v>0.13819444444444506</v>
      </c>
      <c r="E23" s="4">
        <f t="shared" si="1"/>
        <v>199.00000000000088</v>
      </c>
      <c r="F23">
        <v>2753</v>
      </c>
      <c r="G23">
        <f t="shared" si="2"/>
        <v>2137</v>
      </c>
      <c r="H23">
        <f t="shared" si="3"/>
        <v>10.738693467336637</v>
      </c>
    </row>
    <row r="24" spans="1:8" x14ac:dyDescent="0.2">
      <c r="A24" t="s">
        <v>209</v>
      </c>
      <c r="B24" s="3">
        <v>0.37847222222222199</v>
      </c>
      <c r="C24" s="3">
        <v>0.51736111111111105</v>
      </c>
      <c r="D24" s="3">
        <f t="shared" si="0"/>
        <v>0.13888888888888906</v>
      </c>
      <c r="E24" s="4">
        <f t="shared" si="1"/>
        <v>200.00000000000026</v>
      </c>
      <c r="F24">
        <v>2589</v>
      </c>
      <c r="G24">
        <f t="shared" si="2"/>
        <v>1973</v>
      </c>
      <c r="H24">
        <f t="shared" si="3"/>
        <v>9.8649999999999878</v>
      </c>
    </row>
    <row r="25" spans="1:8" x14ac:dyDescent="0.2">
      <c r="A25" t="s">
        <v>56</v>
      </c>
      <c r="B25" s="3">
        <v>0.37847222222222199</v>
      </c>
      <c r="C25" s="3">
        <v>0.51805555555555505</v>
      </c>
      <c r="D25" s="3">
        <f t="shared" si="0"/>
        <v>0.13958333333333306</v>
      </c>
      <c r="E25" s="4">
        <f t="shared" si="1"/>
        <v>200.9999999999996</v>
      </c>
      <c r="F25">
        <v>2828</v>
      </c>
      <c r="G25">
        <f t="shared" si="2"/>
        <v>2212</v>
      </c>
      <c r="H25">
        <f t="shared" si="3"/>
        <v>11.004975124378131</v>
      </c>
    </row>
    <row r="26" spans="1:8" x14ac:dyDescent="0.2">
      <c r="A26" t="s">
        <v>57</v>
      </c>
      <c r="B26" s="3">
        <v>0.37847222222222199</v>
      </c>
      <c r="C26" s="3">
        <v>0.51875000000000004</v>
      </c>
      <c r="D26" s="3">
        <f t="shared" si="0"/>
        <v>0.14027777777777806</v>
      </c>
      <c r="E26" s="4">
        <f t="shared" si="1"/>
        <v>202.0000000000004</v>
      </c>
      <c r="F26">
        <v>2471</v>
      </c>
      <c r="G26">
        <f t="shared" si="2"/>
        <v>1855</v>
      </c>
      <c r="H26">
        <f t="shared" si="3"/>
        <v>9.1831683168316651</v>
      </c>
    </row>
    <row r="27" spans="1:8" x14ac:dyDescent="0.2">
      <c r="A27" t="s">
        <v>58</v>
      </c>
      <c r="B27" s="3">
        <v>0.37916666666666665</v>
      </c>
      <c r="C27" s="3">
        <v>0.51944444444444404</v>
      </c>
      <c r="D27" s="3">
        <f t="shared" si="0"/>
        <v>0.14027777777777739</v>
      </c>
      <c r="E27" s="4">
        <f t="shared" si="1"/>
        <v>201.99999999999943</v>
      </c>
      <c r="F27">
        <v>2150</v>
      </c>
      <c r="G27">
        <f t="shared" si="2"/>
        <v>1534</v>
      </c>
      <c r="H27">
        <f t="shared" si="3"/>
        <v>7.594059405940615</v>
      </c>
    </row>
    <row r="28" spans="1:8" x14ac:dyDescent="0.2">
      <c r="A28" t="s">
        <v>59</v>
      </c>
      <c r="B28" s="3">
        <v>0.37916666666666665</v>
      </c>
      <c r="C28" s="3">
        <v>0.51944444444444404</v>
      </c>
      <c r="D28" s="3">
        <f t="shared" si="0"/>
        <v>0.14027777777777739</v>
      </c>
      <c r="E28" s="4">
        <f t="shared" si="1"/>
        <v>201.99999999999943</v>
      </c>
      <c r="F28">
        <v>2880</v>
      </c>
      <c r="G28">
        <f t="shared" si="2"/>
        <v>2264</v>
      </c>
      <c r="H28">
        <f t="shared" si="3"/>
        <v>11.207920792079239</v>
      </c>
    </row>
    <row r="29" spans="1:8" x14ac:dyDescent="0.2">
      <c r="A29" t="s">
        <v>60</v>
      </c>
      <c r="B29" s="3">
        <v>0.37916666666666665</v>
      </c>
      <c r="C29" s="3">
        <v>0.52013888888888904</v>
      </c>
      <c r="D29" s="3">
        <f t="shared" si="0"/>
        <v>0.14097222222222239</v>
      </c>
      <c r="E29" s="4">
        <f t="shared" si="1"/>
        <v>203.00000000000023</v>
      </c>
      <c r="F29">
        <v>2866</v>
      </c>
      <c r="G29">
        <f t="shared" si="2"/>
        <v>2250</v>
      </c>
      <c r="H29">
        <f t="shared" si="3"/>
        <v>11.08374384236452</v>
      </c>
    </row>
    <row r="30" spans="1:8" x14ac:dyDescent="0.2">
      <c r="A30" t="s">
        <v>61</v>
      </c>
      <c r="B30" s="3">
        <v>0.37916666666666665</v>
      </c>
      <c r="C30" s="3">
        <v>0.52083333333333304</v>
      </c>
      <c r="D30" s="3">
        <f t="shared" si="0"/>
        <v>0.14166666666666639</v>
      </c>
      <c r="E30" s="4">
        <f t="shared" si="1"/>
        <v>203.9999999999996</v>
      </c>
      <c r="F30">
        <v>3284</v>
      </c>
      <c r="G30">
        <f t="shared" si="2"/>
        <v>2668</v>
      </c>
      <c r="H30">
        <f t="shared" si="3"/>
        <v>13.078431372549046</v>
      </c>
    </row>
    <row r="31" spans="1:8" x14ac:dyDescent="0.2">
      <c r="A31" t="s">
        <v>62</v>
      </c>
      <c r="B31" s="3">
        <v>0.37916666666666665</v>
      </c>
      <c r="C31" s="3">
        <v>0.52152777777777803</v>
      </c>
      <c r="D31" s="3">
        <f t="shared" si="0"/>
        <v>0.14236111111111138</v>
      </c>
      <c r="E31" s="4">
        <f t="shared" si="1"/>
        <v>205.0000000000004</v>
      </c>
      <c r="F31">
        <v>2850</v>
      </c>
      <c r="G31">
        <f t="shared" si="2"/>
        <v>2234</v>
      </c>
      <c r="H31">
        <f t="shared" si="3"/>
        <v>10.897560975609736</v>
      </c>
    </row>
    <row r="32" spans="1:8" x14ac:dyDescent="0.2">
      <c r="A32" t="s">
        <v>63</v>
      </c>
      <c r="B32" s="3">
        <v>0.37916666666666665</v>
      </c>
      <c r="C32" s="3">
        <v>0.52222222222222203</v>
      </c>
      <c r="D32" s="3">
        <f t="shared" si="0"/>
        <v>0.14305555555555538</v>
      </c>
      <c r="E32" s="4">
        <f t="shared" si="1"/>
        <v>205.99999999999974</v>
      </c>
      <c r="F32">
        <v>2371</v>
      </c>
      <c r="G32">
        <f t="shared" si="2"/>
        <v>1755</v>
      </c>
      <c r="H32">
        <f t="shared" si="3"/>
        <v>8.5194174757281651</v>
      </c>
    </row>
    <row r="33" spans="1:8" x14ac:dyDescent="0.2">
      <c r="A33" t="s">
        <v>64</v>
      </c>
      <c r="B33" s="3">
        <v>0.37916666666666665</v>
      </c>
      <c r="C33" s="3">
        <v>0.52222222222222203</v>
      </c>
      <c r="D33" s="3">
        <f t="shared" si="0"/>
        <v>0.14305555555555538</v>
      </c>
      <c r="E33" s="4">
        <f t="shared" si="1"/>
        <v>205.99999999999974</v>
      </c>
      <c r="F33">
        <v>564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0.37916666666666665</v>
      </c>
      <c r="C34" s="3">
        <v>0.52291666666666703</v>
      </c>
      <c r="D34" s="3">
        <f t="shared" si="0"/>
        <v>0.14375000000000038</v>
      </c>
      <c r="E34" s="4">
        <f t="shared" si="1"/>
        <v>207.00000000000054</v>
      </c>
      <c r="F34">
        <v>530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0.37916666666666665</v>
      </c>
      <c r="C35" s="3">
        <v>0.52361111111111103</v>
      </c>
      <c r="D35" s="3">
        <f t="shared" si="0"/>
        <v>0.14444444444444438</v>
      </c>
      <c r="E35" s="4">
        <f t="shared" si="1"/>
        <v>207.99999999999989</v>
      </c>
      <c r="F35">
        <v>536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0.37916666666666665</v>
      </c>
      <c r="C36" s="3">
        <v>0.52430555555555503</v>
      </c>
      <c r="D36" s="3">
        <f t="shared" si="0"/>
        <v>0.14513888888888837</v>
      </c>
      <c r="E36" s="4">
        <f t="shared" si="1"/>
        <v>208.99999999999926</v>
      </c>
      <c r="F36">
        <v>536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0.37986111111111115</v>
      </c>
      <c r="C37" s="3">
        <v>0.52500000000000002</v>
      </c>
      <c r="D37" s="3">
        <f t="shared" si="0"/>
        <v>0.14513888888888887</v>
      </c>
      <c r="E37" s="4">
        <f t="shared" si="1"/>
        <v>208.99999999999997</v>
      </c>
      <c r="F37">
        <v>526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0.37986111111111115</v>
      </c>
      <c r="C38" s="9" t="s">
        <v>486</v>
      </c>
      <c r="D38" s="3" t="e">
        <f t="shared" si="0"/>
        <v>#VALUE!</v>
      </c>
      <c r="E38" s="4" t="e">
        <f t="shared" si="1"/>
        <v>#VALUE!</v>
      </c>
      <c r="F38" s="9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0.37986111111111115</v>
      </c>
      <c r="C39" s="3">
        <v>0.52638888888888891</v>
      </c>
      <c r="D39" s="3">
        <f t="shared" si="0"/>
        <v>0.14652777777777776</v>
      </c>
      <c r="E39" s="4">
        <f t="shared" si="1"/>
        <v>210.99999999999997</v>
      </c>
      <c r="F39">
        <v>2734</v>
      </c>
      <c r="G39">
        <f t="shared" si="2"/>
        <v>2118</v>
      </c>
      <c r="H39">
        <f t="shared" si="3"/>
        <v>10.037914691943129</v>
      </c>
    </row>
    <row r="40" spans="1:8" x14ac:dyDescent="0.2">
      <c r="A40" t="s">
        <v>105</v>
      </c>
      <c r="B40" s="3">
        <v>0.37986111111111098</v>
      </c>
      <c r="C40" s="3">
        <v>0.52708333333333335</v>
      </c>
      <c r="D40" s="3">
        <f t="shared" si="0"/>
        <v>0.14722222222222237</v>
      </c>
      <c r="E40" s="4">
        <f t="shared" si="1"/>
        <v>212.0000000000002</v>
      </c>
      <c r="F40">
        <v>3012</v>
      </c>
      <c r="G40">
        <f t="shared" si="2"/>
        <v>2396</v>
      </c>
      <c r="H40">
        <f t="shared" si="3"/>
        <v>11.301886792452819</v>
      </c>
    </row>
    <row r="41" spans="1:8" x14ac:dyDescent="0.2">
      <c r="A41" t="s">
        <v>106</v>
      </c>
      <c r="B41" s="3">
        <v>0.37986111111111098</v>
      </c>
      <c r="C41" s="9" t="s">
        <v>486</v>
      </c>
      <c r="D41" s="3" t="e">
        <f t="shared" si="0"/>
        <v>#VALUE!</v>
      </c>
      <c r="E41" s="4" t="e">
        <f t="shared" si="1"/>
        <v>#VALUE!</v>
      </c>
      <c r="F41" s="9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0.37986111111111098</v>
      </c>
      <c r="C42" s="3">
        <v>0.52708333333333335</v>
      </c>
      <c r="D42" s="3">
        <f t="shared" si="0"/>
        <v>0.14722222222222237</v>
      </c>
      <c r="E42" s="4">
        <f t="shared" si="1"/>
        <v>212.0000000000002</v>
      </c>
      <c r="F42">
        <v>3438</v>
      </c>
      <c r="G42">
        <f t="shared" si="2"/>
        <v>2822</v>
      </c>
      <c r="H42">
        <f t="shared" si="3"/>
        <v>13.311320754716968</v>
      </c>
    </row>
    <row r="43" spans="1:8" x14ac:dyDescent="0.2">
      <c r="A43" t="s">
        <v>108</v>
      </c>
      <c r="B43" s="3">
        <v>0.37986111111111098</v>
      </c>
      <c r="C43" s="3">
        <v>0.52777777777777779</v>
      </c>
      <c r="D43" s="3">
        <f t="shared" si="0"/>
        <v>0.14791666666666681</v>
      </c>
      <c r="E43" s="4">
        <f t="shared" si="1"/>
        <v>213.0000000000002</v>
      </c>
      <c r="F43">
        <v>3538</v>
      </c>
      <c r="G43">
        <f t="shared" si="2"/>
        <v>2922</v>
      </c>
      <c r="H43">
        <f t="shared" si="3"/>
        <v>13.718309859154918</v>
      </c>
    </row>
    <row r="44" spans="1:8" x14ac:dyDescent="0.2">
      <c r="A44" t="s">
        <v>109</v>
      </c>
      <c r="B44" s="3">
        <v>0.37986111111111098</v>
      </c>
      <c r="C44" s="3">
        <v>0.52847222222222201</v>
      </c>
      <c r="D44" s="3">
        <f t="shared" si="0"/>
        <v>0.14861111111111103</v>
      </c>
      <c r="E44" s="4">
        <f t="shared" si="1"/>
        <v>213.99999999999989</v>
      </c>
      <c r="F44">
        <v>2709</v>
      </c>
      <c r="G44">
        <f t="shared" si="2"/>
        <v>2093</v>
      </c>
      <c r="H44">
        <f t="shared" si="3"/>
        <v>9.780373831775707</v>
      </c>
    </row>
    <row r="45" spans="1:8" x14ac:dyDescent="0.2">
      <c r="A45" t="s">
        <v>110</v>
      </c>
      <c r="B45" s="3">
        <v>0.37986111111111098</v>
      </c>
      <c r="C45" s="3">
        <v>0.52916666666666701</v>
      </c>
      <c r="D45" s="3">
        <f t="shared" si="0"/>
        <v>0.14930555555555602</v>
      </c>
      <c r="E45" s="4">
        <f t="shared" si="1"/>
        <v>215.00000000000068</v>
      </c>
      <c r="F45">
        <v>3451</v>
      </c>
      <c r="G45">
        <f t="shared" si="2"/>
        <v>2835</v>
      </c>
      <c r="H45">
        <f t="shared" si="3"/>
        <v>13.186046511627865</v>
      </c>
    </row>
    <row r="46" spans="1:8" x14ac:dyDescent="0.2">
      <c r="A46" t="s">
        <v>111</v>
      </c>
      <c r="B46" s="3">
        <v>0.38055555555555554</v>
      </c>
      <c r="C46" s="3">
        <v>0.52916666666666701</v>
      </c>
      <c r="D46" s="3">
        <f t="shared" si="0"/>
        <v>0.14861111111111147</v>
      </c>
      <c r="E46" s="4">
        <f t="shared" si="1"/>
        <v>214.00000000000051</v>
      </c>
      <c r="F46">
        <v>3370</v>
      </c>
      <c r="G46">
        <f t="shared" si="2"/>
        <v>2754</v>
      </c>
      <c r="H46">
        <f t="shared" si="3"/>
        <v>12.869158878504642</v>
      </c>
    </row>
    <row r="47" spans="1:8" x14ac:dyDescent="0.2">
      <c r="A47" t="s">
        <v>112</v>
      </c>
      <c r="B47" s="3">
        <v>0.38055555555555554</v>
      </c>
      <c r="C47" s="3">
        <v>0.52986111111111101</v>
      </c>
      <c r="D47" s="3">
        <f t="shared" si="0"/>
        <v>0.14930555555555547</v>
      </c>
      <c r="E47" s="4">
        <f t="shared" si="1"/>
        <v>214.99999999999989</v>
      </c>
      <c r="F47">
        <v>3060</v>
      </c>
      <c r="G47">
        <f t="shared" si="2"/>
        <v>2444</v>
      </c>
      <c r="H47">
        <f t="shared" si="3"/>
        <v>11.367441860465123</v>
      </c>
    </row>
    <row r="48" spans="1:8" x14ac:dyDescent="0.2">
      <c r="A48" t="s">
        <v>113</v>
      </c>
      <c r="B48" s="3">
        <v>0.38055555555555598</v>
      </c>
      <c r="C48" s="3">
        <v>0.530555555555556</v>
      </c>
      <c r="D48" s="3">
        <f t="shared" si="0"/>
        <v>0.15000000000000002</v>
      </c>
      <c r="E48" s="4">
        <f t="shared" si="1"/>
        <v>216.00000000000003</v>
      </c>
      <c r="F48">
        <v>3330</v>
      </c>
      <c r="G48">
        <f t="shared" si="2"/>
        <v>2714</v>
      </c>
      <c r="H48">
        <f t="shared" si="3"/>
        <v>12.564814814814813</v>
      </c>
    </row>
    <row r="49" spans="1:8" x14ac:dyDescent="0.2">
      <c r="A49" t="s">
        <v>114</v>
      </c>
      <c r="B49" s="3">
        <v>0.38055555555555598</v>
      </c>
      <c r="C49" s="3">
        <v>0.53125</v>
      </c>
      <c r="D49" s="3">
        <f t="shared" si="0"/>
        <v>0.15069444444444402</v>
      </c>
      <c r="E49" s="4">
        <f t="shared" si="1"/>
        <v>216.99999999999937</v>
      </c>
      <c r="F49">
        <v>3980</v>
      </c>
      <c r="G49">
        <f t="shared" si="2"/>
        <v>3364</v>
      </c>
      <c r="H49">
        <f t="shared" si="3"/>
        <v>15.502304147465482</v>
      </c>
    </row>
    <row r="50" spans="1:8" x14ac:dyDescent="0.2">
      <c r="A50" t="s">
        <v>115</v>
      </c>
      <c r="B50" s="3">
        <v>0.38055555555555598</v>
      </c>
      <c r="C50" s="3">
        <v>0.531944444444444</v>
      </c>
      <c r="D50" s="3">
        <f t="shared" si="0"/>
        <v>0.15138888888888802</v>
      </c>
      <c r="E50" s="4">
        <f t="shared" si="1"/>
        <v>217.99999999999875</v>
      </c>
      <c r="F50">
        <v>3031</v>
      </c>
      <c r="G50">
        <f t="shared" si="2"/>
        <v>2415</v>
      </c>
      <c r="H50">
        <f t="shared" si="3"/>
        <v>11.077981651376211</v>
      </c>
    </row>
    <row r="51" spans="1:8" x14ac:dyDescent="0.2">
      <c r="A51" t="s">
        <v>116</v>
      </c>
      <c r="B51" s="3">
        <v>0.38055555555555598</v>
      </c>
      <c r="C51" s="3">
        <v>0.531944444444444</v>
      </c>
      <c r="D51" s="3">
        <f t="shared" si="0"/>
        <v>0.15138888888888802</v>
      </c>
      <c r="E51" s="4">
        <f t="shared" si="1"/>
        <v>217.99999999999875</v>
      </c>
      <c r="F51">
        <v>3434</v>
      </c>
      <c r="G51">
        <f t="shared" si="2"/>
        <v>2818</v>
      </c>
      <c r="H51">
        <f t="shared" si="3"/>
        <v>12.926605504587229</v>
      </c>
    </row>
    <row r="52" spans="1:8" x14ac:dyDescent="0.2">
      <c r="A52" t="s">
        <v>117</v>
      </c>
      <c r="B52" s="3">
        <v>0.38055555555555598</v>
      </c>
      <c r="C52" s="3">
        <v>0.53263888888888899</v>
      </c>
      <c r="D52" s="3">
        <f t="shared" si="0"/>
        <v>0.15208333333333302</v>
      </c>
      <c r="E52" s="4">
        <f t="shared" si="1"/>
        <v>218.99999999999955</v>
      </c>
      <c r="F52">
        <v>2547</v>
      </c>
      <c r="G52">
        <f t="shared" si="2"/>
        <v>1931</v>
      </c>
      <c r="H52">
        <f t="shared" si="3"/>
        <v>8.8173515981735342</v>
      </c>
    </row>
    <row r="53" spans="1:8" x14ac:dyDescent="0.2">
      <c r="A53" t="s">
        <v>118</v>
      </c>
      <c r="B53" s="3">
        <v>0.38055555555555598</v>
      </c>
      <c r="C53" s="3">
        <v>0.53333333333333299</v>
      </c>
      <c r="D53" s="3">
        <f t="shared" si="0"/>
        <v>0.15277777777777701</v>
      </c>
      <c r="E53" s="4">
        <f t="shared" si="1"/>
        <v>219.99999999999889</v>
      </c>
      <c r="F53">
        <v>3725</v>
      </c>
      <c r="G53">
        <f t="shared" si="2"/>
        <v>3109</v>
      </c>
      <c r="H53">
        <f t="shared" si="3"/>
        <v>14.131818181818254</v>
      </c>
    </row>
    <row r="54" spans="1:8" x14ac:dyDescent="0.2">
      <c r="A54" t="s">
        <v>119</v>
      </c>
      <c r="B54" s="3">
        <v>0.38125000000000003</v>
      </c>
      <c r="C54" s="3">
        <v>0.53402777777777799</v>
      </c>
      <c r="D54" s="3">
        <f t="shared" si="0"/>
        <v>0.15277777777777796</v>
      </c>
      <c r="E54" s="4">
        <f t="shared" si="1"/>
        <v>220.00000000000026</v>
      </c>
      <c r="F54">
        <v>3090</v>
      </c>
      <c r="G54">
        <f t="shared" si="2"/>
        <v>2474</v>
      </c>
      <c r="H54">
        <f t="shared" si="3"/>
        <v>11.245454545454532</v>
      </c>
    </row>
    <row r="55" spans="1:8" x14ac:dyDescent="0.2">
      <c r="A55" t="s">
        <v>120</v>
      </c>
      <c r="B55" s="3">
        <v>0.38125000000000003</v>
      </c>
      <c r="C55" s="3">
        <v>0.53402777777777799</v>
      </c>
      <c r="D55" s="3">
        <f t="shared" si="0"/>
        <v>0.15277777777777796</v>
      </c>
      <c r="E55" s="4">
        <f t="shared" si="1"/>
        <v>220.00000000000026</v>
      </c>
      <c r="F55">
        <v>2585</v>
      </c>
      <c r="G55">
        <f t="shared" si="2"/>
        <v>1969</v>
      </c>
      <c r="H55">
        <f t="shared" si="3"/>
        <v>8.9499999999999904</v>
      </c>
    </row>
    <row r="56" spans="1:8" x14ac:dyDescent="0.2">
      <c r="A56" t="s">
        <v>121</v>
      </c>
      <c r="B56" s="3">
        <v>0.38124999999999998</v>
      </c>
      <c r="C56" s="3">
        <v>0.53472222222222199</v>
      </c>
      <c r="D56" s="3">
        <f t="shared" si="0"/>
        <v>0.15347222222222201</v>
      </c>
      <c r="E56" s="4">
        <f t="shared" si="1"/>
        <v>220.99999999999969</v>
      </c>
      <c r="F56">
        <v>2824</v>
      </c>
      <c r="G56">
        <f t="shared" si="2"/>
        <v>2208</v>
      </c>
      <c r="H56">
        <f t="shared" si="3"/>
        <v>9.9909502262443581</v>
      </c>
    </row>
    <row r="57" spans="1:8" x14ac:dyDescent="0.2">
      <c r="A57" t="s">
        <v>122</v>
      </c>
      <c r="B57" s="3">
        <v>0.38124999999999998</v>
      </c>
      <c r="C57" s="3">
        <v>0.53541666666666698</v>
      </c>
      <c r="D57" s="3">
        <f t="shared" si="0"/>
        <v>0.15416666666666701</v>
      </c>
      <c r="E57" s="4">
        <f t="shared" si="1"/>
        <v>222.00000000000048</v>
      </c>
      <c r="F57">
        <v>3904</v>
      </c>
      <c r="G57">
        <f t="shared" si="2"/>
        <v>3288</v>
      </c>
      <c r="H57">
        <f t="shared" si="3"/>
        <v>14.810810810810779</v>
      </c>
    </row>
    <row r="58" spans="1:8" x14ac:dyDescent="0.2">
      <c r="A58" t="s">
        <v>123</v>
      </c>
      <c r="B58" s="3">
        <v>0.38124999999999998</v>
      </c>
      <c r="C58" s="3">
        <v>0.53611111111111098</v>
      </c>
      <c r="D58" s="3">
        <f t="shared" si="0"/>
        <v>0.15486111111111101</v>
      </c>
      <c r="E58" s="4">
        <f t="shared" si="1"/>
        <v>222.99999999999986</v>
      </c>
      <c r="F58">
        <v>3693</v>
      </c>
      <c r="G58">
        <f t="shared" si="2"/>
        <v>3077</v>
      </c>
      <c r="H58">
        <f t="shared" si="3"/>
        <v>13.798206278026914</v>
      </c>
    </row>
    <row r="59" spans="1:8" x14ac:dyDescent="0.2">
      <c r="A59" t="s">
        <v>211</v>
      </c>
      <c r="B59" s="3">
        <v>0.38124999999999998</v>
      </c>
      <c r="C59" s="9" t="s">
        <v>486</v>
      </c>
      <c r="D59" s="3" t="e">
        <f t="shared" si="0"/>
        <v>#VALUE!</v>
      </c>
      <c r="E59" s="4" t="e">
        <f t="shared" si="1"/>
        <v>#VALUE!</v>
      </c>
      <c r="F59" s="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0.38124999999999998</v>
      </c>
      <c r="C60" s="3">
        <v>0.53611111111111109</v>
      </c>
      <c r="D60" s="3">
        <f t="shared" si="0"/>
        <v>0.15486111111111112</v>
      </c>
      <c r="E60" s="4">
        <f t="shared" si="1"/>
        <v>223</v>
      </c>
      <c r="F60">
        <v>4089</v>
      </c>
      <c r="G60">
        <f t="shared" si="2"/>
        <v>3473</v>
      </c>
      <c r="H60">
        <f t="shared" si="3"/>
        <v>15.573991031390134</v>
      </c>
    </row>
    <row r="61" spans="1:8" x14ac:dyDescent="0.2">
      <c r="A61" t="s">
        <v>125</v>
      </c>
      <c r="B61" s="3">
        <v>0.38124999999999998</v>
      </c>
      <c r="C61" s="3">
        <v>0.53680555555555554</v>
      </c>
      <c r="D61" s="3">
        <f t="shared" si="0"/>
        <v>0.15555555555555556</v>
      </c>
      <c r="E61" s="4">
        <f t="shared" si="1"/>
        <v>224</v>
      </c>
      <c r="F61">
        <v>3894</v>
      </c>
      <c r="G61">
        <f t="shared" si="2"/>
        <v>3278</v>
      </c>
      <c r="H61">
        <f t="shared" si="3"/>
        <v>14.633928571428571</v>
      </c>
    </row>
    <row r="62" spans="1:8" x14ac:dyDescent="0.2">
      <c r="A62" t="s">
        <v>126</v>
      </c>
      <c r="B62" s="3">
        <v>0.38194444444444442</v>
      </c>
      <c r="C62" s="3">
        <v>0.53749999999999998</v>
      </c>
      <c r="D62" s="3">
        <f t="shared" si="0"/>
        <v>0.15555555555555556</v>
      </c>
      <c r="E62" s="4">
        <f t="shared" si="1"/>
        <v>224</v>
      </c>
      <c r="F62">
        <v>4139</v>
      </c>
      <c r="G62">
        <f t="shared" si="2"/>
        <v>3523</v>
      </c>
      <c r="H62">
        <f t="shared" si="3"/>
        <v>15.727678571428571</v>
      </c>
    </row>
    <row r="63" spans="1:8" x14ac:dyDescent="0.2">
      <c r="A63" t="s">
        <v>127</v>
      </c>
      <c r="B63" s="3">
        <v>0.38194444444444442</v>
      </c>
      <c r="C63" s="3">
        <v>0.53819444444444442</v>
      </c>
      <c r="D63" s="3">
        <f t="shared" si="0"/>
        <v>0.15625</v>
      </c>
      <c r="E63" s="4">
        <f t="shared" si="1"/>
        <v>225</v>
      </c>
      <c r="F63">
        <v>3694</v>
      </c>
      <c r="G63">
        <f t="shared" si="2"/>
        <v>3078</v>
      </c>
      <c r="H63">
        <f t="shared" si="3"/>
        <v>13.68</v>
      </c>
    </row>
    <row r="64" spans="1:8" x14ac:dyDescent="0.2">
      <c r="A64" t="s">
        <v>128</v>
      </c>
      <c r="B64" s="3">
        <v>0.38194444444444442</v>
      </c>
      <c r="C64" s="3">
        <v>0.53888888888888886</v>
      </c>
      <c r="D64" s="3">
        <f t="shared" si="0"/>
        <v>0.15694444444444444</v>
      </c>
      <c r="E64" s="4">
        <f t="shared" si="1"/>
        <v>226</v>
      </c>
      <c r="F64">
        <v>4368</v>
      </c>
      <c r="G64">
        <f t="shared" si="2"/>
        <v>3752</v>
      </c>
      <c r="H64">
        <f t="shared" si="3"/>
        <v>16.601769911504423</v>
      </c>
    </row>
    <row r="65" spans="1:8" x14ac:dyDescent="0.2">
      <c r="A65" t="s">
        <v>129</v>
      </c>
      <c r="B65" s="3">
        <v>0.38194444444444442</v>
      </c>
      <c r="C65" s="3">
        <v>0.5395833333333333</v>
      </c>
      <c r="D65" s="3">
        <f t="shared" si="0"/>
        <v>0.15763888888888888</v>
      </c>
      <c r="E65" s="4">
        <f t="shared" si="1"/>
        <v>227</v>
      </c>
      <c r="F65">
        <v>3705</v>
      </c>
      <c r="G65">
        <f t="shared" si="2"/>
        <v>3089</v>
      </c>
      <c r="H65">
        <f t="shared" si="3"/>
        <v>13.607929515418503</v>
      </c>
    </row>
    <row r="66" spans="1:8" x14ac:dyDescent="0.2">
      <c r="A66" t="s">
        <v>130</v>
      </c>
      <c r="B66" s="3">
        <v>0.38194444444444442</v>
      </c>
      <c r="C66" s="3">
        <v>0.5395833333333333</v>
      </c>
      <c r="D66" s="3">
        <f t="shared" si="0"/>
        <v>0.15763888888888888</v>
      </c>
      <c r="E66" s="4">
        <f t="shared" si="1"/>
        <v>227</v>
      </c>
      <c r="F66">
        <v>3645</v>
      </c>
      <c r="G66">
        <f t="shared" si="2"/>
        <v>3029</v>
      </c>
      <c r="H66">
        <f t="shared" si="3"/>
        <v>13.343612334801762</v>
      </c>
    </row>
    <row r="67" spans="1:8" x14ac:dyDescent="0.2">
      <c r="A67" t="s">
        <v>131</v>
      </c>
      <c r="B67" s="3">
        <v>0.38194444444444442</v>
      </c>
      <c r="C67" s="3">
        <v>0.54027777777777775</v>
      </c>
      <c r="D67" s="3">
        <f t="shared" si="0"/>
        <v>0.15833333333333333</v>
      </c>
      <c r="E67" s="4">
        <f t="shared" si="1"/>
        <v>228</v>
      </c>
      <c r="F67">
        <v>3181</v>
      </c>
      <c r="G67">
        <f t="shared" si="2"/>
        <v>2565</v>
      </c>
      <c r="H67">
        <f t="shared" si="3"/>
        <v>11.25</v>
      </c>
    </row>
    <row r="68" spans="1:8" x14ac:dyDescent="0.2">
      <c r="A68" t="s">
        <v>132</v>
      </c>
      <c r="B68" s="3">
        <v>0.38194444444444442</v>
      </c>
      <c r="C68" s="3">
        <v>0.54097222222222219</v>
      </c>
      <c r="D68" s="3">
        <f t="shared" ref="D68:D107" si="4">C68-B68</f>
        <v>0.15902777777777777</v>
      </c>
      <c r="E68" s="4">
        <f t="shared" ref="E68:E107" si="5">D68*1440</f>
        <v>229</v>
      </c>
      <c r="F68">
        <v>636</v>
      </c>
      <c r="G68">
        <f t="shared" ref="G68:G107" si="6">F68-616</f>
        <v>20</v>
      </c>
      <c r="H68">
        <f t="shared" ref="H68:H107" si="7">G68/E68</f>
        <v>8.7336244541484712E-2</v>
      </c>
    </row>
    <row r="69" spans="1:8" x14ac:dyDescent="0.2">
      <c r="A69" t="s">
        <v>133</v>
      </c>
      <c r="B69" s="3">
        <v>0.38194444444444442</v>
      </c>
      <c r="C69" s="3">
        <v>0.54166666666666696</v>
      </c>
      <c r="D69" s="3">
        <f t="shared" si="4"/>
        <v>0.15972222222222254</v>
      </c>
      <c r="E69" s="4">
        <f t="shared" si="5"/>
        <v>230.00000000000045</v>
      </c>
      <c r="F69">
        <v>551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0.38194444444444442</v>
      </c>
      <c r="C70" s="3">
        <v>0.54236111111111096</v>
      </c>
      <c r="D70" s="3">
        <f t="shared" si="4"/>
        <v>0.16041666666666654</v>
      </c>
      <c r="E70" s="4">
        <f t="shared" si="5"/>
        <v>230.99999999999983</v>
      </c>
      <c r="F70">
        <v>558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0.38194444444444442</v>
      </c>
      <c r="C71" s="3">
        <v>0.54305555555555596</v>
      </c>
      <c r="D71" s="3">
        <f t="shared" si="4"/>
        <v>0.16111111111111154</v>
      </c>
      <c r="E71" s="4">
        <f t="shared" si="5"/>
        <v>232.00000000000063</v>
      </c>
      <c r="F71">
        <v>563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0.38194444444444442</v>
      </c>
      <c r="C72" s="3">
        <v>0.54374999999999996</v>
      </c>
      <c r="D72" s="3">
        <f t="shared" si="4"/>
        <v>0.16180555555555554</v>
      </c>
      <c r="E72" s="4">
        <f t="shared" si="5"/>
        <v>232.99999999999997</v>
      </c>
      <c r="F72">
        <v>1114</v>
      </c>
      <c r="G72">
        <f t="shared" si="6"/>
        <v>498</v>
      </c>
      <c r="H72">
        <f t="shared" si="7"/>
        <v>2.1373390557939915</v>
      </c>
    </row>
    <row r="73" spans="1:8" x14ac:dyDescent="0.2">
      <c r="A73" t="s">
        <v>171</v>
      </c>
      <c r="B73" s="3">
        <v>0.38263888888888892</v>
      </c>
      <c r="C73" s="3">
        <v>0.54513888888888895</v>
      </c>
      <c r="D73" s="3">
        <f t="shared" si="4"/>
        <v>0.16250000000000003</v>
      </c>
      <c r="E73" s="4">
        <f t="shared" si="5"/>
        <v>234.00000000000006</v>
      </c>
      <c r="F73">
        <v>598</v>
      </c>
      <c r="G73">
        <v>0</v>
      </c>
      <c r="H73">
        <f t="shared" si="7"/>
        <v>0</v>
      </c>
    </row>
    <row r="74" spans="1:8" x14ac:dyDescent="0.2">
      <c r="A74" t="s">
        <v>172</v>
      </c>
      <c r="B74" s="3">
        <v>0.38263888888888892</v>
      </c>
      <c r="C74" s="3">
        <v>0.54513888888888895</v>
      </c>
      <c r="D74" s="3">
        <f t="shared" si="4"/>
        <v>0.16250000000000003</v>
      </c>
      <c r="E74" s="4">
        <f t="shared" si="5"/>
        <v>234.00000000000006</v>
      </c>
      <c r="F74">
        <v>5115</v>
      </c>
      <c r="G74">
        <f t="shared" si="6"/>
        <v>4499</v>
      </c>
      <c r="H74">
        <f t="shared" si="7"/>
        <v>19.22649572649572</v>
      </c>
    </row>
    <row r="75" spans="1:8" x14ac:dyDescent="0.2">
      <c r="A75" t="s">
        <v>173</v>
      </c>
      <c r="B75" s="3">
        <v>0.38263888888888897</v>
      </c>
      <c r="C75" s="3">
        <v>0.54583333333333328</v>
      </c>
      <c r="D75" s="3">
        <f t="shared" si="4"/>
        <v>0.16319444444444431</v>
      </c>
      <c r="E75" s="4">
        <f t="shared" si="5"/>
        <v>234.9999999999998</v>
      </c>
      <c r="F75">
        <v>4359</v>
      </c>
      <c r="G75">
        <f t="shared" si="6"/>
        <v>3743</v>
      </c>
      <c r="H75">
        <f t="shared" si="7"/>
        <v>15.927659574468098</v>
      </c>
    </row>
    <row r="76" spans="1:8" x14ac:dyDescent="0.2">
      <c r="A76" t="s">
        <v>174</v>
      </c>
      <c r="B76" s="3">
        <v>0.38263888888888897</v>
      </c>
      <c r="C76" s="3">
        <v>0.54652777777777795</v>
      </c>
      <c r="D76" s="3">
        <f t="shared" si="4"/>
        <v>0.16388888888888897</v>
      </c>
      <c r="E76" s="4">
        <f t="shared" si="5"/>
        <v>236.00000000000011</v>
      </c>
      <c r="F76">
        <v>4862</v>
      </c>
      <c r="G76">
        <f t="shared" si="6"/>
        <v>4246</v>
      </c>
      <c r="H76">
        <f t="shared" si="7"/>
        <v>17.991525423728806</v>
      </c>
    </row>
    <row r="77" spans="1:8" x14ac:dyDescent="0.2">
      <c r="A77" t="s">
        <v>175</v>
      </c>
      <c r="B77" s="3">
        <v>0.38263888888888897</v>
      </c>
      <c r="C77" s="3">
        <v>0.54722222222222205</v>
      </c>
      <c r="D77" s="3">
        <f t="shared" si="4"/>
        <v>0.16458333333333308</v>
      </c>
      <c r="E77" s="4">
        <f t="shared" si="5"/>
        <v>236.99999999999963</v>
      </c>
      <c r="F77">
        <v>4975</v>
      </c>
      <c r="G77">
        <f t="shared" si="6"/>
        <v>4359</v>
      </c>
      <c r="H77">
        <f t="shared" si="7"/>
        <v>18.392405063291168</v>
      </c>
    </row>
    <row r="78" spans="1:8" x14ac:dyDescent="0.2">
      <c r="A78" t="s">
        <v>176</v>
      </c>
      <c r="B78" s="3">
        <v>0.38263888888888897</v>
      </c>
      <c r="C78" s="3">
        <v>0.54722222222222205</v>
      </c>
      <c r="D78" s="3">
        <f t="shared" si="4"/>
        <v>0.16458333333333308</v>
      </c>
      <c r="E78" s="4">
        <f t="shared" si="5"/>
        <v>236.99999999999963</v>
      </c>
      <c r="F78">
        <v>4192</v>
      </c>
      <c r="G78">
        <f t="shared" si="6"/>
        <v>3576</v>
      </c>
      <c r="H78">
        <f t="shared" si="7"/>
        <v>15.088607594936732</v>
      </c>
    </row>
    <row r="79" spans="1:8" x14ac:dyDescent="0.2">
      <c r="A79" t="s">
        <v>177</v>
      </c>
      <c r="B79" s="3">
        <v>0.38263888888888897</v>
      </c>
      <c r="C79" s="3">
        <v>0.54791666666666605</v>
      </c>
      <c r="D79" s="3">
        <f t="shared" si="4"/>
        <v>0.16527777777777708</v>
      </c>
      <c r="E79" s="4">
        <f t="shared" si="5"/>
        <v>237.99999999999901</v>
      </c>
      <c r="F79">
        <v>5499</v>
      </c>
      <c r="G79">
        <f t="shared" si="6"/>
        <v>4883</v>
      </c>
      <c r="H79">
        <f t="shared" si="7"/>
        <v>20.516806722689161</v>
      </c>
    </row>
    <row r="80" spans="1:8" x14ac:dyDescent="0.2">
      <c r="A80" t="s">
        <v>178</v>
      </c>
      <c r="B80" s="3">
        <v>0.38263888888888897</v>
      </c>
      <c r="C80" s="3">
        <v>0.54861111111111105</v>
      </c>
      <c r="D80" s="3">
        <f t="shared" si="4"/>
        <v>0.16597222222222208</v>
      </c>
      <c r="E80" s="4">
        <f t="shared" si="5"/>
        <v>238.9999999999998</v>
      </c>
      <c r="F80">
        <v>4818</v>
      </c>
      <c r="G80">
        <f t="shared" si="6"/>
        <v>4202</v>
      </c>
      <c r="H80">
        <f t="shared" si="7"/>
        <v>17.581589958159011</v>
      </c>
    </row>
    <row r="81" spans="1:8" x14ac:dyDescent="0.2">
      <c r="A81" t="s">
        <v>179</v>
      </c>
      <c r="B81" s="3">
        <v>0.3833333333333333</v>
      </c>
      <c r="C81" s="3">
        <v>0.54930555555555505</v>
      </c>
      <c r="D81" s="3">
        <f t="shared" si="4"/>
        <v>0.16597222222222174</v>
      </c>
      <c r="E81" s="4">
        <f t="shared" si="5"/>
        <v>238.99999999999932</v>
      </c>
      <c r="F81">
        <v>5679</v>
      </c>
      <c r="G81">
        <f t="shared" si="6"/>
        <v>5063</v>
      </c>
      <c r="H81">
        <f t="shared" si="7"/>
        <v>21.184100418410104</v>
      </c>
    </row>
    <row r="82" spans="1:8" x14ac:dyDescent="0.2">
      <c r="A82" t="s">
        <v>180</v>
      </c>
      <c r="B82" s="3">
        <v>0.3833333333333333</v>
      </c>
      <c r="C82" s="3">
        <v>0.54930555555555505</v>
      </c>
      <c r="D82" s="3">
        <f t="shared" si="4"/>
        <v>0.16597222222222174</v>
      </c>
      <c r="E82" s="4">
        <f t="shared" si="5"/>
        <v>238.99999999999932</v>
      </c>
      <c r="F82">
        <v>4898</v>
      </c>
      <c r="G82">
        <f t="shared" si="6"/>
        <v>4282</v>
      </c>
      <c r="H82">
        <f t="shared" si="7"/>
        <v>17.91631799163185</v>
      </c>
    </row>
    <row r="83" spans="1:8" x14ac:dyDescent="0.2">
      <c r="A83" t="s">
        <v>181</v>
      </c>
      <c r="B83" s="3">
        <v>0.38333333333333303</v>
      </c>
      <c r="C83" s="3">
        <v>0.54999999999999905</v>
      </c>
      <c r="D83" s="3">
        <f t="shared" si="4"/>
        <v>0.16666666666666602</v>
      </c>
      <c r="E83" s="4">
        <f t="shared" si="5"/>
        <v>239.99999999999906</v>
      </c>
      <c r="F83">
        <v>3740</v>
      </c>
      <c r="G83">
        <f t="shared" si="6"/>
        <v>3124</v>
      </c>
      <c r="H83">
        <f t="shared" si="7"/>
        <v>13.016666666666717</v>
      </c>
    </row>
    <row r="84" spans="1:8" x14ac:dyDescent="0.2">
      <c r="A84" t="s">
        <v>182</v>
      </c>
      <c r="B84" s="3">
        <v>0.38333333333333303</v>
      </c>
      <c r="C84" s="3">
        <v>0.55069444444444404</v>
      </c>
      <c r="D84" s="3">
        <f t="shared" si="4"/>
        <v>0.16736111111111102</v>
      </c>
      <c r="E84" s="4">
        <f t="shared" si="5"/>
        <v>240.99999999999986</v>
      </c>
      <c r="F84">
        <v>675</v>
      </c>
      <c r="G84">
        <f t="shared" si="6"/>
        <v>59</v>
      </c>
      <c r="H84">
        <f t="shared" si="7"/>
        <v>0.24481327800829891</v>
      </c>
    </row>
    <row r="85" spans="1:8" x14ac:dyDescent="0.2">
      <c r="A85" t="s">
        <v>183</v>
      </c>
      <c r="B85" s="3">
        <v>0.38333333333333303</v>
      </c>
      <c r="C85" s="3">
        <v>0.55138888888888804</v>
      </c>
      <c r="D85" s="3">
        <f t="shared" si="4"/>
        <v>0.16805555555555501</v>
      </c>
      <c r="E85" s="4">
        <f t="shared" si="5"/>
        <v>241.99999999999923</v>
      </c>
      <c r="F85">
        <v>4004</v>
      </c>
      <c r="G85">
        <f t="shared" si="6"/>
        <v>3388</v>
      </c>
      <c r="H85">
        <f t="shared" si="7"/>
        <v>14.000000000000044</v>
      </c>
    </row>
    <row r="86" spans="1:8" x14ac:dyDescent="0.2">
      <c r="A86" t="s">
        <v>184</v>
      </c>
      <c r="B86" s="3">
        <v>0.38333333333333303</v>
      </c>
      <c r="C86" s="3">
        <v>0.55694444444444302</v>
      </c>
      <c r="D86" s="3">
        <f t="shared" si="4"/>
        <v>0.17361111111110999</v>
      </c>
      <c r="E86" s="4">
        <f t="shared" si="5"/>
        <v>249.99999999999838</v>
      </c>
      <c r="F86">
        <v>4741</v>
      </c>
      <c r="G86">
        <f t="shared" si="6"/>
        <v>4125</v>
      </c>
      <c r="H86">
        <f t="shared" si="7"/>
        <v>16.500000000000107</v>
      </c>
    </row>
    <row r="87" spans="1:8" x14ac:dyDescent="0.2">
      <c r="A87" t="s">
        <v>185</v>
      </c>
      <c r="B87" s="3">
        <v>0.38333333333333303</v>
      </c>
      <c r="C87" s="3">
        <v>0.55763888888888702</v>
      </c>
      <c r="D87" s="3">
        <f t="shared" si="4"/>
        <v>0.17430555555555399</v>
      </c>
      <c r="E87" s="4">
        <f t="shared" si="5"/>
        <v>250.99999999999775</v>
      </c>
      <c r="F87">
        <v>6109</v>
      </c>
      <c r="G87">
        <f t="shared" si="6"/>
        <v>5493</v>
      </c>
      <c r="H87">
        <f t="shared" si="7"/>
        <v>21.884462151394619</v>
      </c>
    </row>
    <row r="88" spans="1:8" x14ac:dyDescent="0.2">
      <c r="A88" t="s">
        <v>186</v>
      </c>
      <c r="B88" s="3">
        <v>0.38333333333333303</v>
      </c>
      <c r="C88" s="3">
        <v>0.55833333333333102</v>
      </c>
      <c r="D88" s="3">
        <f t="shared" si="4"/>
        <v>0.17499999999999799</v>
      </c>
      <c r="E88" s="4">
        <f t="shared" si="5"/>
        <v>251.9999999999971</v>
      </c>
      <c r="F88">
        <v>4078</v>
      </c>
      <c r="G88">
        <f t="shared" si="6"/>
        <v>3462</v>
      </c>
      <c r="H88">
        <f t="shared" si="7"/>
        <v>13.738095238095395</v>
      </c>
    </row>
    <row r="89" spans="1:8" x14ac:dyDescent="0.2">
      <c r="A89" t="s">
        <v>187</v>
      </c>
      <c r="B89" s="3">
        <v>0.3840277777777778</v>
      </c>
      <c r="C89" s="3">
        <v>0.55902777777777601</v>
      </c>
      <c r="D89" s="3">
        <f t="shared" si="4"/>
        <v>0.17499999999999821</v>
      </c>
      <c r="E89" s="4">
        <f t="shared" si="5"/>
        <v>251.99999999999741</v>
      </c>
      <c r="F89">
        <v>4866</v>
      </c>
      <c r="G89">
        <f t="shared" si="6"/>
        <v>4250</v>
      </c>
      <c r="H89">
        <f t="shared" si="7"/>
        <v>16.865079365079538</v>
      </c>
    </row>
    <row r="90" spans="1:8" x14ac:dyDescent="0.2">
      <c r="A90" t="s">
        <v>188</v>
      </c>
      <c r="B90" s="3">
        <v>0.3840277777777778</v>
      </c>
      <c r="C90" s="3">
        <v>0.55972222222222001</v>
      </c>
      <c r="D90" s="3">
        <f t="shared" si="4"/>
        <v>0.17569444444444221</v>
      </c>
      <c r="E90" s="4">
        <f t="shared" si="5"/>
        <v>252.99999999999679</v>
      </c>
      <c r="F90">
        <v>4090</v>
      </c>
      <c r="G90">
        <f t="shared" si="6"/>
        <v>3474</v>
      </c>
      <c r="H90">
        <f t="shared" si="7"/>
        <v>13.731225296442862</v>
      </c>
    </row>
    <row r="91" spans="1:8" x14ac:dyDescent="0.2">
      <c r="A91" t="s">
        <v>189</v>
      </c>
      <c r="B91" s="3">
        <v>0.38402777777777802</v>
      </c>
      <c r="C91" s="3">
        <v>0.56041666666666401</v>
      </c>
      <c r="D91" s="3">
        <f t="shared" si="4"/>
        <v>0.17638888888888599</v>
      </c>
      <c r="E91" s="4">
        <f t="shared" si="5"/>
        <v>253.99999999999582</v>
      </c>
      <c r="F91">
        <v>3884</v>
      </c>
      <c r="G91">
        <f t="shared" si="6"/>
        <v>3268</v>
      </c>
      <c r="H91">
        <f t="shared" si="7"/>
        <v>12.866141732283676</v>
      </c>
    </row>
    <row r="92" spans="1:8" x14ac:dyDescent="0.2">
      <c r="A92" t="s">
        <v>190</v>
      </c>
      <c r="B92" s="3">
        <v>0.38402777777777802</v>
      </c>
      <c r="C92" s="3">
        <v>0.56041666666666401</v>
      </c>
      <c r="D92" s="3">
        <f t="shared" si="4"/>
        <v>0.17638888888888599</v>
      </c>
      <c r="E92" s="4">
        <f t="shared" si="5"/>
        <v>253.99999999999582</v>
      </c>
      <c r="F92">
        <v>4678</v>
      </c>
      <c r="G92">
        <f t="shared" si="6"/>
        <v>4062</v>
      </c>
      <c r="H92">
        <f t="shared" si="7"/>
        <v>15.992125984252231</v>
      </c>
    </row>
    <row r="93" spans="1:8" x14ac:dyDescent="0.2">
      <c r="A93" t="s">
        <v>191</v>
      </c>
      <c r="B93" s="3">
        <v>0.38402777777777802</v>
      </c>
      <c r="C93" s="3">
        <v>0.56111111111110901</v>
      </c>
      <c r="D93" s="3">
        <f t="shared" si="4"/>
        <v>0.17708333333333098</v>
      </c>
      <c r="E93" s="4">
        <f t="shared" si="5"/>
        <v>254.99999999999662</v>
      </c>
      <c r="F93">
        <v>4488</v>
      </c>
      <c r="G93">
        <f t="shared" si="6"/>
        <v>3872</v>
      </c>
      <c r="H93">
        <f t="shared" si="7"/>
        <v>15.184313725490398</v>
      </c>
    </row>
    <row r="94" spans="1:8" x14ac:dyDescent="0.2">
      <c r="A94" t="s">
        <v>213</v>
      </c>
      <c r="B94" s="3">
        <v>0.38402777777777802</v>
      </c>
      <c r="C94" s="3">
        <v>0.561805555555553</v>
      </c>
      <c r="D94" s="3">
        <f t="shared" si="4"/>
        <v>0.17777777777777498</v>
      </c>
      <c r="E94" s="4">
        <f t="shared" si="5"/>
        <v>255.99999999999596</v>
      </c>
      <c r="F94">
        <v>5223</v>
      </c>
      <c r="G94">
        <f t="shared" si="6"/>
        <v>4607</v>
      </c>
      <c r="H94">
        <f t="shared" si="7"/>
        <v>17.996093750000284</v>
      </c>
    </row>
    <row r="95" spans="1:8" x14ac:dyDescent="0.2">
      <c r="A95" t="s">
        <v>192</v>
      </c>
      <c r="B95" s="3">
        <v>0.38402777777777802</v>
      </c>
      <c r="C95" s="3">
        <v>0.562499999999997</v>
      </c>
      <c r="D95" s="3">
        <f t="shared" si="4"/>
        <v>0.17847222222221898</v>
      </c>
      <c r="E95" s="4">
        <f t="shared" si="5"/>
        <v>256.99999999999534</v>
      </c>
      <c r="F95">
        <v>4845</v>
      </c>
      <c r="G95">
        <f t="shared" si="6"/>
        <v>4229</v>
      </c>
      <c r="H95">
        <f t="shared" si="7"/>
        <v>16.455252918288235</v>
      </c>
    </row>
    <row r="96" spans="1:8" x14ac:dyDescent="0.2">
      <c r="A96" t="s">
        <v>193</v>
      </c>
      <c r="B96" s="3">
        <v>0.3840277777777778</v>
      </c>
      <c r="C96" s="3">
        <v>0.563194444444442</v>
      </c>
      <c r="D96" s="3">
        <f t="shared" si="4"/>
        <v>0.1791666666666642</v>
      </c>
      <c r="E96" s="4">
        <f t="shared" si="5"/>
        <v>257.99999999999642</v>
      </c>
      <c r="F96">
        <v>4069</v>
      </c>
      <c r="G96">
        <f t="shared" si="6"/>
        <v>3453</v>
      </c>
      <c r="H96">
        <f t="shared" si="7"/>
        <v>13.383720930232744</v>
      </c>
    </row>
    <row r="97" spans="1:8" x14ac:dyDescent="0.2">
      <c r="A97" t="s">
        <v>194</v>
      </c>
      <c r="B97" s="3">
        <v>0.38472222222222219</v>
      </c>
      <c r="C97" s="3">
        <v>0.563888888888886</v>
      </c>
      <c r="D97" s="3">
        <f t="shared" si="4"/>
        <v>0.17916666666666381</v>
      </c>
      <c r="E97" s="4">
        <f t="shared" si="5"/>
        <v>257.99999999999591</v>
      </c>
      <c r="F97">
        <v>693</v>
      </c>
      <c r="G97">
        <f t="shared" si="6"/>
        <v>77</v>
      </c>
      <c r="H97">
        <f t="shared" si="7"/>
        <v>0.29844961240310552</v>
      </c>
    </row>
    <row r="98" spans="1:8" x14ac:dyDescent="0.2">
      <c r="A98" t="s">
        <v>195</v>
      </c>
      <c r="B98" s="3">
        <v>0.38472222222222219</v>
      </c>
      <c r="C98" s="3">
        <v>0.56458333333333</v>
      </c>
      <c r="D98" s="3">
        <f t="shared" si="4"/>
        <v>0.17986111111110781</v>
      </c>
      <c r="E98" s="4">
        <f t="shared" si="5"/>
        <v>258.99999999999523</v>
      </c>
      <c r="F98">
        <v>4949</v>
      </c>
      <c r="G98">
        <f t="shared" si="6"/>
        <v>4333</v>
      </c>
      <c r="H98">
        <f t="shared" si="7"/>
        <v>16.729729729730039</v>
      </c>
    </row>
    <row r="99" spans="1:8" x14ac:dyDescent="0.2">
      <c r="A99" t="s">
        <v>196</v>
      </c>
      <c r="B99" s="3">
        <v>0.38472222222222219</v>
      </c>
      <c r="C99" s="3">
        <v>0.56458333333333</v>
      </c>
      <c r="D99" s="3">
        <f t="shared" si="4"/>
        <v>0.17986111111110781</v>
      </c>
      <c r="E99" s="4">
        <f t="shared" si="5"/>
        <v>258.99999999999523</v>
      </c>
      <c r="F99">
        <v>4862</v>
      </c>
      <c r="G99">
        <f t="shared" si="6"/>
        <v>4246</v>
      </c>
      <c r="H99">
        <f t="shared" si="7"/>
        <v>16.393822393822695</v>
      </c>
    </row>
    <row r="100" spans="1:8" x14ac:dyDescent="0.2">
      <c r="A100" t="s">
        <v>197</v>
      </c>
      <c r="B100" s="3">
        <v>0.38472222222222219</v>
      </c>
      <c r="C100" s="3">
        <v>0.56527777777777499</v>
      </c>
      <c r="D100" s="3">
        <f t="shared" si="4"/>
        <v>0.1805555555555528</v>
      </c>
      <c r="E100" s="4">
        <f t="shared" si="5"/>
        <v>259.99999999999602</v>
      </c>
      <c r="F100">
        <v>4880</v>
      </c>
      <c r="G100">
        <f t="shared" si="6"/>
        <v>4264</v>
      </c>
      <c r="H100">
        <f t="shared" si="7"/>
        <v>16.400000000000251</v>
      </c>
    </row>
    <row r="101" spans="1:8" x14ac:dyDescent="0.2">
      <c r="A101" t="s">
        <v>198</v>
      </c>
      <c r="B101" s="3">
        <v>0.38472222222222219</v>
      </c>
      <c r="C101" s="3">
        <v>0.56597222222221899</v>
      </c>
      <c r="D101" s="3">
        <f t="shared" si="4"/>
        <v>0.1812499999999968</v>
      </c>
      <c r="E101" s="4">
        <f t="shared" si="5"/>
        <v>260.9999999999954</v>
      </c>
      <c r="F101">
        <v>3801</v>
      </c>
      <c r="G101">
        <f t="shared" si="6"/>
        <v>3185</v>
      </c>
      <c r="H101">
        <f t="shared" si="7"/>
        <v>12.203065134099832</v>
      </c>
    </row>
    <row r="102" spans="1:8" x14ac:dyDescent="0.2">
      <c r="A102" t="s">
        <v>199</v>
      </c>
      <c r="B102" s="3">
        <v>0.38472222222222219</v>
      </c>
      <c r="C102" s="3">
        <v>0.56666666666666299</v>
      </c>
      <c r="D102" s="3">
        <f t="shared" si="4"/>
        <v>0.1819444444444408</v>
      </c>
      <c r="E102" s="4">
        <f t="shared" si="5"/>
        <v>261.99999999999477</v>
      </c>
      <c r="F102">
        <v>4655</v>
      </c>
      <c r="G102">
        <f t="shared" si="6"/>
        <v>4039</v>
      </c>
      <c r="H102">
        <f t="shared" si="7"/>
        <v>15.416030534351453</v>
      </c>
    </row>
    <row r="103" spans="1:8" x14ac:dyDescent="0.2">
      <c r="A103" t="s">
        <v>200</v>
      </c>
      <c r="B103" s="3">
        <v>0.38472222222222219</v>
      </c>
      <c r="C103" s="3">
        <v>0.56666666666666299</v>
      </c>
      <c r="D103" s="3">
        <f t="shared" si="4"/>
        <v>0.1819444444444408</v>
      </c>
      <c r="E103" s="4">
        <f t="shared" si="5"/>
        <v>261.99999999999477</v>
      </c>
      <c r="F103">
        <v>665</v>
      </c>
      <c r="G103">
        <f t="shared" si="6"/>
        <v>49</v>
      </c>
      <c r="H103">
        <f t="shared" si="7"/>
        <v>0.1870229007633625</v>
      </c>
    </row>
    <row r="104" spans="1:8" x14ac:dyDescent="0.2">
      <c r="A104" t="s">
        <v>201</v>
      </c>
      <c r="B104" s="3">
        <v>0.38472222222222219</v>
      </c>
      <c r="C104" s="3">
        <v>0.56736111111110799</v>
      </c>
      <c r="D104" s="3">
        <f t="shared" si="4"/>
        <v>0.1826388888888858</v>
      </c>
      <c r="E104" s="4">
        <f t="shared" si="5"/>
        <v>262.99999999999557</v>
      </c>
      <c r="F104">
        <v>599</v>
      </c>
      <c r="G104">
        <v>0</v>
      </c>
      <c r="H104">
        <f t="shared" si="7"/>
        <v>0</v>
      </c>
    </row>
    <row r="105" spans="1:8" x14ac:dyDescent="0.2">
      <c r="A105" t="s">
        <v>202</v>
      </c>
      <c r="B105" s="3">
        <v>0.38472222222222219</v>
      </c>
      <c r="C105" s="3">
        <v>0.56805555555555198</v>
      </c>
      <c r="D105" s="3">
        <f t="shared" si="4"/>
        <v>0.1833333333333298</v>
      </c>
      <c r="E105" s="4">
        <f t="shared" si="5"/>
        <v>263.99999999999488</v>
      </c>
      <c r="F105">
        <v>616</v>
      </c>
      <c r="G105">
        <f t="shared" si="6"/>
        <v>0</v>
      </c>
      <c r="H105">
        <f t="shared" si="7"/>
        <v>0</v>
      </c>
    </row>
    <row r="106" spans="1:8" x14ac:dyDescent="0.2">
      <c r="A106" t="s">
        <v>203</v>
      </c>
      <c r="B106" s="3">
        <v>0.38472222222222219</v>
      </c>
      <c r="C106" s="3">
        <v>0.56874999999999598</v>
      </c>
      <c r="D106" s="3">
        <f t="shared" si="4"/>
        <v>0.18402777777777379</v>
      </c>
      <c r="E106" s="4">
        <f t="shared" si="5"/>
        <v>264.99999999999426</v>
      </c>
      <c r="F106">
        <v>620</v>
      </c>
      <c r="G106">
        <f t="shared" si="6"/>
        <v>4</v>
      </c>
      <c r="H106">
        <f t="shared" si="7"/>
        <v>1.5094339622641836E-2</v>
      </c>
    </row>
    <row r="107" spans="1:8" x14ac:dyDescent="0.2">
      <c r="A107" t="s">
        <v>204</v>
      </c>
      <c r="B107" s="3">
        <v>0.38472222222222219</v>
      </c>
      <c r="C107" s="3">
        <v>0.56944444444444098</v>
      </c>
      <c r="D107" s="3">
        <f t="shared" si="4"/>
        <v>0.18472222222221879</v>
      </c>
      <c r="E107" s="4">
        <f t="shared" si="5"/>
        <v>265.99999999999505</v>
      </c>
      <c r="F107">
        <v>629</v>
      </c>
      <c r="G107">
        <f t="shared" si="6"/>
        <v>13</v>
      </c>
      <c r="H107">
        <f t="shared" si="7"/>
        <v>4.8872180451128726E-2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D3D5-B47A-1D48-A2DE-EB9D9A93ED94}">
  <dimension ref="A1:H142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500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0.36527777777777781</v>
      </c>
      <c r="C3" s="3">
        <v>0.49305555555555558</v>
      </c>
      <c r="D3" s="3">
        <f>C3-B3</f>
        <v>0.12777777777777777</v>
      </c>
      <c r="E3" s="4">
        <f>D3*1440</f>
        <v>184</v>
      </c>
      <c r="F3">
        <v>2425</v>
      </c>
      <c r="G3">
        <f>F3-570</f>
        <v>1855</v>
      </c>
      <c r="H3">
        <f>G3/E3</f>
        <v>10.081521739130435</v>
      </c>
    </row>
    <row r="4" spans="1:8" x14ac:dyDescent="0.2">
      <c r="A4" t="s">
        <v>36</v>
      </c>
      <c r="B4" s="3">
        <v>0.36527777777777781</v>
      </c>
      <c r="C4" s="3">
        <v>0.49374999999999997</v>
      </c>
      <c r="D4" s="3">
        <f t="shared" ref="D4:D67" si="0">C4-B4</f>
        <v>0.12847222222222215</v>
      </c>
      <c r="E4" s="4">
        <f t="shared" ref="E4:E67" si="1">D4*1440</f>
        <v>184.99999999999991</v>
      </c>
      <c r="F4">
        <v>2020</v>
      </c>
      <c r="G4">
        <f t="shared" ref="G4:G67" si="2">F4-570</f>
        <v>1450</v>
      </c>
      <c r="H4">
        <f t="shared" ref="H4:H67" si="3">G4/E4</f>
        <v>7.8378378378378413</v>
      </c>
    </row>
    <row r="5" spans="1:8" x14ac:dyDescent="0.2">
      <c r="A5" t="s">
        <v>37</v>
      </c>
      <c r="B5" s="3">
        <v>0.36527777777777798</v>
      </c>
      <c r="C5" s="3">
        <v>0.49444444444444402</v>
      </c>
      <c r="D5" s="3">
        <f t="shared" si="0"/>
        <v>0.12916666666666604</v>
      </c>
      <c r="E5" s="4">
        <f t="shared" si="1"/>
        <v>185.99999999999909</v>
      </c>
      <c r="F5">
        <v>2408</v>
      </c>
      <c r="G5">
        <f t="shared" si="2"/>
        <v>1838</v>
      </c>
      <c r="H5">
        <f t="shared" si="3"/>
        <v>9.8817204301075758</v>
      </c>
    </row>
    <row r="6" spans="1:8" x14ac:dyDescent="0.2">
      <c r="A6" t="s">
        <v>38</v>
      </c>
      <c r="B6" s="3">
        <v>0.36527777777777798</v>
      </c>
      <c r="C6" s="3">
        <v>0.49444444444444402</v>
      </c>
      <c r="D6" s="3">
        <f t="shared" si="0"/>
        <v>0.12916666666666604</v>
      </c>
      <c r="E6" s="4">
        <f t="shared" si="1"/>
        <v>185.99999999999909</v>
      </c>
      <c r="F6">
        <v>2217</v>
      </c>
      <c r="G6">
        <f t="shared" si="2"/>
        <v>1647</v>
      </c>
      <c r="H6">
        <f t="shared" si="3"/>
        <v>8.8548387096774626</v>
      </c>
    </row>
    <row r="7" spans="1:8" x14ac:dyDescent="0.2">
      <c r="A7" t="s">
        <v>39</v>
      </c>
      <c r="B7" s="3">
        <v>0.36527777777777798</v>
      </c>
      <c r="C7" s="3">
        <v>0.49513888888888902</v>
      </c>
      <c r="D7" s="3">
        <f t="shared" si="0"/>
        <v>0.12986111111111104</v>
      </c>
      <c r="E7" s="4">
        <f t="shared" si="1"/>
        <v>186.99999999999989</v>
      </c>
      <c r="F7">
        <v>2216</v>
      </c>
      <c r="G7">
        <f t="shared" si="2"/>
        <v>1646</v>
      </c>
      <c r="H7">
        <f t="shared" si="3"/>
        <v>8.802139037433161</v>
      </c>
    </row>
    <row r="8" spans="1:8" x14ac:dyDescent="0.2">
      <c r="A8" t="s">
        <v>40</v>
      </c>
      <c r="B8" s="3">
        <v>0.36527777777777798</v>
      </c>
      <c r="C8" s="3">
        <v>0.49583333333333302</v>
      </c>
      <c r="D8" s="3">
        <f t="shared" si="0"/>
        <v>0.13055555555555504</v>
      </c>
      <c r="E8" s="4">
        <f t="shared" si="1"/>
        <v>187.99999999999926</v>
      </c>
      <c r="F8">
        <v>2244</v>
      </c>
      <c r="G8">
        <f t="shared" si="2"/>
        <v>1674</v>
      </c>
      <c r="H8">
        <f t="shared" si="3"/>
        <v>8.9042553191489713</v>
      </c>
    </row>
    <row r="9" spans="1:8" x14ac:dyDescent="0.2">
      <c r="A9" t="s">
        <v>41</v>
      </c>
      <c r="B9" s="3">
        <v>0.36527777777777798</v>
      </c>
      <c r="C9" s="3">
        <v>0.49652777777777801</v>
      </c>
      <c r="D9" s="3">
        <f t="shared" si="0"/>
        <v>0.13125000000000003</v>
      </c>
      <c r="E9" s="4">
        <f t="shared" si="1"/>
        <v>189.00000000000006</v>
      </c>
      <c r="F9">
        <v>2215</v>
      </c>
      <c r="G9">
        <f t="shared" si="2"/>
        <v>1645</v>
      </c>
      <c r="H9">
        <f t="shared" si="3"/>
        <v>8.7037037037037006</v>
      </c>
    </row>
    <row r="10" spans="1:8" x14ac:dyDescent="0.2">
      <c r="A10" t="s">
        <v>42</v>
      </c>
      <c r="B10" s="3">
        <v>0.36527777777777798</v>
      </c>
      <c r="C10" s="3">
        <v>0.49652777777777801</v>
      </c>
      <c r="D10" s="3">
        <f t="shared" si="0"/>
        <v>0.13125000000000003</v>
      </c>
      <c r="E10" s="4">
        <f t="shared" si="1"/>
        <v>189.00000000000006</v>
      </c>
      <c r="F10">
        <v>1984</v>
      </c>
      <c r="G10">
        <f t="shared" si="2"/>
        <v>1414</v>
      </c>
      <c r="H10">
        <f t="shared" si="3"/>
        <v>7.4814814814814792</v>
      </c>
    </row>
    <row r="11" spans="1:8" x14ac:dyDescent="0.2">
      <c r="A11" t="s">
        <v>43</v>
      </c>
      <c r="B11" s="3">
        <v>0.3659722222222222</v>
      </c>
      <c r="C11" s="3">
        <v>0.49722222222222201</v>
      </c>
      <c r="D11" s="3">
        <f t="shared" si="0"/>
        <v>0.13124999999999981</v>
      </c>
      <c r="E11" s="4">
        <f t="shared" si="1"/>
        <v>188.99999999999972</v>
      </c>
      <c r="F11">
        <v>2046</v>
      </c>
      <c r="G11">
        <f t="shared" si="2"/>
        <v>1476</v>
      </c>
      <c r="H11">
        <f t="shared" si="3"/>
        <v>7.8095238095238209</v>
      </c>
    </row>
    <row r="12" spans="1:8" x14ac:dyDescent="0.2">
      <c r="A12" t="s">
        <v>44</v>
      </c>
      <c r="B12" s="3">
        <v>0.3659722222222222</v>
      </c>
      <c r="C12" s="3">
        <v>0.49791666666666601</v>
      </c>
      <c r="D12" s="3">
        <f t="shared" si="0"/>
        <v>0.13194444444444381</v>
      </c>
      <c r="E12" s="4">
        <f t="shared" si="1"/>
        <v>189.99999999999909</v>
      </c>
      <c r="F12">
        <v>2090</v>
      </c>
      <c r="G12">
        <f t="shared" si="2"/>
        <v>1520</v>
      </c>
      <c r="H12">
        <f t="shared" si="3"/>
        <v>8.0000000000000391</v>
      </c>
    </row>
    <row r="13" spans="1:8" x14ac:dyDescent="0.2">
      <c r="A13" t="s">
        <v>45</v>
      </c>
      <c r="B13" s="3">
        <v>0.36597222222222198</v>
      </c>
      <c r="C13" s="3">
        <v>0.49861111111111101</v>
      </c>
      <c r="D13" s="3">
        <f t="shared" si="0"/>
        <v>0.13263888888888903</v>
      </c>
      <c r="E13" s="4">
        <f t="shared" si="1"/>
        <v>191.0000000000002</v>
      </c>
      <c r="F13">
        <v>2263</v>
      </c>
      <c r="G13">
        <f t="shared" si="2"/>
        <v>1693</v>
      </c>
      <c r="H13">
        <f t="shared" si="3"/>
        <v>8.8638743455497284</v>
      </c>
    </row>
    <row r="14" spans="1:8" x14ac:dyDescent="0.2">
      <c r="A14" t="s">
        <v>46</v>
      </c>
      <c r="B14" s="3">
        <v>0.36597222222222198</v>
      </c>
      <c r="C14" s="3">
        <v>0.499305555555555</v>
      </c>
      <c r="D14" s="3">
        <f t="shared" si="0"/>
        <v>0.13333333333333303</v>
      </c>
      <c r="E14" s="4">
        <f t="shared" si="1"/>
        <v>191.99999999999955</v>
      </c>
      <c r="F14">
        <v>2399</v>
      </c>
      <c r="G14">
        <f t="shared" si="2"/>
        <v>1829</v>
      </c>
      <c r="H14">
        <f t="shared" si="3"/>
        <v>9.5260416666666892</v>
      </c>
    </row>
    <row r="15" spans="1:8" x14ac:dyDescent="0.2">
      <c r="A15" t="s">
        <v>47</v>
      </c>
      <c r="B15" s="3">
        <v>0.36597222222222198</v>
      </c>
      <c r="C15" s="3">
        <v>0.499999999999999</v>
      </c>
      <c r="D15" s="3">
        <f t="shared" si="0"/>
        <v>0.13402777777777702</v>
      </c>
      <c r="E15" s="4">
        <f t="shared" si="1"/>
        <v>192.99999999999892</v>
      </c>
      <c r="F15">
        <v>2760</v>
      </c>
      <c r="G15">
        <f t="shared" si="2"/>
        <v>2190</v>
      </c>
      <c r="H15">
        <f t="shared" si="3"/>
        <v>11.347150259067421</v>
      </c>
    </row>
    <row r="16" spans="1:8" x14ac:dyDescent="0.2">
      <c r="A16" t="s">
        <v>48</v>
      </c>
      <c r="B16" s="3">
        <v>0.36597222222222198</v>
      </c>
      <c r="C16" s="3">
        <v>0.500694444444444</v>
      </c>
      <c r="D16" s="3">
        <f t="shared" si="0"/>
        <v>0.13472222222222202</v>
      </c>
      <c r="E16" s="4">
        <f t="shared" si="1"/>
        <v>193.99999999999972</v>
      </c>
      <c r="F16">
        <v>2645</v>
      </c>
      <c r="G16">
        <f t="shared" si="2"/>
        <v>2075</v>
      </c>
      <c r="H16">
        <f t="shared" si="3"/>
        <v>10.695876288659809</v>
      </c>
    </row>
    <row r="17" spans="1:8" x14ac:dyDescent="0.2">
      <c r="A17" t="s">
        <v>49</v>
      </c>
      <c r="B17" s="3">
        <v>0.36597222222222198</v>
      </c>
      <c r="C17" s="3">
        <v>0.50208333333333299</v>
      </c>
      <c r="D17" s="3">
        <f t="shared" si="0"/>
        <v>0.13611111111111102</v>
      </c>
      <c r="E17" s="4">
        <f t="shared" si="1"/>
        <v>195.99999999999986</v>
      </c>
      <c r="F17">
        <v>2135</v>
      </c>
      <c r="G17">
        <f t="shared" si="2"/>
        <v>1565</v>
      </c>
      <c r="H17">
        <f t="shared" si="3"/>
        <v>7.9846938775510266</v>
      </c>
    </row>
    <row r="18" spans="1:8" x14ac:dyDescent="0.2">
      <c r="A18" t="s">
        <v>50</v>
      </c>
      <c r="B18" s="3">
        <v>0.36597222222222198</v>
      </c>
      <c r="C18" s="3">
        <v>0.50277777777777699</v>
      </c>
      <c r="D18" s="3">
        <f t="shared" si="0"/>
        <v>0.13680555555555501</v>
      </c>
      <c r="E18" s="4">
        <f t="shared" si="1"/>
        <v>196.99999999999923</v>
      </c>
      <c r="F18">
        <v>2509</v>
      </c>
      <c r="G18">
        <f t="shared" si="2"/>
        <v>1939</v>
      </c>
      <c r="H18">
        <f t="shared" si="3"/>
        <v>9.8426395939086682</v>
      </c>
    </row>
    <row r="19" spans="1:8" x14ac:dyDescent="0.2">
      <c r="A19" t="s">
        <v>51</v>
      </c>
      <c r="B19" s="3">
        <v>0.3666666666666667</v>
      </c>
      <c r="C19" s="3">
        <v>0.50277777777777699</v>
      </c>
      <c r="D19" s="3">
        <f t="shared" si="0"/>
        <v>0.13611111111111029</v>
      </c>
      <c r="E19" s="4">
        <f t="shared" si="1"/>
        <v>195.99999999999883</v>
      </c>
      <c r="F19">
        <v>2257</v>
      </c>
      <c r="G19">
        <f t="shared" si="2"/>
        <v>1687</v>
      </c>
      <c r="H19">
        <f t="shared" si="3"/>
        <v>8.6071428571429092</v>
      </c>
    </row>
    <row r="20" spans="1:8" x14ac:dyDescent="0.2">
      <c r="A20" t="s">
        <v>52</v>
      </c>
      <c r="B20" s="3">
        <v>0.3666666666666667</v>
      </c>
      <c r="C20" s="3">
        <v>0.50347222222222099</v>
      </c>
      <c r="D20" s="3">
        <f t="shared" si="0"/>
        <v>0.13680555555555429</v>
      </c>
      <c r="E20" s="4">
        <f t="shared" si="1"/>
        <v>196.99999999999818</v>
      </c>
      <c r="F20">
        <v>2733</v>
      </c>
      <c r="G20">
        <f t="shared" si="2"/>
        <v>2163</v>
      </c>
      <c r="H20">
        <f t="shared" si="3"/>
        <v>10.979695431472182</v>
      </c>
    </row>
    <row r="21" spans="1:8" x14ac:dyDescent="0.2">
      <c r="A21" t="s">
        <v>53</v>
      </c>
      <c r="B21" s="3">
        <v>0.36666666666666697</v>
      </c>
      <c r="C21" s="3">
        <v>0.50416666666666599</v>
      </c>
      <c r="D21" s="3">
        <f t="shared" si="0"/>
        <v>0.13749999999999901</v>
      </c>
      <c r="E21" s="4">
        <f t="shared" si="1"/>
        <v>197.99999999999858</v>
      </c>
      <c r="F21">
        <v>2340</v>
      </c>
      <c r="G21">
        <f t="shared" si="2"/>
        <v>1770</v>
      </c>
      <c r="H21">
        <f t="shared" si="3"/>
        <v>8.9393939393940034</v>
      </c>
    </row>
    <row r="22" spans="1:8" x14ac:dyDescent="0.2">
      <c r="A22" t="s">
        <v>54</v>
      </c>
      <c r="B22" s="3">
        <v>0.36666666666666697</v>
      </c>
      <c r="C22" s="3">
        <v>0.50486111111110998</v>
      </c>
      <c r="D22" s="3">
        <f t="shared" si="0"/>
        <v>0.13819444444444301</v>
      </c>
      <c r="E22" s="4">
        <f t="shared" si="1"/>
        <v>198.99999999999793</v>
      </c>
      <c r="F22">
        <v>2500</v>
      </c>
      <c r="G22">
        <f t="shared" si="2"/>
        <v>1930</v>
      </c>
      <c r="H22">
        <f t="shared" si="3"/>
        <v>9.6984924623116591</v>
      </c>
    </row>
    <row r="23" spans="1:8" x14ac:dyDescent="0.2">
      <c r="A23" t="s">
        <v>55</v>
      </c>
      <c r="B23" s="3">
        <v>0.36666666666666697</v>
      </c>
      <c r="C23" s="3">
        <v>0.50555555555555498</v>
      </c>
      <c r="D23" s="3">
        <f t="shared" si="0"/>
        <v>0.13888888888888801</v>
      </c>
      <c r="E23" s="4">
        <f t="shared" si="1"/>
        <v>199.99999999999872</v>
      </c>
      <c r="F23">
        <v>2754</v>
      </c>
      <c r="G23">
        <f t="shared" si="2"/>
        <v>2184</v>
      </c>
      <c r="H23">
        <f t="shared" si="3"/>
        <v>10.920000000000069</v>
      </c>
    </row>
    <row r="24" spans="1:8" x14ac:dyDescent="0.2">
      <c r="A24" t="s">
        <v>209</v>
      </c>
      <c r="B24" s="3">
        <v>0.36666666666666697</v>
      </c>
      <c r="C24" s="3">
        <v>0.50624999999999898</v>
      </c>
      <c r="D24" s="3">
        <f t="shared" si="0"/>
        <v>0.139583333333332</v>
      </c>
      <c r="E24" s="4">
        <f t="shared" si="1"/>
        <v>200.9999999999981</v>
      </c>
      <c r="F24">
        <v>2431</v>
      </c>
      <c r="G24">
        <f t="shared" si="2"/>
        <v>1861</v>
      </c>
      <c r="H24">
        <f t="shared" si="3"/>
        <v>9.2587064676617796</v>
      </c>
    </row>
    <row r="25" spans="1:8" x14ac:dyDescent="0.2">
      <c r="A25" t="s">
        <v>56</v>
      </c>
      <c r="B25" s="3">
        <v>0.36666666666666697</v>
      </c>
      <c r="C25" s="3">
        <v>0.50624999999999898</v>
      </c>
      <c r="D25" s="3">
        <f t="shared" si="0"/>
        <v>0.139583333333332</v>
      </c>
      <c r="E25" s="4">
        <f t="shared" si="1"/>
        <v>200.9999999999981</v>
      </c>
      <c r="F25">
        <v>2709</v>
      </c>
      <c r="G25">
        <f t="shared" si="2"/>
        <v>2139</v>
      </c>
      <c r="H25">
        <f t="shared" si="3"/>
        <v>10.64179104477622</v>
      </c>
    </row>
    <row r="26" spans="1:8" x14ac:dyDescent="0.2">
      <c r="A26" t="s">
        <v>57</v>
      </c>
      <c r="B26" s="3">
        <v>0.36666666666666697</v>
      </c>
      <c r="C26" s="3">
        <v>0.50694444444444298</v>
      </c>
      <c r="D26" s="3">
        <f t="shared" si="0"/>
        <v>0.140277777777776</v>
      </c>
      <c r="E26" s="4">
        <f t="shared" si="1"/>
        <v>201.99999999999744</v>
      </c>
      <c r="F26">
        <v>2301</v>
      </c>
      <c r="G26">
        <f t="shared" si="2"/>
        <v>1731</v>
      </c>
      <c r="H26">
        <f t="shared" si="3"/>
        <v>8.5693069306931786</v>
      </c>
    </row>
    <row r="27" spans="1:8" x14ac:dyDescent="0.2">
      <c r="A27" t="s">
        <v>58</v>
      </c>
      <c r="B27" s="3">
        <v>0.36736111111111108</v>
      </c>
      <c r="C27" s="3">
        <v>0.50763888888888797</v>
      </c>
      <c r="D27" s="3">
        <f t="shared" si="0"/>
        <v>0.14027777777777689</v>
      </c>
      <c r="E27" s="4">
        <f t="shared" si="1"/>
        <v>201.99999999999872</v>
      </c>
      <c r="F27">
        <v>1952</v>
      </c>
      <c r="G27">
        <f t="shared" si="2"/>
        <v>1382</v>
      </c>
      <c r="H27">
        <f t="shared" si="3"/>
        <v>6.841584158415885</v>
      </c>
    </row>
    <row r="28" spans="1:8" x14ac:dyDescent="0.2">
      <c r="A28" t="s">
        <v>59</v>
      </c>
      <c r="B28" s="3">
        <v>0.36736111111111108</v>
      </c>
      <c r="C28" s="3">
        <v>0.50833333333333197</v>
      </c>
      <c r="D28" s="3">
        <f t="shared" si="0"/>
        <v>0.14097222222222089</v>
      </c>
      <c r="E28" s="4">
        <f t="shared" si="1"/>
        <v>202.99999999999807</v>
      </c>
      <c r="F28">
        <v>2747</v>
      </c>
      <c r="G28">
        <f t="shared" si="2"/>
        <v>2177</v>
      </c>
      <c r="H28">
        <f t="shared" si="3"/>
        <v>10.724137931034585</v>
      </c>
    </row>
    <row r="29" spans="1:8" x14ac:dyDescent="0.2">
      <c r="A29" t="s">
        <v>60</v>
      </c>
      <c r="B29" s="3">
        <v>0.36736111111111108</v>
      </c>
      <c r="C29" s="3">
        <v>0.50902777777777697</v>
      </c>
      <c r="D29" s="3">
        <f t="shared" si="0"/>
        <v>0.14166666666666589</v>
      </c>
      <c r="E29" s="4">
        <f t="shared" si="1"/>
        <v>203.99999999999886</v>
      </c>
      <c r="F29">
        <v>2491</v>
      </c>
      <c r="G29">
        <f t="shared" si="2"/>
        <v>1921</v>
      </c>
      <c r="H29">
        <f t="shared" si="3"/>
        <v>9.4166666666667194</v>
      </c>
    </row>
    <row r="30" spans="1:8" x14ac:dyDescent="0.2">
      <c r="A30" t="s">
        <v>61</v>
      </c>
      <c r="B30" s="3">
        <v>0.36736111111111108</v>
      </c>
      <c r="C30" s="3">
        <v>0.50972222222222097</v>
      </c>
      <c r="D30" s="3">
        <f t="shared" si="0"/>
        <v>0.14236111111110988</v>
      </c>
      <c r="E30" s="4">
        <f t="shared" si="1"/>
        <v>204.99999999999824</v>
      </c>
      <c r="F30">
        <v>3075</v>
      </c>
      <c r="G30">
        <f t="shared" si="2"/>
        <v>2505</v>
      </c>
      <c r="H30">
        <f t="shared" si="3"/>
        <v>12.219512195122057</v>
      </c>
    </row>
    <row r="31" spans="1:8" x14ac:dyDescent="0.2">
      <c r="A31" t="s">
        <v>62</v>
      </c>
      <c r="B31" s="3">
        <v>0.36736111111111108</v>
      </c>
      <c r="C31" s="3">
        <v>0.50972222222222097</v>
      </c>
      <c r="D31" s="3">
        <f t="shared" si="0"/>
        <v>0.14236111111110988</v>
      </c>
      <c r="E31" s="4">
        <f t="shared" si="1"/>
        <v>204.99999999999824</v>
      </c>
      <c r="F31">
        <v>2668</v>
      </c>
      <c r="G31">
        <f t="shared" si="2"/>
        <v>2098</v>
      </c>
      <c r="H31">
        <f t="shared" si="3"/>
        <v>10.234146341463502</v>
      </c>
    </row>
    <row r="32" spans="1:8" x14ac:dyDescent="0.2">
      <c r="A32" t="s">
        <v>63</v>
      </c>
      <c r="B32" s="3">
        <v>0.36736111111111108</v>
      </c>
      <c r="C32" s="3">
        <v>0.51041666666666496</v>
      </c>
      <c r="D32" s="3">
        <f t="shared" si="0"/>
        <v>0.14305555555555388</v>
      </c>
      <c r="E32" s="4">
        <f t="shared" si="1"/>
        <v>205.99999999999758</v>
      </c>
      <c r="F32">
        <v>2294</v>
      </c>
      <c r="G32">
        <f t="shared" si="2"/>
        <v>1724</v>
      </c>
      <c r="H32">
        <f t="shared" si="3"/>
        <v>8.3689320388350499</v>
      </c>
    </row>
    <row r="33" spans="1:8" x14ac:dyDescent="0.2">
      <c r="A33" t="s">
        <v>64</v>
      </c>
      <c r="B33" s="3">
        <v>0.36736111111111108</v>
      </c>
      <c r="C33" s="3">
        <v>0.51111111111110996</v>
      </c>
      <c r="D33" s="3">
        <f t="shared" si="0"/>
        <v>0.14374999999999888</v>
      </c>
      <c r="E33" s="4">
        <f t="shared" si="1"/>
        <v>206.99999999999838</v>
      </c>
      <c r="F33">
        <v>557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0.36736111111111108</v>
      </c>
      <c r="C34" s="3">
        <v>0.51180555555555396</v>
      </c>
      <c r="D34" s="3">
        <f t="shared" si="0"/>
        <v>0.14444444444444288</v>
      </c>
      <c r="E34" s="4">
        <f t="shared" si="1"/>
        <v>207.99999999999775</v>
      </c>
      <c r="F34">
        <v>526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0.36736111111111108</v>
      </c>
      <c r="C35" s="3">
        <v>0.51249999999999796</v>
      </c>
      <c r="D35" s="3">
        <f t="shared" si="0"/>
        <v>0.14513888888888687</v>
      </c>
      <c r="E35" s="4">
        <f t="shared" si="1"/>
        <v>208.9999999999971</v>
      </c>
      <c r="F35">
        <v>522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0.36736111111111108</v>
      </c>
      <c r="C36" s="3">
        <v>0.51874999999999993</v>
      </c>
      <c r="D36" s="3">
        <f t="shared" si="0"/>
        <v>0.15138888888888885</v>
      </c>
      <c r="E36" s="4">
        <f t="shared" si="1"/>
        <v>217.99999999999994</v>
      </c>
      <c r="F36">
        <v>522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0.36736111111111108</v>
      </c>
      <c r="C37" s="3">
        <v>0.51944444444444449</v>
      </c>
      <c r="D37" s="3">
        <f t="shared" si="0"/>
        <v>0.1520833333333334</v>
      </c>
      <c r="E37" s="4">
        <f t="shared" si="1"/>
        <v>219.00000000000011</v>
      </c>
      <c r="F37">
        <v>536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0.36805555555555558</v>
      </c>
      <c r="C38" s="9" t="s">
        <v>486</v>
      </c>
      <c r="D38" s="3" t="e">
        <f t="shared" si="0"/>
        <v>#VALUE!</v>
      </c>
      <c r="E38" s="4" t="e">
        <f t="shared" si="1"/>
        <v>#VALUE!</v>
      </c>
      <c r="F38" s="9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0.36805555555555558</v>
      </c>
      <c r="C39" s="3">
        <v>0.52013888888888882</v>
      </c>
      <c r="D39" s="3">
        <f t="shared" si="0"/>
        <v>0.15208333333333324</v>
      </c>
      <c r="E39" s="4">
        <f t="shared" si="1"/>
        <v>218.99999999999986</v>
      </c>
      <c r="F39">
        <v>2534</v>
      </c>
      <c r="G39">
        <f t="shared" si="2"/>
        <v>1964</v>
      </c>
      <c r="H39">
        <f t="shared" si="3"/>
        <v>8.9680365296803704</v>
      </c>
    </row>
    <row r="40" spans="1:8" x14ac:dyDescent="0.2">
      <c r="A40" t="s">
        <v>105</v>
      </c>
      <c r="B40" s="3">
        <v>0.36805555555555602</v>
      </c>
      <c r="C40" s="3">
        <v>0.52083333333333337</v>
      </c>
      <c r="D40" s="3">
        <f t="shared" si="0"/>
        <v>0.15277777777777735</v>
      </c>
      <c r="E40" s="4">
        <f t="shared" si="1"/>
        <v>219.99999999999937</v>
      </c>
      <c r="F40">
        <v>3128</v>
      </c>
      <c r="G40">
        <f t="shared" si="2"/>
        <v>2558</v>
      </c>
      <c r="H40">
        <f t="shared" si="3"/>
        <v>11.627272727272761</v>
      </c>
    </row>
    <row r="41" spans="1:8" x14ac:dyDescent="0.2">
      <c r="A41" t="s">
        <v>106</v>
      </c>
      <c r="B41" s="3">
        <v>0.36805555555555602</v>
      </c>
      <c r="C41" s="9" t="s">
        <v>486</v>
      </c>
      <c r="D41" s="3" t="e">
        <f t="shared" si="0"/>
        <v>#VALUE!</v>
      </c>
      <c r="E41" s="4" t="e">
        <f t="shared" si="1"/>
        <v>#VALUE!</v>
      </c>
      <c r="F41" s="9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0.36805555555555602</v>
      </c>
      <c r="C42" s="3">
        <v>0.52152777777777781</v>
      </c>
      <c r="D42" s="3">
        <f t="shared" si="0"/>
        <v>0.15347222222222179</v>
      </c>
      <c r="E42" s="4">
        <f t="shared" si="1"/>
        <v>220.99999999999937</v>
      </c>
      <c r="F42">
        <v>3066</v>
      </c>
      <c r="G42">
        <f t="shared" si="2"/>
        <v>2496</v>
      </c>
      <c r="H42">
        <f t="shared" si="3"/>
        <v>11.294117647058856</v>
      </c>
    </row>
    <row r="43" spans="1:8" x14ac:dyDescent="0.2">
      <c r="A43" t="s">
        <v>108</v>
      </c>
      <c r="B43" s="3">
        <v>0.36805555555555602</v>
      </c>
      <c r="C43" s="3">
        <v>0.52222222222222225</v>
      </c>
      <c r="D43" s="3">
        <f t="shared" si="0"/>
        <v>0.15416666666666623</v>
      </c>
      <c r="E43" s="4">
        <f t="shared" si="1"/>
        <v>221.99999999999937</v>
      </c>
      <c r="F43">
        <v>3531</v>
      </c>
      <c r="G43">
        <f t="shared" si="2"/>
        <v>2961</v>
      </c>
      <c r="H43">
        <f t="shared" si="3"/>
        <v>13.337837837837876</v>
      </c>
    </row>
    <row r="44" spans="1:8" x14ac:dyDescent="0.2">
      <c r="A44" t="s">
        <v>109</v>
      </c>
      <c r="B44" s="3">
        <v>0.36805555555555602</v>
      </c>
      <c r="C44" s="3">
        <v>0.52291666666666703</v>
      </c>
      <c r="D44" s="3">
        <f t="shared" si="0"/>
        <v>0.15486111111111101</v>
      </c>
      <c r="E44" s="4">
        <f t="shared" si="1"/>
        <v>222.99999999999986</v>
      </c>
      <c r="F44">
        <v>2636</v>
      </c>
      <c r="G44">
        <f t="shared" si="2"/>
        <v>2066</v>
      </c>
      <c r="H44">
        <f t="shared" si="3"/>
        <v>9.264573991031396</v>
      </c>
    </row>
    <row r="45" spans="1:8" x14ac:dyDescent="0.2">
      <c r="A45" t="s">
        <v>110</v>
      </c>
      <c r="B45" s="3">
        <v>0.36805555555555602</v>
      </c>
      <c r="C45" s="3">
        <v>0.52291666666666703</v>
      </c>
      <c r="D45" s="3">
        <f t="shared" si="0"/>
        <v>0.15486111111111101</v>
      </c>
      <c r="E45" s="4">
        <f t="shared" si="1"/>
        <v>222.99999999999986</v>
      </c>
      <c r="F45">
        <v>3026</v>
      </c>
      <c r="G45">
        <f t="shared" si="2"/>
        <v>2456</v>
      </c>
      <c r="H45">
        <f t="shared" si="3"/>
        <v>11.013452914798213</v>
      </c>
    </row>
    <row r="46" spans="1:8" x14ac:dyDescent="0.2">
      <c r="A46" t="s">
        <v>111</v>
      </c>
      <c r="B46" s="3">
        <v>0.36874999999999997</v>
      </c>
      <c r="C46" s="3">
        <v>0.52361111111111103</v>
      </c>
      <c r="D46" s="3">
        <f t="shared" si="0"/>
        <v>0.15486111111111106</v>
      </c>
      <c r="E46" s="4">
        <f t="shared" si="1"/>
        <v>222.99999999999991</v>
      </c>
      <c r="F46">
        <v>3344</v>
      </c>
      <c r="G46">
        <f t="shared" si="2"/>
        <v>2774</v>
      </c>
      <c r="H46">
        <f t="shared" si="3"/>
        <v>12.439461883408077</v>
      </c>
    </row>
    <row r="47" spans="1:8" x14ac:dyDescent="0.2">
      <c r="A47" t="s">
        <v>112</v>
      </c>
      <c r="B47" s="3">
        <v>0.36874999999999997</v>
      </c>
      <c r="C47" s="3">
        <v>0.52430555555555602</v>
      </c>
      <c r="D47" s="3">
        <f t="shared" si="0"/>
        <v>0.15555555555555606</v>
      </c>
      <c r="E47" s="4">
        <f t="shared" si="1"/>
        <v>224.00000000000071</v>
      </c>
      <c r="F47">
        <v>2952</v>
      </c>
      <c r="G47">
        <f t="shared" si="2"/>
        <v>2382</v>
      </c>
      <c r="H47">
        <f t="shared" si="3"/>
        <v>10.633928571428537</v>
      </c>
    </row>
    <row r="48" spans="1:8" x14ac:dyDescent="0.2">
      <c r="A48" t="s">
        <v>113</v>
      </c>
      <c r="B48" s="3">
        <v>0.36875000000000002</v>
      </c>
      <c r="C48" s="3">
        <v>0.52430555555555602</v>
      </c>
      <c r="D48" s="3">
        <f t="shared" si="0"/>
        <v>0.155555555555556</v>
      </c>
      <c r="E48" s="4">
        <f t="shared" si="1"/>
        <v>224.00000000000065</v>
      </c>
      <c r="F48">
        <v>3110</v>
      </c>
      <c r="G48">
        <f t="shared" si="2"/>
        <v>2540</v>
      </c>
      <c r="H48">
        <f t="shared" si="3"/>
        <v>11.339285714285682</v>
      </c>
    </row>
    <row r="49" spans="1:8" x14ac:dyDescent="0.2">
      <c r="A49" t="s">
        <v>114</v>
      </c>
      <c r="B49" s="3">
        <v>0.36875000000000002</v>
      </c>
      <c r="C49" s="3">
        <v>0.52500000000000002</v>
      </c>
      <c r="D49" s="3">
        <f t="shared" si="0"/>
        <v>0.15625</v>
      </c>
      <c r="E49" s="4">
        <f t="shared" si="1"/>
        <v>225</v>
      </c>
      <c r="F49">
        <v>4173</v>
      </c>
      <c r="G49">
        <f t="shared" si="2"/>
        <v>3603</v>
      </c>
      <c r="H49">
        <f t="shared" si="3"/>
        <v>16.013333333333332</v>
      </c>
    </row>
    <row r="50" spans="1:8" x14ac:dyDescent="0.2">
      <c r="A50" t="s">
        <v>115</v>
      </c>
      <c r="B50" s="3">
        <v>0.36875000000000002</v>
      </c>
      <c r="C50" s="3">
        <v>0.52569444444444402</v>
      </c>
      <c r="D50" s="3">
        <f t="shared" si="0"/>
        <v>0.156944444444444</v>
      </c>
      <c r="E50" s="4">
        <f t="shared" si="1"/>
        <v>225.99999999999935</v>
      </c>
      <c r="F50">
        <v>2927</v>
      </c>
      <c r="G50">
        <f t="shared" si="2"/>
        <v>2357</v>
      </c>
      <c r="H50">
        <f t="shared" si="3"/>
        <v>10.429203539823039</v>
      </c>
    </row>
    <row r="51" spans="1:8" x14ac:dyDescent="0.2">
      <c r="A51" t="s">
        <v>116</v>
      </c>
      <c r="B51" s="3">
        <v>0.36875000000000002</v>
      </c>
      <c r="C51" s="3">
        <v>0.52638888888888902</v>
      </c>
      <c r="D51" s="3">
        <f t="shared" si="0"/>
        <v>0.15763888888888899</v>
      </c>
      <c r="E51" s="4">
        <f t="shared" si="1"/>
        <v>227.00000000000014</v>
      </c>
      <c r="F51">
        <v>3485</v>
      </c>
      <c r="G51">
        <f t="shared" si="2"/>
        <v>2915</v>
      </c>
      <c r="H51">
        <f t="shared" si="3"/>
        <v>12.841409691629948</v>
      </c>
    </row>
    <row r="52" spans="1:8" x14ac:dyDescent="0.2">
      <c r="A52" t="s">
        <v>117</v>
      </c>
      <c r="B52" s="3">
        <v>0.36875000000000002</v>
      </c>
      <c r="C52" s="3">
        <v>0.52708333333333302</v>
      </c>
      <c r="D52" s="3">
        <f t="shared" si="0"/>
        <v>0.15833333333333299</v>
      </c>
      <c r="E52" s="4">
        <f t="shared" si="1"/>
        <v>227.99999999999952</v>
      </c>
      <c r="F52">
        <v>2230</v>
      </c>
      <c r="G52">
        <f t="shared" si="2"/>
        <v>1660</v>
      </c>
      <c r="H52">
        <f t="shared" si="3"/>
        <v>7.28070175438598</v>
      </c>
    </row>
    <row r="53" spans="1:8" x14ac:dyDescent="0.2">
      <c r="A53" t="s">
        <v>118</v>
      </c>
      <c r="B53" s="3">
        <v>0.36875000000000002</v>
      </c>
      <c r="C53" s="3">
        <v>0.52777777777777801</v>
      </c>
      <c r="D53" s="3">
        <f t="shared" si="0"/>
        <v>0.15902777777777799</v>
      </c>
      <c r="E53" s="4">
        <f t="shared" si="1"/>
        <v>229.00000000000031</v>
      </c>
      <c r="F53">
        <v>3004</v>
      </c>
      <c r="G53">
        <f t="shared" si="2"/>
        <v>2434</v>
      </c>
      <c r="H53">
        <f t="shared" si="3"/>
        <v>10.628820960698675</v>
      </c>
    </row>
    <row r="54" spans="1:8" x14ac:dyDescent="0.2">
      <c r="A54" t="s">
        <v>119</v>
      </c>
      <c r="B54" s="3">
        <v>0.36944444444444446</v>
      </c>
      <c r="C54" s="3">
        <v>0.52777777777777801</v>
      </c>
      <c r="D54" s="3">
        <f t="shared" si="0"/>
        <v>0.15833333333333355</v>
      </c>
      <c r="E54" s="4">
        <f t="shared" si="1"/>
        <v>228.00000000000031</v>
      </c>
      <c r="F54">
        <v>2924</v>
      </c>
      <c r="G54">
        <f t="shared" si="2"/>
        <v>2354</v>
      </c>
      <c r="H54">
        <f t="shared" si="3"/>
        <v>10.324561403508758</v>
      </c>
    </row>
    <row r="55" spans="1:8" x14ac:dyDescent="0.2">
      <c r="A55" t="s">
        <v>120</v>
      </c>
      <c r="B55" s="3">
        <v>0.36944444444444446</v>
      </c>
      <c r="C55" s="3">
        <v>0.52847222222222201</v>
      </c>
      <c r="D55" s="3">
        <f t="shared" si="0"/>
        <v>0.15902777777777755</v>
      </c>
      <c r="E55" s="4">
        <f t="shared" si="1"/>
        <v>228.99999999999966</v>
      </c>
      <c r="F55">
        <v>2517</v>
      </c>
      <c r="G55">
        <f t="shared" si="2"/>
        <v>1947</v>
      </c>
      <c r="H55">
        <f t="shared" si="3"/>
        <v>8.5021834061135504</v>
      </c>
    </row>
    <row r="56" spans="1:8" x14ac:dyDescent="0.2">
      <c r="A56" t="s">
        <v>121</v>
      </c>
      <c r="B56" s="3">
        <v>0.36944444444444402</v>
      </c>
      <c r="C56" s="3">
        <v>0.52916666666666701</v>
      </c>
      <c r="D56" s="3">
        <f t="shared" si="0"/>
        <v>0.15972222222222299</v>
      </c>
      <c r="E56" s="4">
        <f t="shared" si="1"/>
        <v>230.00000000000111</v>
      </c>
      <c r="F56">
        <v>2869</v>
      </c>
      <c r="G56">
        <f t="shared" si="2"/>
        <v>2299</v>
      </c>
      <c r="H56">
        <f t="shared" si="3"/>
        <v>9.9956521739129958</v>
      </c>
    </row>
    <row r="57" spans="1:8" x14ac:dyDescent="0.2">
      <c r="A57" t="s">
        <v>122</v>
      </c>
      <c r="B57" s="3">
        <v>0.36944444444444402</v>
      </c>
      <c r="C57" s="3">
        <v>0.52986111111111101</v>
      </c>
      <c r="D57" s="3">
        <f t="shared" si="0"/>
        <v>0.16041666666666698</v>
      </c>
      <c r="E57" s="4">
        <f t="shared" si="1"/>
        <v>231.00000000000045</v>
      </c>
      <c r="F57">
        <v>3624</v>
      </c>
      <c r="G57">
        <f t="shared" si="2"/>
        <v>3054</v>
      </c>
      <c r="H57">
        <f t="shared" si="3"/>
        <v>13.220779220779194</v>
      </c>
    </row>
    <row r="58" spans="1:8" x14ac:dyDescent="0.2">
      <c r="A58" t="s">
        <v>123</v>
      </c>
      <c r="B58" s="3">
        <v>0.36944444444444402</v>
      </c>
      <c r="C58" s="3">
        <v>0.52986111111111101</v>
      </c>
      <c r="D58" s="3">
        <f t="shared" si="0"/>
        <v>0.16041666666666698</v>
      </c>
      <c r="E58" s="4">
        <f t="shared" si="1"/>
        <v>231.00000000000045</v>
      </c>
      <c r="F58">
        <v>3638</v>
      </c>
      <c r="G58">
        <f t="shared" si="2"/>
        <v>3068</v>
      </c>
      <c r="H58">
        <f t="shared" si="3"/>
        <v>13.281385281385255</v>
      </c>
    </row>
    <row r="59" spans="1:8" x14ac:dyDescent="0.2">
      <c r="A59" t="s">
        <v>211</v>
      </c>
      <c r="B59" s="3">
        <v>0.36944444444444402</v>
      </c>
      <c r="C59" t="s">
        <v>499</v>
      </c>
      <c r="D59" s="3" t="e">
        <f t="shared" si="0"/>
        <v>#VALUE!</v>
      </c>
      <c r="E59" s="4" t="e">
        <f t="shared" si="1"/>
        <v>#VALUE!</v>
      </c>
      <c r="F59" s="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0.36944444444444402</v>
      </c>
      <c r="C60" s="3">
        <v>0.530555555555556</v>
      </c>
      <c r="D60" s="3">
        <f t="shared" si="0"/>
        <v>0.16111111111111198</v>
      </c>
      <c r="E60" s="4">
        <f t="shared" si="1"/>
        <v>232.00000000000125</v>
      </c>
      <c r="F60">
        <v>3513</v>
      </c>
      <c r="G60">
        <f t="shared" si="2"/>
        <v>2943</v>
      </c>
      <c r="H60">
        <f t="shared" si="3"/>
        <v>12.685344827586139</v>
      </c>
    </row>
    <row r="61" spans="1:8" x14ac:dyDescent="0.2">
      <c r="A61" t="s">
        <v>125</v>
      </c>
      <c r="B61" s="3">
        <v>0.36944444444444402</v>
      </c>
      <c r="C61" s="3">
        <v>0.53125</v>
      </c>
      <c r="D61" s="3">
        <f t="shared" si="0"/>
        <v>0.16180555555555598</v>
      </c>
      <c r="E61" s="4">
        <f t="shared" si="1"/>
        <v>233.00000000000063</v>
      </c>
      <c r="F61">
        <v>3511</v>
      </c>
      <c r="G61">
        <f t="shared" si="2"/>
        <v>2941</v>
      </c>
      <c r="H61">
        <f t="shared" si="3"/>
        <v>12.622317596566489</v>
      </c>
    </row>
    <row r="62" spans="1:8" x14ac:dyDescent="0.2">
      <c r="A62" t="s">
        <v>126</v>
      </c>
      <c r="B62" s="3">
        <v>0.37013888888888885</v>
      </c>
      <c r="C62" s="3">
        <v>0.531944444444444</v>
      </c>
      <c r="D62" s="3">
        <f t="shared" si="0"/>
        <v>0.16180555555555515</v>
      </c>
      <c r="E62" s="4">
        <f t="shared" si="1"/>
        <v>232.9999999999994</v>
      </c>
      <c r="F62">
        <v>3532</v>
      </c>
      <c r="G62">
        <f t="shared" si="2"/>
        <v>2962</v>
      </c>
      <c r="H62">
        <f t="shared" si="3"/>
        <v>12.712446351931362</v>
      </c>
    </row>
    <row r="63" spans="1:8" x14ac:dyDescent="0.2">
      <c r="A63" t="s">
        <v>127</v>
      </c>
      <c r="B63" s="3">
        <v>0.37013888888888885</v>
      </c>
      <c r="C63" s="3">
        <v>0.53263888888888899</v>
      </c>
      <c r="D63" s="3">
        <f t="shared" si="0"/>
        <v>0.16250000000000014</v>
      </c>
      <c r="E63" s="4">
        <f t="shared" si="1"/>
        <v>234.0000000000002</v>
      </c>
      <c r="F63">
        <v>4187</v>
      </c>
      <c r="G63">
        <f t="shared" si="2"/>
        <v>3617</v>
      </c>
      <c r="H63">
        <f t="shared" si="3"/>
        <v>15.457264957264945</v>
      </c>
    </row>
    <row r="64" spans="1:8" x14ac:dyDescent="0.2">
      <c r="A64" t="s">
        <v>128</v>
      </c>
      <c r="B64" s="3">
        <v>0.37013888888888885</v>
      </c>
      <c r="C64" s="3">
        <v>0.53333333333333299</v>
      </c>
      <c r="D64" s="3">
        <f t="shared" si="0"/>
        <v>0.16319444444444414</v>
      </c>
      <c r="E64" s="4">
        <f t="shared" si="1"/>
        <v>234.99999999999957</v>
      </c>
      <c r="F64">
        <v>3742</v>
      </c>
      <c r="G64">
        <f t="shared" si="2"/>
        <v>3172</v>
      </c>
      <c r="H64">
        <f t="shared" si="3"/>
        <v>13.497872340425557</v>
      </c>
    </row>
    <row r="65" spans="1:8" x14ac:dyDescent="0.2">
      <c r="A65" t="s">
        <v>129</v>
      </c>
      <c r="B65" s="3">
        <v>0.37013888888888885</v>
      </c>
      <c r="C65" s="3">
        <v>0.53402777777777799</v>
      </c>
      <c r="D65" s="3">
        <f t="shared" si="0"/>
        <v>0.16388888888888914</v>
      </c>
      <c r="E65" s="4">
        <f t="shared" si="1"/>
        <v>236.00000000000037</v>
      </c>
      <c r="F65">
        <v>3755</v>
      </c>
      <c r="G65">
        <f t="shared" si="2"/>
        <v>3185</v>
      </c>
      <c r="H65">
        <f t="shared" si="3"/>
        <v>13.495762711864385</v>
      </c>
    </row>
    <row r="66" spans="1:8" x14ac:dyDescent="0.2">
      <c r="A66" t="s">
        <v>130</v>
      </c>
      <c r="B66" s="3">
        <v>0.37013888888888885</v>
      </c>
      <c r="C66" s="3">
        <v>0.53472222222222199</v>
      </c>
      <c r="D66" s="3">
        <f t="shared" si="0"/>
        <v>0.16458333333333314</v>
      </c>
      <c r="E66" s="4">
        <f t="shared" si="1"/>
        <v>236.99999999999972</v>
      </c>
      <c r="F66">
        <v>3149</v>
      </c>
      <c r="G66">
        <f t="shared" si="2"/>
        <v>2579</v>
      </c>
      <c r="H66">
        <f t="shared" si="3"/>
        <v>10.881856540084401</v>
      </c>
    </row>
    <row r="67" spans="1:8" x14ac:dyDescent="0.2">
      <c r="A67" t="s">
        <v>131</v>
      </c>
      <c r="B67" s="3">
        <v>0.37013888888888885</v>
      </c>
      <c r="C67" s="3">
        <v>0.53541666666666665</v>
      </c>
      <c r="D67" s="3">
        <f t="shared" si="0"/>
        <v>0.1652777777777778</v>
      </c>
      <c r="E67" s="4">
        <f t="shared" si="1"/>
        <v>238.00000000000003</v>
      </c>
      <c r="F67">
        <v>3517</v>
      </c>
      <c r="G67">
        <f t="shared" si="2"/>
        <v>2947</v>
      </c>
      <c r="H67">
        <f t="shared" si="3"/>
        <v>12.382352941176469</v>
      </c>
    </row>
    <row r="68" spans="1:8" x14ac:dyDescent="0.2">
      <c r="A68" t="s">
        <v>132</v>
      </c>
      <c r="B68" s="3">
        <v>0.37013888888888885</v>
      </c>
      <c r="C68" s="3">
        <v>0.53541666666666665</v>
      </c>
      <c r="D68" s="3">
        <f t="shared" ref="D68:D107" si="4">C68-B68</f>
        <v>0.1652777777777778</v>
      </c>
      <c r="E68" s="4">
        <f t="shared" ref="E68:E107" si="5">D68*1440</f>
        <v>238.00000000000003</v>
      </c>
      <c r="F68">
        <v>603</v>
      </c>
      <c r="G68">
        <f t="shared" ref="G68:G107" si="6">F68-570</f>
        <v>33</v>
      </c>
      <c r="H68">
        <f t="shared" ref="H68:H107" si="7">G68/E68</f>
        <v>0.13865546218487393</v>
      </c>
    </row>
    <row r="69" spans="1:8" x14ac:dyDescent="0.2">
      <c r="A69" t="s">
        <v>133</v>
      </c>
      <c r="B69" s="3">
        <v>0.37013888888888885</v>
      </c>
      <c r="C69" s="3">
        <v>0.53611111111111109</v>
      </c>
      <c r="D69" s="3">
        <f t="shared" si="4"/>
        <v>0.16597222222222224</v>
      </c>
      <c r="E69" s="4">
        <f t="shared" si="5"/>
        <v>239.00000000000003</v>
      </c>
      <c r="F69">
        <v>535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0.37013888888888885</v>
      </c>
      <c r="C70" s="3">
        <v>0.53680555555555554</v>
      </c>
      <c r="D70" s="3">
        <f t="shared" si="4"/>
        <v>0.16666666666666669</v>
      </c>
      <c r="E70" s="4">
        <f t="shared" si="5"/>
        <v>240.00000000000003</v>
      </c>
      <c r="F70">
        <v>545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0.37013888888888885</v>
      </c>
      <c r="C71" s="3">
        <v>0.53749999999999998</v>
      </c>
      <c r="D71" s="3">
        <f t="shared" si="4"/>
        <v>0.16736111111111113</v>
      </c>
      <c r="E71" s="4">
        <f t="shared" si="5"/>
        <v>241.00000000000003</v>
      </c>
      <c r="F71">
        <v>552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0.37013888888888885</v>
      </c>
      <c r="C72" s="3">
        <v>0.53819444444444442</v>
      </c>
      <c r="D72" s="3">
        <f t="shared" si="4"/>
        <v>0.16805555555555557</v>
      </c>
      <c r="E72" s="4">
        <f t="shared" si="5"/>
        <v>242.00000000000003</v>
      </c>
      <c r="F72">
        <v>3897</v>
      </c>
      <c r="G72">
        <f t="shared" si="6"/>
        <v>3327</v>
      </c>
      <c r="H72">
        <f t="shared" si="7"/>
        <v>13.747933884297519</v>
      </c>
    </row>
    <row r="73" spans="1:8" x14ac:dyDescent="0.2">
      <c r="A73" t="s">
        <v>171</v>
      </c>
      <c r="B73" s="3">
        <v>0.37083333333333335</v>
      </c>
      <c r="C73" s="3">
        <v>0.53888888888888886</v>
      </c>
      <c r="D73" s="3">
        <f t="shared" si="4"/>
        <v>0.16805555555555551</v>
      </c>
      <c r="E73" s="4">
        <f t="shared" si="5"/>
        <v>241.99999999999994</v>
      </c>
      <c r="F73">
        <v>596</v>
      </c>
      <c r="G73">
        <f t="shared" si="6"/>
        <v>26</v>
      </c>
      <c r="H73">
        <f t="shared" si="7"/>
        <v>0.10743801652892565</v>
      </c>
    </row>
    <row r="74" spans="1:8" x14ac:dyDescent="0.2">
      <c r="A74" t="s">
        <v>172</v>
      </c>
      <c r="B74" s="3">
        <v>0.37083333333333335</v>
      </c>
      <c r="C74" s="3">
        <v>0.5395833333333333</v>
      </c>
      <c r="D74" s="3">
        <f t="shared" si="4"/>
        <v>0.16874999999999996</v>
      </c>
      <c r="E74" s="4">
        <f t="shared" si="5"/>
        <v>242.99999999999994</v>
      </c>
      <c r="F74">
        <v>4759</v>
      </c>
      <c r="G74">
        <f t="shared" si="6"/>
        <v>4189</v>
      </c>
      <c r="H74">
        <f t="shared" si="7"/>
        <v>17.23868312757202</v>
      </c>
    </row>
    <row r="75" spans="1:8" x14ac:dyDescent="0.2">
      <c r="A75" t="s">
        <v>173</v>
      </c>
      <c r="B75" s="3">
        <v>0.37083333333333302</v>
      </c>
      <c r="C75" s="3">
        <v>0.54027777777777797</v>
      </c>
      <c r="D75" s="3">
        <f t="shared" si="4"/>
        <v>0.16944444444444495</v>
      </c>
      <c r="E75" s="4">
        <f t="shared" si="5"/>
        <v>244.00000000000074</v>
      </c>
      <c r="F75">
        <v>4931</v>
      </c>
      <c r="G75">
        <f t="shared" si="6"/>
        <v>4361</v>
      </c>
      <c r="H75">
        <f t="shared" si="7"/>
        <v>17.872950819672077</v>
      </c>
    </row>
    <row r="76" spans="1:8" x14ac:dyDescent="0.2">
      <c r="A76" t="s">
        <v>174</v>
      </c>
      <c r="B76" s="3">
        <v>0.37083333333333302</v>
      </c>
      <c r="C76" s="3">
        <v>0.54097222222222197</v>
      </c>
      <c r="D76" s="3">
        <f t="shared" si="4"/>
        <v>0.17013888888888895</v>
      </c>
      <c r="E76" s="4">
        <f t="shared" si="5"/>
        <v>245.00000000000009</v>
      </c>
      <c r="F76">
        <v>4749</v>
      </c>
      <c r="G76">
        <f t="shared" si="6"/>
        <v>4179</v>
      </c>
      <c r="H76">
        <f t="shared" si="7"/>
        <v>17.05714285714285</v>
      </c>
    </row>
    <row r="77" spans="1:8" x14ac:dyDescent="0.2">
      <c r="A77" t="s">
        <v>175</v>
      </c>
      <c r="B77" s="3">
        <v>0.37083333333333302</v>
      </c>
      <c r="C77" s="3">
        <v>0.54097222222222197</v>
      </c>
      <c r="D77" s="3">
        <f t="shared" si="4"/>
        <v>0.17013888888888895</v>
      </c>
      <c r="E77" s="4">
        <f t="shared" si="5"/>
        <v>245.00000000000009</v>
      </c>
      <c r="F77">
        <v>4918</v>
      </c>
      <c r="G77">
        <f t="shared" si="6"/>
        <v>4348</v>
      </c>
      <c r="H77">
        <f t="shared" si="7"/>
        <v>17.746938775510198</v>
      </c>
    </row>
    <row r="78" spans="1:8" x14ac:dyDescent="0.2">
      <c r="A78" t="s">
        <v>176</v>
      </c>
      <c r="B78" s="3">
        <v>0.37083333333333302</v>
      </c>
      <c r="C78" s="3">
        <v>0.54166666666666696</v>
      </c>
      <c r="D78" s="3">
        <f t="shared" si="4"/>
        <v>0.17083333333333395</v>
      </c>
      <c r="E78" s="4">
        <f t="shared" si="5"/>
        <v>246.00000000000088</v>
      </c>
      <c r="F78">
        <v>3877</v>
      </c>
      <c r="G78">
        <f t="shared" si="6"/>
        <v>3307</v>
      </c>
      <c r="H78">
        <f t="shared" si="7"/>
        <v>13.443089430894261</v>
      </c>
    </row>
    <row r="79" spans="1:8" x14ac:dyDescent="0.2">
      <c r="A79" t="s">
        <v>177</v>
      </c>
      <c r="B79" s="3">
        <v>0.37083333333333302</v>
      </c>
      <c r="C79" s="3">
        <v>0.54236111111111096</v>
      </c>
      <c r="D79" s="3">
        <f t="shared" si="4"/>
        <v>0.17152777777777795</v>
      </c>
      <c r="E79" s="4">
        <f t="shared" si="5"/>
        <v>247.00000000000023</v>
      </c>
      <c r="F79">
        <v>4902</v>
      </c>
      <c r="G79">
        <f t="shared" si="6"/>
        <v>4332</v>
      </c>
      <c r="H79">
        <f t="shared" si="7"/>
        <v>17.538461538461522</v>
      </c>
    </row>
    <row r="80" spans="1:8" x14ac:dyDescent="0.2">
      <c r="A80" t="s">
        <v>178</v>
      </c>
      <c r="B80" s="3">
        <v>0.37083333333333302</v>
      </c>
      <c r="C80" s="3">
        <v>0.54305555555555596</v>
      </c>
      <c r="D80" s="3">
        <f t="shared" si="4"/>
        <v>0.17222222222222294</v>
      </c>
      <c r="E80" s="4">
        <f t="shared" si="5"/>
        <v>248.00000000000102</v>
      </c>
      <c r="F80">
        <v>4905</v>
      </c>
      <c r="G80">
        <f t="shared" si="6"/>
        <v>4335</v>
      </c>
      <c r="H80">
        <f t="shared" si="7"/>
        <v>17.479838709677349</v>
      </c>
    </row>
    <row r="81" spans="1:8" x14ac:dyDescent="0.2">
      <c r="A81" t="s">
        <v>179</v>
      </c>
      <c r="B81" s="3">
        <v>0.37152777777777773</v>
      </c>
      <c r="C81" s="3">
        <v>0.54305555555555596</v>
      </c>
      <c r="D81" s="3">
        <f t="shared" si="4"/>
        <v>0.17152777777777822</v>
      </c>
      <c r="E81" s="4">
        <f t="shared" si="5"/>
        <v>247.00000000000065</v>
      </c>
      <c r="F81">
        <v>5170</v>
      </c>
      <c r="G81">
        <f t="shared" si="6"/>
        <v>4600</v>
      </c>
      <c r="H81">
        <f t="shared" si="7"/>
        <v>18.623481781376469</v>
      </c>
    </row>
    <row r="82" spans="1:8" x14ac:dyDescent="0.2">
      <c r="A82" t="s">
        <v>180</v>
      </c>
      <c r="B82" s="3">
        <v>0.37152777777777773</v>
      </c>
      <c r="C82" s="3">
        <v>0.54374999999999996</v>
      </c>
      <c r="D82" s="3">
        <f t="shared" si="4"/>
        <v>0.17222222222222222</v>
      </c>
      <c r="E82" s="4">
        <f t="shared" si="5"/>
        <v>248</v>
      </c>
      <c r="F82">
        <v>4320</v>
      </c>
      <c r="G82">
        <f t="shared" si="6"/>
        <v>3750</v>
      </c>
      <c r="H82">
        <f t="shared" si="7"/>
        <v>15.120967741935484</v>
      </c>
    </row>
    <row r="83" spans="1:8" x14ac:dyDescent="0.2">
      <c r="A83" t="s">
        <v>181</v>
      </c>
      <c r="B83" s="3">
        <v>0.37152777777777801</v>
      </c>
      <c r="C83" s="3">
        <v>0.54444444444444395</v>
      </c>
      <c r="D83" s="3">
        <f t="shared" si="4"/>
        <v>0.17291666666666594</v>
      </c>
      <c r="E83" s="4">
        <f t="shared" si="5"/>
        <v>248.99999999999895</v>
      </c>
      <c r="F83">
        <v>3485</v>
      </c>
      <c r="G83">
        <f t="shared" si="6"/>
        <v>2915</v>
      </c>
      <c r="H83">
        <f t="shared" si="7"/>
        <v>11.706827309236997</v>
      </c>
    </row>
    <row r="84" spans="1:8" x14ac:dyDescent="0.2">
      <c r="A84" t="s">
        <v>182</v>
      </c>
      <c r="B84" s="3">
        <v>0.37152777777777801</v>
      </c>
      <c r="C84" s="3">
        <v>0.54513888888888895</v>
      </c>
      <c r="D84" s="3">
        <f t="shared" si="4"/>
        <v>0.17361111111111094</v>
      </c>
      <c r="E84" s="4">
        <f t="shared" si="5"/>
        <v>249.99999999999974</v>
      </c>
      <c r="F84">
        <v>669</v>
      </c>
      <c r="G84">
        <f t="shared" si="6"/>
        <v>99</v>
      </c>
      <c r="H84">
        <f t="shared" si="7"/>
        <v>0.39600000000000041</v>
      </c>
    </row>
    <row r="85" spans="1:8" x14ac:dyDescent="0.2">
      <c r="A85" t="s">
        <v>183</v>
      </c>
      <c r="B85" s="3">
        <v>0.37152777777777801</v>
      </c>
      <c r="C85" s="3">
        <v>0.54513888888888895</v>
      </c>
      <c r="D85" s="3">
        <f t="shared" si="4"/>
        <v>0.17361111111111094</v>
      </c>
      <c r="E85" s="4">
        <f t="shared" si="5"/>
        <v>249.99999999999974</v>
      </c>
      <c r="F85">
        <v>4019</v>
      </c>
      <c r="G85">
        <f t="shared" si="6"/>
        <v>3449</v>
      </c>
      <c r="H85">
        <f t="shared" si="7"/>
        <v>13.796000000000014</v>
      </c>
    </row>
    <row r="86" spans="1:8" x14ac:dyDescent="0.2">
      <c r="A86" t="s">
        <v>184</v>
      </c>
      <c r="B86" s="3">
        <v>0.37152777777777801</v>
      </c>
      <c r="C86" s="3">
        <v>0.54583333333333295</v>
      </c>
      <c r="D86" s="3">
        <f t="shared" si="4"/>
        <v>0.17430555555555494</v>
      </c>
      <c r="E86" s="4">
        <f t="shared" si="5"/>
        <v>250.99999999999912</v>
      </c>
      <c r="F86">
        <v>4075</v>
      </c>
      <c r="G86">
        <f t="shared" si="6"/>
        <v>3505</v>
      </c>
      <c r="H86">
        <f t="shared" si="7"/>
        <v>13.96414342629487</v>
      </c>
    </row>
    <row r="87" spans="1:8" x14ac:dyDescent="0.2">
      <c r="A87" t="s">
        <v>185</v>
      </c>
      <c r="B87" s="3">
        <v>0.37152777777777801</v>
      </c>
      <c r="C87" s="3">
        <v>0.54652777777777795</v>
      </c>
      <c r="D87" s="3">
        <f t="shared" si="4"/>
        <v>0.17499999999999993</v>
      </c>
      <c r="E87" s="4">
        <f t="shared" si="5"/>
        <v>251.99999999999991</v>
      </c>
      <c r="F87">
        <v>5157</v>
      </c>
      <c r="G87">
        <f t="shared" si="6"/>
        <v>4587</v>
      </c>
      <c r="H87">
        <f t="shared" si="7"/>
        <v>18.20238095238096</v>
      </c>
    </row>
    <row r="88" spans="1:8" x14ac:dyDescent="0.2">
      <c r="A88" t="s">
        <v>186</v>
      </c>
      <c r="B88" s="3">
        <v>0.37152777777777801</v>
      </c>
      <c r="C88" s="3">
        <v>0.54652777777777795</v>
      </c>
      <c r="D88" s="3">
        <f t="shared" si="4"/>
        <v>0.17499999999999993</v>
      </c>
      <c r="E88" s="4">
        <f t="shared" si="5"/>
        <v>251.99999999999991</v>
      </c>
      <c r="F88">
        <v>4263</v>
      </c>
      <c r="G88">
        <f t="shared" si="6"/>
        <v>3693</v>
      </c>
      <c r="H88">
        <f t="shared" si="7"/>
        <v>14.65476190476191</v>
      </c>
    </row>
    <row r="89" spans="1:8" x14ac:dyDescent="0.2">
      <c r="A89" t="s">
        <v>187</v>
      </c>
      <c r="B89" s="3">
        <v>0.37222222222222223</v>
      </c>
      <c r="C89" s="3">
        <v>0.54722222222222205</v>
      </c>
      <c r="D89" s="3">
        <f t="shared" si="4"/>
        <v>0.17499999999999982</v>
      </c>
      <c r="E89" s="4">
        <f t="shared" si="5"/>
        <v>251.99999999999974</v>
      </c>
      <c r="F89">
        <v>4140</v>
      </c>
      <c r="G89">
        <f t="shared" si="6"/>
        <v>3570</v>
      </c>
      <c r="H89">
        <f t="shared" si="7"/>
        <v>14.16666666666668</v>
      </c>
    </row>
    <row r="90" spans="1:8" x14ac:dyDescent="0.2">
      <c r="A90" t="s">
        <v>188</v>
      </c>
      <c r="B90" s="3">
        <v>0.37222222222222223</v>
      </c>
      <c r="C90" s="3">
        <v>0.54791666666666705</v>
      </c>
      <c r="D90" s="3">
        <f t="shared" si="4"/>
        <v>0.17569444444444482</v>
      </c>
      <c r="E90" s="4">
        <f t="shared" si="5"/>
        <v>253.00000000000054</v>
      </c>
      <c r="F90">
        <v>4392</v>
      </c>
      <c r="G90">
        <f t="shared" si="6"/>
        <v>3822</v>
      </c>
      <c r="H90">
        <f t="shared" si="7"/>
        <v>15.1067193675889</v>
      </c>
    </row>
    <row r="91" spans="1:8" x14ac:dyDescent="0.2">
      <c r="A91" t="s">
        <v>189</v>
      </c>
      <c r="B91" s="3">
        <v>0.37222222222222201</v>
      </c>
      <c r="C91" s="3">
        <v>0.54861111111111105</v>
      </c>
      <c r="D91" s="3">
        <f t="shared" si="4"/>
        <v>0.17638888888888904</v>
      </c>
      <c r="E91" s="4">
        <f t="shared" si="5"/>
        <v>254.00000000000023</v>
      </c>
      <c r="F91">
        <v>3847</v>
      </c>
      <c r="G91">
        <f t="shared" si="6"/>
        <v>3277</v>
      </c>
      <c r="H91">
        <f t="shared" si="7"/>
        <v>12.901574803149595</v>
      </c>
    </row>
    <row r="92" spans="1:8" x14ac:dyDescent="0.2">
      <c r="A92" t="s">
        <v>190</v>
      </c>
      <c r="B92" s="3">
        <v>0.37222222222222201</v>
      </c>
      <c r="C92" s="3">
        <v>0.54930555555555505</v>
      </c>
      <c r="D92" s="3">
        <f t="shared" si="4"/>
        <v>0.17708333333333304</v>
      </c>
      <c r="E92" s="4">
        <f t="shared" si="5"/>
        <v>254.99999999999957</v>
      </c>
      <c r="F92">
        <v>4169</v>
      </c>
      <c r="G92">
        <f t="shared" si="6"/>
        <v>3599</v>
      </c>
      <c r="H92">
        <f t="shared" si="7"/>
        <v>14.113725490196103</v>
      </c>
    </row>
    <row r="93" spans="1:8" x14ac:dyDescent="0.2">
      <c r="A93" t="s">
        <v>191</v>
      </c>
      <c r="B93" s="3">
        <v>0.37222222222222201</v>
      </c>
      <c r="C93" s="3">
        <v>0.55000000000000004</v>
      </c>
      <c r="D93" s="3">
        <f t="shared" si="4"/>
        <v>0.17777777777777803</v>
      </c>
      <c r="E93" s="4">
        <f t="shared" si="5"/>
        <v>256.00000000000034</v>
      </c>
      <c r="F93">
        <v>4114</v>
      </c>
      <c r="G93">
        <f t="shared" si="6"/>
        <v>3544</v>
      </c>
      <c r="H93">
        <f t="shared" si="7"/>
        <v>13.843749999999982</v>
      </c>
    </row>
    <row r="94" spans="1:8" x14ac:dyDescent="0.2">
      <c r="A94" t="s">
        <v>213</v>
      </c>
      <c r="B94" s="3">
        <v>0.37222222222222201</v>
      </c>
      <c r="C94" s="3">
        <v>0.55000000000000004</v>
      </c>
      <c r="D94" s="3">
        <f t="shared" si="4"/>
        <v>0.17777777777777803</v>
      </c>
      <c r="E94" s="4">
        <f t="shared" si="5"/>
        <v>256.00000000000034</v>
      </c>
      <c r="F94">
        <v>3987</v>
      </c>
      <c r="G94">
        <f t="shared" si="6"/>
        <v>3417</v>
      </c>
      <c r="H94">
        <f t="shared" si="7"/>
        <v>13.347656249999982</v>
      </c>
    </row>
    <row r="95" spans="1:8" x14ac:dyDescent="0.2">
      <c r="A95" t="s">
        <v>192</v>
      </c>
      <c r="B95" s="3">
        <v>0.37222222222222201</v>
      </c>
      <c r="C95" s="3">
        <v>0.55069444444444404</v>
      </c>
      <c r="D95" s="3">
        <f t="shared" si="4"/>
        <v>0.17847222222222203</v>
      </c>
      <c r="E95" s="4">
        <f t="shared" si="5"/>
        <v>256.99999999999972</v>
      </c>
      <c r="F95">
        <v>4487</v>
      </c>
      <c r="G95">
        <f t="shared" si="6"/>
        <v>3917</v>
      </c>
      <c r="H95">
        <f t="shared" si="7"/>
        <v>15.241245136186787</v>
      </c>
    </row>
    <row r="96" spans="1:8" x14ac:dyDescent="0.2">
      <c r="A96" t="s">
        <v>193</v>
      </c>
      <c r="B96" s="3">
        <v>0.37222222222222223</v>
      </c>
      <c r="C96" s="3">
        <v>0.55138888888888904</v>
      </c>
      <c r="D96" s="3">
        <f t="shared" si="4"/>
        <v>0.17916666666666681</v>
      </c>
      <c r="E96" s="4">
        <f t="shared" si="5"/>
        <v>258.00000000000023</v>
      </c>
      <c r="F96">
        <v>3781</v>
      </c>
      <c r="G96">
        <f t="shared" si="6"/>
        <v>3211</v>
      </c>
      <c r="H96">
        <f t="shared" si="7"/>
        <v>12.445736434108516</v>
      </c>
    </row>
    <row r="97" spans="1:8" x14ac:dyDescent="0.2">
      <c r="A97" t="s">
        <v>194</v>
      </c>
      <c r="B97" s="3">
        <v>0.37291666666666662</v>
      </c>
      <c r="C97" s="3">
        <v>0.55208333333333337</v>
      </c>
      <c r="D97" s="3">
        <f t="shared" si="4"/>
        <v>0.17916666666666675</v>
      </c>
      <c r="E97" s="4">
        <f t="shared" si="5"/>
        <v>258.00000000000011</v>
      </c>
      <c r="F97">
        <v>669</v>
      </c>
      <c r="G97">
        <f t="shared" si="6"/>
        <v>99</v>
      </c>
      <c r="H97">
        <f t="shared" si="7"/>
        <v>0.38372093023255799</v>
      </c>
    </row>
    <row r="98" spans="1:8" x14ac:dyDescent="0.2">
      <c r="A98" t="s">
        <v>195</v>
      </c>
      <c r="B98" s="3">
        <v>0.37291666666666662</v>
      </c>
      <c r="C98" s="3">
        <v>0.55208333333333337</v>
      </c>
      <c r="D98" s="3">
        <f t="shared" si="4"/>
        <v>0.17916666666666675</v>
      </c>
      <c r="E98" s="4">
        <f t="shared" si="5"/>
        <v>258.00000000000011</v>
      </c>
      <c r="F98">
        <v>4867</v>
      </c>
      <c r="G98">
        <f t="shared" si="6"/>
        <v>4297</v>
      </c>
      <c r="H98">
        <f t="shared" si="7"/>
        <v>16.655038759689916</v>
      </c>
    </row>
    <row r="99" spans="1:8" x14ac:dyDescent="0.2">
      <c r="A99" t="s">
        <v>196</v>
      </c>
      <c r="B99" s="3">
        <v>0.37291666666666662</v>
      </c>
      <c r="C99" s="3">
        <v>0.55277777777777803</v>
      </c>
      <c r="D99" s="3">
        <f t="shared" si="4"/>
        <v>0.17986111111111142</v>
      </c>
      <c r="E99" s="4">
        <f t="shared" si="5"/>
        <v>259.00000000000045</v>
      </c>
      <c r="F99">
        <v>4263</v>
      </c>
      <c r="G99">
        <f t="shared" si="6"/>
        <v>3693</v>
      </c>
      <c r="H99">
        <f t="shared" si="7"/>
        <v>14.258687258687234</v>
      </c>
    </row>
    <row r="100" spans="1:8" x14ac:dyDescent="0.2">
      <c r="A100" t="s">
        <v>197</v>
      </c>
      <c r="B100" s="3">
        <v>0.37291666666666662</v>
      </c>
      <c r="C100" s="3">
        <v>0.55347222222222203</v>
      </c>
      <c r="D100" s="3">
        <f t="shared" si="4"/>
        <v>0.18055555555555541</v>
      </c>
      <c r="E100" s="4">
        <f t="shared" si="5"/>
        <v>259.99999999999977</v>
      </c>
      <c r="F100">
        <v>4355</v>
      </c>
      <c r="G100">
        <f t="shared" si="6"/>
        <v>3785</v>
      </c>
      <c r="H100">
        <f t="shared" si="7"/>
        <v>14.557692307692321</v>
      </c>
    </row>
    <row r="101" spans="1:8" x14ac:dyDescent="0.2">
      <c r="A101" t="s">
        <v>198</v>
      </c>
      <c r="B101" s="3">
        <v>0.37291666666666662</v>
      </c>
      <c r="C101" s="3">
        <v>0.55416666666666703</v>
      </c>
      <c r="D101" s="3">
        <f t="shared" si="4"/>
        <v>0.18125000000000041</v>
      </c>
      <c r="E101" s="4">
        <f t="shared" si="5"/>
        <v>261.00000000000057</v>
      </c>
      <c r="F101">
        <v>3921</v>
      </c>
      <c r="G101">
        <f t="shared" si="6"/>
        <v>3351</v>
      </c>
      <c r="H101">
        <f t="shared" si="7"/>
        <v>12.839080459770088</v>
      </c>
    </row>
    <row r="102" spans="1:8" x14ac:dyDescent="0.2">
      <c r="A102" t="s">
        <v>199</v>
      </c>
      <c r="B102" s="3">
        <v>0.37291666666666662</v>
      </c>
      <c r="C102" s="3">
        <v>0.55416666666666703</v>
      </c>
      <c r="D102" s="3">
        <f t="shared" si="4"/>
        <v>0.18125000000000041</v>
      </c>
      <c r="E102" s="4">
        <f t="shared" si="5"/>
        <v>261.00000000000057</v>
      </c>
      <c r="F102">
        <v>4080</v>
      </c>
      <c r="G102">
        <f t="shared" si="6"/>
        <v>3510</v>
      </c>
      <c r="H102">
        <f t="shared" si="7"/>
        <v>13.448275862068936</v>
      </c>
    </row>
    <row r="103" spans="1:8" x14ac:dyDescent="0.2">
      <c r="A103" t="s">
        <v>200</v>
      </c>
      <c r="B103" s="3">
        <v>0.37291666666666662</v>
      </c>
      <c r="C103" s="3">
        <v>0.55486111111111103</v>
      </c>
      <c r="D103" s="3">
        <f t="shared" si="4"/>
        <v>0.18194444444444441</v>
      </c>
      <c r="E103" s="4">
        <f t="shared" si="5"/>
        <v>261.99999999999994</v>
      </c>
      <c r="F103">
        <v>682</v>
      </c>
      <c r="G103">
        <f t="shared" si="6"/>
        <v>112</v>
      </c>
      <c r="H103">
        <f t="shared" si="7"/>
        <v>0.42748091603053445</v>
      </c>
    </row>
    <row r="104" spans="1:8" x14ac:dyDescent="0.2">
      <c r="A104" t="s">
        <v>201</v>
      </c>
      <c r="B104" s="3">
        <v>0.37291666666666662</v>
      </c>
      <c r="C104" s="3">
        <v>0.55555555555555503</v>
      </c>
      <c r="D104" s="3">
        <f t="shared" si="4"/>
        <v>0.18263888888888841</v>
      </c>
      <c r="E104" s="4">
        <f t="shared" si="5"/>
        <v>262.99999999999932</v>
      </c>
      <c r="F104">
        <v>557</v>
      </c>
      <c r="G104">
        <v>0</v>
      </c>
      <c r="H104">
        <f t="shared" si="7"/>
        <v>0</v>
      </c>
    </row>
    <row r="105" spans="1:8" x14ac:dyDescent="0.2">
      <c r="A105" t="s">
        <v>202</v>
      </c>
      <c r="B105" s="3">
        <v>0.37291666666666662</v>
      </c>
      <c r="C105" s="3">
        <v>0.55625000000000002</v>
      </c>
      <c r="D105" s="3">
        <f t="shared" si="4"/>
        <v>0.1833333333333334</v>
      </c>
      <c r="E105" s="4">
        <f t="shared" si="5"/>
        <v>264.00000000000011</v>
      </c>
      <c r="F105">
        <v>608</v>
      </c>
      <c r="G105">
        <f t="shared" si="6"/>
        <v>38</v>
      </c>
      <c r="H105">
        <f t="shared" si="7"/>
        <v>0.14393939393939387</v>
      </c>
    </row>
    <row r="106" spans="1:8" x14ac:dyDescent="0.2">
      <c r="A106" t="s">
        <v>203</v>
      </c>
      <c r="B106" s="3">
        <v>0.37291666666666662</v>
      </c>
      <c r="C106" s="3">
        <v>0.55694444444444402</v>
      </c>
      <c r="D106" s="3">
        <f t="shared" si="4"/>
        <v>0.1840277777777774</v>
      </c>
      <c r="E106" s="4">
        <f t="shared" si="5"/>
        <v>264.99999999999943</v>
      </c>
      <c r="F106">
        <v>615</v>
      </c>
      <c r="G106">
        <f t="shared" si="6"/>
        <v>45</v>
      </c>
      <c r="H106">
        <f t="shared" si="7"/>
        <v>0.16981132075471733</v>
      </c>
    </row>
    <row r="107" spans="1:8" x14ac:dyDescent="0.2">
      <c r="A107" t="s">
        <v>204</v>
      </c>
      <c r="B107" s="3">
        <v>0.37361111111111112</v>
      </c>
      <c r="C107" s="3">
        <v>0.55763888888888902</v>
      </c>
      <c r="D107" s="3">
        <f t="shared" si="4"/>
        <v>0.1840277777777779</v>
      </c>
      <c r="E107" s="4">
        <f t="shared" si="5"/>
        <v>265.00000000000017</v>
      </c>
      <c r="F107">
        <v>615</v>
      </c>
      <c r="G107">
        <f t="shared" si="6"/>
        <v>45</v>
      </c>
      <c r="H107">
        <f t="shared" si="7"/>
        <v>0.16981132075471686</v>
      </c>
    </row>
    <row r="108" spans="1:8" x14ac:dyDescent="0.2">
      <c r="C108" s="3"/>
    </row>
    <row r="109" spans="1:8" x14ac:dyDescent="0.2">
      <c r="C109" s="3"/>
    </row>
    <row r="110" spans="1:8" x14ac:dyDescent="0.2">
      <c r="C110" s="3"/>
    </row>
    <row r="111" spans="1:8" x14ac:dyDescent="0.2">
      <c r="C111" s="3"/>
    </row>
    <row r="112" spans="1:8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EF75-AFE1-5942-8A19-12CD0C4355A0}">
  <dimension ref="A1:H212"/>
  <sheetViews>
    <sheetView workbookViewId="0">
      <selection activeCell="H3" sqref="H3:H212"/>
    </sheetView>
  </sheetViews>
  <sheetFormatPr baseColWidth="10" defaultColWidth="11.1640625" defaultRowHeight="16" x14ac:dyDescent="0.2"/>
  <sheetData>
    <row r="1" spans="1:8" x14ac:dyDescent="0.2">
      <c r="E1" t="s">
        <v>440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0.44375000000000003</v>
      </c>
      <c r="C3" t="s">
        <v>232</v>
      </c>
      <c r="D3" s="3">
        <f>C3-B3</f>
        <v>0.12638888888888883</v>
      </c>
      <c r="E3" s="4">
        <f>D3*1440</f>
        <v>181.99999999999991</v>
      </c>
      <c r="F3">
        <v>2709</v>
      </c>
      <c r="G3">
        <f>F3-623</f>
        <v>2086</v>
      </c>
      <c r="H3">
        <f>G3/E3</f>
        <v>11.461538461538467</v>
      </c>
    </row>
    <row r="4" spans="1:8" x14ac:dyDescent="0.2">
      <c r="A4" s="2" t="s">
        <v>2</v>
      </c>
      <c r="B4" s="3">
        <v>0.44375000000000003</v>
      </c>
      <c r="C4" t="s">
        <v>233</v>
      </c>
      <c r="D4" s="3">
        <f t="shared" ref="D4:D67" si="0">C4-B4</f>
        <v>0.12708333333333327</v>
      </c>
      <c r="E4" s="4">
        <f t="shared" ref="E4:E67" si="1">D4*1440</f>
        <v>182.99999999999991</v>
      </c>
      <c r="F4">
        <v>3838</v>
      </c>
      <c r="G4">
        <f t="shared" ref="G4:G67" si="2">F4-623</f>
        <v>3215</v>
      </c>
      <c r="H4">
        <f t="shared" ref="H4:H67" si="3">G4/E4</f>
        <v>17.568306010928971</v>
      </c>
    </row>
    <row r="5" spans="1:8" x14ac:dyDescent="0.2">
      <c r="A5" s="2" t="s">
        <v>3</v>
      </c>
      <c r="B5" s="3">
        <v>0.44374999999999998</v>
      </c>
      <c r="C5" t="s">
        <v>234</v>
      </c>
      <c r="D5" s="3">
        <f t="shared" si="0"/>
        <v>0.12777777777777777</v>
      </c>
      <c r="E5" s="4">
        <f t="shared" si="1"/>
        <v>184</v>
      </c>
      <c r="F5">
        <v>1155</v>
      </c>
      <c r="G5">
        <f t="shared" si="2"/>
        <v>532</v>
      </c>
      <c r="H5">
        <f t="shared" si="3"/>
        <v>2.8913043478260869</v>
      </c>
    </row>
    <row r="6" spans="1:8" x14ac:dyDescent="0.2">
      <c r="A6" s="2" t="s">
        <v>4</v>
      </c>
      <c r="B6" s="3">
        <v>0.44374999999999998</v>
      </c>
      <c r="C6" t="s">
        <v>235</v>
      </c>
      <c r="D6" s="3">
        <f t="shared" si="0"/>
        <v>0.12847222222222221</v>
      </c>
      <c r="E6" s="4">
        <f t="shared" si="1"/>
        <v>184.99999999999997</v>
      </c>
      <c r="F6">
        <v>3488</v>
      </c>
      <c r="G6">
        <f t="shared" si="2"/>
        <v>2865</v>
      </c>
      <c r="H6">
        <f t="shared" si="3"/>
        <v>15.48648648648649</v>
      </c>
    </row>
    <row r="7" spans="1:8" x14ac:dyDescent="0.2">
      <c r="A7" s="2" t="s">
        <v>5</v>
      </c>
      <c r="B7" s="3">
        <v>0.44374999999999998</v>
      </c>
      <c r="C7" t="s">
        <v>235</v>
      </c>
      <c r="D7" s="3">
        <f t="shared" si="0"/>
        <v>0.12847222222222221</v>
      </c>
      <c r="E7" s="4">
        <f t="shared" si="1"/>
        <v>184.99999999999997</v>
      </c>
      <c r="F7">
        <v>3078</v>
      </c>
      <c r="G7">
        <f t="shared" si="2"/>
        <v>2455</v>
      </c>
      <c r="H7">
        <f t="shared" si="3"/>
        <v>13.270270270270272</v>
      </c>
    </row>
    <row r="8" spans="1:8" x14ac:dyDescent="0.2">
      <c r="A8" s="2" t="s">
        <v>6</v>
      </c>
      <c r="B8" s="3">
        <v>0.44374999999999998</v>
      </c>
      <c r="C8" t="s">
        <v>236</v>
      </c>
      <c r="D8" s="3">
        <f t="shared" si="0"/>
        <v>0.12916666666666665</v>
      </c>
      <c r="E8" s="4">
        <f t="shared" si="1"/>
        <v>185.99999999999997</v>
      </c>
      <c r="F8">
        <v>2125</v>
      </c>
      <c r="G8">
        <f t="shared" si="2"/>
        <v>1502</v>
      </c>
      <c r="H8">
        <f t="shared" si="3"/>
        <v>8.0752688172043019</v>
      </c>
    </row>
    <row r="9" spans="1:8" x14ac:dyDescent="0.2">
      <c r="A9" s="2" t="s">
        <v>7</v>
      </c>
      <c r="B9" s="3">
        <v>0.44374999999999998</v>
      </c>
      <c r="C9" t="s">
        <v>237</v>
      </c>
      <c r="D9" s="3">
        <f t="shared" si="0"/>
        <v>0.1298611111111112</v>
      </c>
      <c r="E9" s="4">
        <f t="shared" si="1"/>
        <v>187.00000000000014</v>
      </c>
      <c r="F9">
        <v>1445</v>
      </c>
      <c r="G9">
        <f t="shared" si="2"/>
        <v>822</v>
      </c>
      <c r="H9">
        <f t="shared" si="3"/>
        <v>4.3957219251336861</v>
      </c>
    </row>
    <row r="10" spans="1:8" x14ac:dyDescent="0.2">
      <c r="A10" s="2" t="s">
        <v>8</v>
      </c>
      <c r="B10" s="3">
        <v>0.44374999999999998</v>
      </c>
      <c r="C10" t="s">
        <v>237</v>
      </c>
      <c r="D10" s="3">
        <f t="shared" si="0"/>
        <v>0.1298611111111112</v>
      </c>
      <c r="E10" s="4">
        <f t="shared" si="1"/>
        <v>187.00000000000014</v>
      </c>
      <c r="F10">
        <v>2704</v>
      </c>
      <c r="G10">
        <f t="shared" si="2"/>
        <v>2081</v>
      </c>
      <c r="H10">
        <f t="shared" si="3"/>
        <v>11.128342245989296</v>
      </c>
    </row>
    <row r="11" spans="1:8" x14ac:dyDescent="0.2">
      <c r="A11" s="2" t="s">
        <v>9</v>
      </c>
      <c r="B11" s="3">
        <v>0.44444444444444442</v>
      </c>
      <c r="C11" t="s">
        <v>238</v>
      </c>
      <c r="D11" s="3">
        <f t="shared" si="0"/>
        <v>0.12986111111111109</v>
      </c>
      <c r="E11" s="4">
        <f t="shared" si="1"/>
        <v>186.99999999999997</v>
      </c>
      <c r="F11">
        <v>2265</v>
      </c>
      <c r="G11">
        <f t="shared" si="2"/>
        <v>1642</v>
      </c>
      <c r="H11">
        <f t="shared" si="3"/>
        <v>8.7807486631016047</v>
      </c>
    </row>
    <row r="12" spans="1:8" x14ac:dyDescent="0.2">
      <c r="A12" s="2" t="s">
        <v>10</v>
      </c>
      <c r="B12" s="3">
        <v>0.44444444444444442</v>
      </c>
      <c r="C12" t="s">
        <v>239</v>
      </c>
      <c r="D12" s="3">
        <f t="shared" si="0"/>
        <v>0.13055555555555565</v>
      </c>
      <c r="E12" s="4">
        <f t="shared" si="1"/>
        <v>188.00000000000014</v>
      </c>
      <c r="F12">
        <v>3766</v>
      </c>
      <c r="G12">
        <f t="shared" si="2"/>
        <v>3143</v>
      </c>
      <c r="H12">
        <f t="shared" si="3"/>
        <v>16.718085106382965</v>
      </c>
    </row>
    <row r="13" spans="1:8" x14ac:dyDescent="0.2">
      <c r="A13" s="2" t="s">
        <v>11</v>
      </c>
      <c r="B13" s="3">
        <v>0.44444444444444398</v>
      </c>
      <c r="C13" t="s">
        <v>239</v>
      </c>
      <c r="D13" s="3">
        <f t="shared" si="0"/>
        <v>0.13055555555555609</v>
      </c>
      <c r="E13" s="4">
        <f t="shared" si="1"/>
        <v>188.00000000000077</v>
      </c>
      <c r="F13">
        <v>1149</v>
      </c>
      <c r="G13">
        <f t="shared" si="2"/>
        <v>526</v>
      </c>
      <c r="H13">
        <f t="shared" si="3"/>
        <v>2.7978723404255206</v>
      </c>
    </row>
    <row r="14" spans="1:8" x14ac:dyDescent="0.2">
      <c r="A14" s="2" t="s">
        <v>12</v>
      </c>
      <c r="B14" s="3">
        <v>0.44444444444444398</v>
      </c>
      <c r="C14" t="s">
        <v>240</v>
      </c>
      <c r="D14" s="3">
        <f t="shared" si="0"/>
        <v>0.13125000000000042</v>
      </c>
      <c r="E14" s="4">
        <f t="shared" si="1"/>
        <v>189.0000000000006</v>
      </c>
      <c r="F14">
        <v>3044</v>
      </c>
      <c r="G14">
        <f t="shared" si="2"/>
        <v>2421</v>
      </c>
      <c r="H14">
        <f t="shared" si="3"/>
        <v>12.809523809523769</v>
      </c>
    </row>
    <row r="15" spans="1:8" x14ac:dyDescent="0.2">
      <c r="A15" s="2" t="s">
        <v>13</v>
      </c>
      <c r="B15" s="3">
        <v>0.44444444444444398</v>
      </c>
      <c r="C15" t="s">
        <v>241</v>
      </c>
      <c r="D15" s="3">
        <f t="shared" si="0"/>
        <v>0.13194444444444497</v>
      </c>
      <c r="E15" s="4">
        <f t="shared" si="1"/>
        <v>190.00000000000077</v>
      </c>
      <c r="F15">
        <v>1608</v>
      </c>
      <c r="G15">
        <f t="shared" si="2"/>
        <v>985</v>
      </c>
      <c r="H15">
        <f t="shared" si="3"/>
        <v>5.184210526315769</v>
      </c>
    </row>
    <row r="16" spans="1:8" x14ac:dyDescent="0.2">
      <c r="A16" s="2" t="s">
        <v>14</v>
      </c>
      <c r="B16" s="3">
        <v>0.44444444444444398</v>
      </c>
      <c r="C16" t="s">
        <v>241</v>
      </c>
      <c r="D16" s="3">
        <f t="shared" si="0"/>
        <v>0.13194444444444497</v>
      </c>
      <c r="E16" s="4">
        <f t="shared" si="1"/>
        <v>190.00000000000077</v>
      </c>
      <c r="F16">
        <v>736</v>
      </c>
      <c r="G16">
        <f t="shared" si="2"/>
        <v>113</v>
      </c>
      <c r="H16">
        <f t="shared" si="3"/>
        <v>0.59473684210526079</v>
      </c>
    </row>
    <row r="17" spans="1:8" x14ac:dyDescent="0.2">
      <c r="A17" s="2" t="s">
        <v>15</v>
      </c>
      <c r="B17" s="3">
        <v>0.44444444444444398</v>
      </c>
      <c r="C17" t="s">
        <v>242</v>
      </c>
      <c r="D17" s="3">
        <f t="shared" si="0"/>
        <v>0.13263888888888931</v>
      </c>
      <c r="E17" s="4">
        <f t="shared" si="1"/>
        <v>191.0000000000006</v>
      </c>
      <c r="F17">
        <v>1300</v>
      </c>
      <c r="G17">
        <f t="shared" si="2"/>
        <v>677</v>
      </c>
      <c r="H17">
        <f t="shared" si="3"/>
        <v>3.5445026178010361</v>
      </c>
    </row>
    <row r="18" spans="1:8" x14ac:dyDescent="0.2">
      <c r="A18" s="2" t="s">
        <v>16</v>
      </c>
      <c r="B18" s="3">
        <v>0.44444444444444398</v>
      </c>
      <c r="C18" t="s">
        <v>243</v>
      </c>
      <c r="D18" s="3">
        <f t="shared" si="0"/>
        <v>0.13333333333333386</v>
      </c>
      <c r="E18" s="4">
        <f t="shared" si="1"/>
        <v>192.00000000000077</v>
      </c>
      <c r="F18">
        <v>3339</v>
      </c>
      <c r="G18">
        <f t="shared" si="2"/>
        <v>2716</v>
      </c>
      <c r="H18">
        <f t="shared" si="3"/>
        <v>14.145833333333277</v>
      </c>
    </row>
    <row r="19" spans="1:8" x14ac:dyDescent="0.2">
      <c r="A19" s="2" t="s">
        <v>17</v>
      </c>
      <c r="B19" s="3">
        <v>0.44513888888888892</v>
      </c>
      <c r="C19" t="s">
        <v>243</v>
      </c>
      <c r="D19" s="3">
        <f t="shared" si="0"/>
        <v>0.13263888888888892</v>
      </c>
      <c r="E19" s="4">
        <f t="shared" si="1"/>
        <v>191.00000000000003</v>
      </c>
      <c r="F19">
        <v>864</v>
      </c>
      <c r="G19">
        <f t="shared" si="2"/>
        <v>241</v>
      </c>
      <c r="H19">
        <f t="shared" si="3"/>
        <v>1.2617801047120416</v>
      </c>
    </row>
    <row r="20" spans="1:8" x14ac:dyDescent="0.2">
      <c r="A20" s="2" t="s">
        <v>18</v>
      </c>
      <c r="B20" s="3">
        <v>0.44513888888888892</v>
      </c>
      <c r="C20" t="s">
        <v>244</v>
      </c>
      <c r="D20" s="3">
        <f t="shared" si="0"/>
        <v>0.13333333333333325</v>
      </c>
      <c r="E20" s="4">
        <f t="shared" si="1"/>
        <v>191.99999999999989</v>
      </c>
      <c r="F20">
        <v>3579</v>
      </c>
      <c r="G20">
        <f t="shared" si="2"/>
        <v>2956</v>
      </c>
      <c r="H20">
        <f t="shared" si="3"/>
        <v>15.395833333333343</v>
      </c>
    </row>
    <row r="21" spans="1:8" x14ac:dyDescent="0.2">
      <c r="A21" s="2" t="s">
        <v>19</v>
      </c>
      <c r="B21" s="3">
        <v>0.44513888888888897</v>
      </c>
      <c r="C21" t="s">
        <v>245</v>
      </c>
      <c r="D21" s="3">
        <f t="shared" si="0"/>
        <v>0.13402777777777775</v>
      </c>
      <c r="E21" s="4">
        <f t="shared" si="1"/>
        <v>192.99999999999994</v>
      </c>
      <c r="F21">
        <v>2366</v>
      </c>
      <c r="G21">
        <f t="shared" si="2"/>
        <v>1743</v>
      </c>
      <c r="H21">
        <f t="shared" si="3"/>
        <v>9.0310880829015563</v>
      </c>
    </row>
    <row r="22" spans="1:8" x14ac:dyDescent="0.2">
      <c r="A22" s="2" t="s">
        <v>20</v>
      </c>
      <c r="B22" s="3">
        <v>0.44513888888888897</v>
      </c>
      <c r="C22" t="s">
        <v>245</v>
      </c>
      <c r="D22" s="3">
        <f t="shared" si="0"/>
        <v>0.13402777777777775</v>
      </c>
      <c r="E22" s="4">
        <f t="shared" si="1"/>
        <v>192.99999999999994</v>
      </c>
      <c r="F22">
        <v>2753</v>
      </c>
      <c r="G22">
        <f t="shared" si="2"/>
        <v>2130</v>
      </c>
      <c r="H22">
        <f t="shared" si="3"/>
        <v>11.036269430051817</v>
      </c>
    </row>
    <row r="23" spans="1:8" x14ac:dyDescent="0.2">
      <c r="A23" s="2" t="s">
        <v>21</v>
      </c>
      <c r="B23" s="3">
        <v>0.44513888888888897</v>
      </c>
      <c r="C23" t="s">
        <v>246</v>
      </c>
      <c r="D23" s="3">
        <f t="shared" si="0"/>
        <v>0.13472222222222208</v>
      </c>
      <c r="E23" s="4">
        <f t="shared" si="1"/>
        <v>193.9999999999998</v>
      </c>
      <c r="F23">
        <v>2555</v>
      </c>
      <c r="G23">
        <f t="shared" si="2"/>
        <v>1932</v>
      </c>
      <c r="H23">
        <f t="shared" si="3"/>
        <v>9.9587628865979489</v>
      </c>
    </row>
    <row r="24" spans="1:8" x14ac:dyDescent="0.2">
      <c r="A24" s="2" t="s">
        <v>208</v>
      </c>
      <c r="B24" s="3">
        <v>0.44513888888888897</v>
      </c>
      <c r="C24" t="s">
        <v>247</v>
      </c>
      <c r="D24" s="3">
        <f t="shared" si="0"/>
        <v>0.13541666666666663</v>
      </c>
      <c r="E24" s="4">
        <f t="shared" si="1"/>
        <v>194.99999999999994</v>
      </c>
      <c r="F24">
        <v>2243</v>
      </c>
      <c r="G24">
        <f t="shared" si="2"/>
        <v>1620</v>
      </c>
      <c r="H24">
        <f t="shared" si="3"/>
        <v>8.3076923076923102</v>
      </c>
    </row>
    <row r="25" spans="1:8" x14ac:dyDescent="0.2">
      <c r="A25" s="2" t="s">
        <v>22</v>
      </c>
      <c r="B25" s="3">
        <v>0.44513888888888897</v>
      </c>
      <c r="C25" t="s">
        <v>247</v>
      </c>
      <c r="D25" s="3">
        <f t="shared" si="0"/>
        <v>0.13541666666666663</v>
      </c>
      <c r="E25" s="4">
        <f t="shared" si="1"/>
        <v>194.99999999999994</v>
      </c>
      <c r="F25">
        <v>1941</v>
      </c>
      <c r="G25">
        <f t="shared" si="2"/>
        <v>1318</v>
      </c>
      <c r="H25">
        <f t="shared" si="3"/>
        <v>6.7589743589743607</v>
      </c>
    </row>
    <row r="26" spans="1:8" x14ac:dyDescent="0.2">
      <c r="A26" s="2" t="s">
        <v>23</v>
      </c>
      <c r="B26" s="3">
        <v>0.44513888888888897</v>
      </c>
      <c r="C26" t="s">
        <v>266</v>
      </c>
      <c r="D26" s="3">
        <f t="shared" si="0"/>
        <v>0.13611111111111096</v>
      </c>
      <c r="E26" s="4">
        <f t="shared" si="1"/>
        <v>195.99999999999977</v>
      </c>
      <c r="F26">
        <v>686</v>
      </c>
      <c r="G26">
        <f t="shared" si="2"/>
        <v>63</v>
      </c>
      <c r="H26">
        <f t="shared" si="3"/>
        <v>0.32142857142857179</v>
      </c>
    </row>
    <row r="27" spans="1:8" x14ac:dyDescent="0.2">
      <c r="A27" s="2" t="s">
        <v>24</v>
      </c>
      <c r="B27" s="3">
        <v>0.44513888888888892</v>
      </c>
      <c r="C27" t="s">
        <v>267</v>
      </c>
      <c r="D27" s="3">
        <f t="shared" si="0"/>
        <v>0.13680555555555557</v>
      </c>
      <c r="E27" s="4">
        <f t="shared" si="1"/>
        <v>197.00000000000003</v>
      </c>
      <c r="F27">
        <v>2371</v>
      </c>
      <c r="G27">
        <f t="shared" si="2"/>
        <v>1748</v>
      </c>
      <c r="H27">
        <f t="shared" si="3"/>
        <v>8.8730964467005062</v>
      </c>
    </row>
    <row r="28" spans="1:8" x14ac:dyDescent="0.2">
      <c r="A28" s="2" t="s">
        <v>25</v>
      </c>
      <c r="B28" s="3">
        <v>0.44513888888888892</v>
      </c>
      <c r="C28" t="s">
        <v>268</v>
      </c>
      <c r="D28" s="3">
        <f t="shared" si="0"/>
        <v>0.1374999999999999</v>
      </c>
      <c r="E28" s="4">
        <f t="shared" si="1"/>
        <v>197.99999999999986</v>
      </c>
      <c r="F28">
        <v>2815</v>
      </c>
      <c r="G28">
        <f t="shared" si="2"/>
        <v>2192</v>
      </c>
      <c r="H28">
        <f t="shared" si="3"/>
        <v>11.070707070707078</v>
      </c>
    </row>
    <row r="29" spans="1:8" x14ac:dyDescent="0.2">
      <c r="A29" s="2" t="s">
        <v>26</v>
      </c>
      <c r="B29" s="3">
        <v>0.44513888888888897</v>
      </c>
      <c r="C29" t="s">
        <v>268</v>
      </c>
      <c r="D29" s="3">
        <f t="shared" si="0"/>
        <v>0.13749999999999984</v>
      </c>
      <c r="E29" s="4">
        <f t="shared" si="1"/>
        <v>197.99999999999977</v>
      </c>
      <c r="F29">
        <v>3164</v>
      </c>
      <c r="G29">
        <f t="shared" si="2"/>
        <v>2541</v>
      </c>
      <c r="H29">
        <f t="shared" si="3"/>
        <v>12.833333333333348</v>
      </c>
    </row>
    <row r="30" spans="1:8" x14ac:dyDescent="0.2">
      <c r="A30" s="2" t="s">
        <v>27</v>
      </c>
      <c r="B30" s="3">
        <v>0.44513888888888897</v>
      </c>
      <c r="C30" t="s">
        <v>269</v>
      </c>
      <c r="D30" s="3">
        <f t="shared" si="0"/>
        <v>0.1381944444444444</v>
      </c>
      <c r="E30" s="4">
        <f t="shared" si="1"/>
        <v>198.99999999999994</v>
      </c>
      <c r="F30">
        <v>4491</v>
      </c>
      <c r="G30">
        <f t="shared" si="2"/>
        <v>3868</v>
      </c>
      <c r="H30">
        <f t="shared" si="3"/>
        <v>19.437185929648248</v>
      </c>
    </row>
    <row r="31" spans="1:8" x14ac:dyDescent="0.2">
      <c r="A31" s="2" t="s">
        <v>28</v>
      </c>
      <c r="B31" s="3">
        <v>0.44513888888888897</v>
      </c>
      <c r="C31" t="s">
        <v>270</v>
      </c>
      <c r="D31" s="3">
        <f t="shared" si="0"/>
        <v>0.13888888888888884</v>
      </c>
      <c r="E31" s="4">
        <f t="shared" si="1"/>
        <v>199.99999999999994</v>
      </c>
      <c r="F31">
        <v>3983</v>
      </c>
      <c r="G31">
        <f t="shared" si="2"/>
        <v>3360</v>
      </c>
      <c r="H31">
        <f t="shared" si="3"/>
        <v>16.800000000000004</v>
      </c>
    </row>
    <row r="32" spans="1:8" x14ac:dyDescent="0.2">
      <c r="A32" s="2" t="s">
        <v>29</v>
      </c>
      <c r="B32" s="3">
        <v>0.44513888888888897</v>
      </c>
      <c r="C32" t="s">
        <v>271</v>
      </c>
      <c r="D32" s="3">
        <f t="shared" si="0"/>
        <v>0.13958333333333328</v>
      </c>
      <c r="E32" s="4">
        <f t="shared" si="1"/>
        <v>200.99999999999991</v>
      </c>
      <c r="F32">
        <v>871</v>
      </c>
      <c r="G32">
        <f t="shared" si="2"/>
        <v>248</v>
      </c>
      <c r="H32">
        <f t="shared" si="3"/>
        <v>1.2338308457711449</v>
      </c>
    </row>
    <row r="33" spans="1:8" x14ac:dyDescent="0.2">
      <c r="A33" s="2" t="s">
        <v>30</v>
      </c>
      <c r="B33" s="3">
        <v>0.44513888888888897</v>
      </c>
      <c r="C33" t="s">
        <v>271</v>
      </c>
      <c r="D33" s="3">
        <f t="shared" si="0"/>
        <v>0.13958333333333328</v>
      </c>
      <c r="E33" s="4">
        <f t="shared" si="1"/>
        <v>200.99999999999991</v>
      </c>
      <c r="F33">
        <v>570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0.44513888888888897</v>
      </c>
      <c r="C34" t="s">
        <v>272</v>
      </c>
      <c r="D34" s="3">
        <f t="shared" si="0"/>
        <v>0.14027777777777772</v>
      </c>
      <c r="E34" s="4">
        <f t="shared" si="1"/>
        <v>201.99999999999991</v>
      </c>
      <c r="F34">
        <v>578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0.4458333333333333</v>
      </c>
      <c r="C35" t="s">
        <v>273</v>
      </c>
      <c r="D35" s="3">
        <f t="shared" si="0"/>
        <v>0.14027777777777783</v>
      </c>
      <c r="E35" s="4">
        <f t="shared" si="1"/>
        <v>202.00000000000009</v>
      </c>
      <c r="F35">
        <v>563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0.4458333333333333</v>
      </c>
      <c r="C36" t="s">
        <v>273</v>
      </c>
      <c r="D36" s="3">
        <f t="shared" si="0"/>
        <v>0.14027777777777783</v>
      </c>
      <c r="E36" s="4">
        <f t="shared" si="1"/>
        <v>202.00000000000009</v>
      </c>
      <c r="F36">
        <v>581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0.44583333333333303</v>
      </c>
      <c r="C37" t="s">
        <v>274</v>
      </c>
      <c r="D37" s="3">
        <f t="shared" si="0"/>
        <v>0.14097222222222255</v>
      </c>
      <c r="E37" s="4">
        <f t="shared" si="1"/>
        <v>203.00000000000048</v>
      </c>
      <c r="F37">
        <v>574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0.44583333333333303</v>
      </c>
      <c r="C38" t="s">
        <v>275</v>
      </c>
      <c r="D38" s="3">
        <f t="shared" si="0"/>
        <v>0.141666666666667</v>
      </c>
      <c r="E38" s="4">
        <f t="shared" si="1"/>
        <v>204.00000000000048</v>
      </c>
      <c r="F38">
        <v>1793</v>
      </c>
      <c r="G38">
        <f t="shared" si="2"/>
        <v>1170</v>
      </c>
      <c r="H38">
        <f t="shared" si="3"/>
        <v>5.7352941176470456</v>
      </c>
    </row>
    <row r="39" spans="1:8" x14ac:dyDescent="0.2">
      <c r="A39" s="2" t="s">
        <v>36</v>
      </c>
      <c r="B39" s="3">
        <v>0.44583333333333303</v>
      </c>
      <c r="C39" t="s">
        <v>275</v>
      </c>
      <c r="D39" s="3">
        <f t="shared" si="0"/>
        <v>0.141666666666667</v>
      </c>
      <c r="E39" s="4">
        <f t="shared" si="1"/>
        <v>204.00000000000048</v>
      </c>
      <c r="F39">
        <v>3082</v>
      </c>
      <c r="G39">
        <f t="shared" si="2"/>
        <v>2459</v>
      </c>
      <c r="H39">
        <f t="shared" si="3"/>
        <v>12.053921568627423</v>
      </c>
    </row>
    <row r="40" spans="1:8" x14ac:dyDescent="0.2">
      <c r="A40" s="2" t="s">
        <v>37</v>
      </c>
      <c r="B40" s="3">
        <v>0.44583333333333303</v>
      </c>
      <c r="C40" t="s">
        <v>276</v>
      </c>
      <c r="D40" s="3">
        <f t="shared" si="0"/>
        <v>0.14236111111111144</v>
      </c>
      <c r="E40" s="4">
        <f t="shared" si="1"/>
        <v>205.00000000000048</v>
      </c>
      <c r="F40">
        <v>924</v>
      </c>
      <c r="G40">
        <f t="shared" si="2"/>
        <v>301</v>
      </c>
      <c r="H40">
        <f t="shared" si="3"/>
        <v>1.4682926829268259</v>
      </c>
    </row>
    <row r="41" spans="1:8" x14ac:dyDescent="0.2">
      <c r="A41" s="2" t="s">
        <v>38</v>
      </c>
      <c r="B41" s="3">
        <v>0.44583333333333303</v>
      </c>
      <c r="C41" t="s">
        <v>277</v>
      </c>
      <c r="D41" s="3">
        <f t="shared" si="0"/>
        <v>0.14305555555555588</v>
      </c>
      <c r="E41" s="4">
        <f t="shared" si="1"/>
        <v>206.00000000000045</v>
      </c>
      <c r="F41">
        <v>2838</v>
      </c>
      <c r="G41">
        <f t="shared" si="2"/>
        <v>2215</v>
      </c>
      <c r="H41">
        <f t="shared" si="3"/>
        <v>10.752427184465995</v>
      </c>
    </row>
    <row r="42" spans="1:8" x14ac:dyDescent="0.2">
      <c r="A42" s="2" t="s">
        <v>39</v>
      </c>
      <c r="B42" s="3">
        <v>0.44583333333333303</v>
      </c>
      <c r="C42" t="s">
        <v>278</v>
      </c>
      <c r="D42" s="3">
        <f t="shared" si="0"/>
        <v>0.14375000000000032</v>
      </c>
      <c r="E42" s="4">
        <f t="shared" si="1"/>
        <v>207.00000000000045</v>
      </c>
      <c r="F42">
        <v>3652</v>
      </c>
      <c r="G42">
        <f t="shared" si="2"/>
        <v>3029</v>
      </c>
      <c r="H42">
        <f t="shared" si="3"/>
        <v>14.632850241545862</v>
      </c>
    </row>
    <row r="43" spans="1:8" x14ac:dyDescent="0.2">
      <c r="A43" s="2" t="s">
        <v>40</v>
      </c>
      <c r="B43" s="3">
        <v>0.4465277777777778</v>
      </c>
      <c r="C43" t="s">
        <v>278</v>
      </c>
      <c r="D43" s="3">
        <f t="shared" si="0"/>
        <v>0.14305555555555555</v>
      </c>
      <c r="E43" s="4">
        <f t="shared" si="1"/>
        <v>206</v>
      </c>
      <c r="F43">
        <v>2398</v>
      </c>
      <c r="G43">
        <f t="shared" si="2"/>
        <v>1775</v>
      </c>
      <c r="H43">
        <f t="shared" si="3"/>
        <v>8.616504854368932</v>
      </c>
    </row>
    <row r="44" spans="1:8" x14ac:dyDescent="0.2">
      <c r="A44" s="2" t="s">
        <v>41</v>
      </c>
      <c r="B44" s="3">
        <v>0.4465277777777778</v>
      </c>
      <c r="C44" t="s">
        <v>279</v>
      </c>
      <c r="D44" s="3">
        <f t="shared" si="0"/>
        <v>0.14374999999999999</v>
      </c>
      <c r="E44" s="4">
        <f t="shared" si="1"/>
        <v>206.99999999999997</v>
      </c>
      <c r="F44">
        <v>1052</v>
      </c>
      <c r="G44">
        <f t="shared" si="2"/>
        <v>429</v>
      </c>
      <c r="H44">
        <f t="shared" si="3"/>
        <v>2.0724637681159424</v>
      </c>
    </row>
    <row r="45" spans="1:8" x14ac:dyDescent="0.2">
      <c r="A45" s="2" t="s">
        <v>42</v>
      </c>
      <c r="B45" s="3">
        <v>0.44652777777777802</v>
      </c>
      <c r="C45" t="s">
        <v>377</v>
      </c>
      <c r="D45" s="3">
        <f t="shared" si="0"/>
        <v>0.14444444444444421</v>
      </c>
      <c r="E45" s="4">
        <f t="shared" si="1"/>
        <v>207.99999999999966</v>
      </c>
      <c r="F45">
        <v>1293</v>
      </c>
      <c r="G45">
        <f t="shared" si="2"/>
        <v>670</v>
      </c>
      <c r="H45">
        <f t="shared" si="3"/>
        <v>3.2211538461538516</v>
      </c>
    </row>
    <row r="46" spans="1:8" x14ac:dyDescent="0.2">
      <c r="A46" s="2" t="s">
        <v>43</v>
      </c>
      <c r="B46" s="3">
        <v>0.44652777777777802</v>
      </c>
      <c r="C46" t="s">
        <v>377</v>
      </c>
      <c r="D46" s="3">
        <f t="shared" si="0"/>
        <v>0.14444444444444421</v>
      </c>
      <c r="E46" s="4">
        <f t="shared" si="1"/>
        <v>207.99999999999966</v>
      </c>
      <c r="F46">
        <v>630</v>
      </c>
      <c r="G46">
        <f t="shared" si="2"/>
        <v>7</v>
      </c>
      <c r="H46">
        <f t="shared" si="3"/>
        <v>3.3653846153846208E-2</v>
      </c>
    </row>
    <row r="47" spans="1:8" x14ac:dyDescent="0.2">
      <c r="A47" s="2" t="s">
        <v>44</v>
      </c>
      <c r="B47" s="3">
        <v>0.44652777777777802</v>
      </c>
      <c r="C47" t="s">
        <v>280</v>
      </c>
      <c r="D47" s="3">
        <f t="shared" si="0"/>
        <v>0.14513888888888865</v>
      </c>
      <c r="E47" s="4">
        <f t="shared" si="1"/>
        <v>208.99999999999966</v>
      </c>
      <c r="F47">
        <v>3273</v>
      </c>
      <c r="G47">
        <f t="shared" si="2"/>
        <v>2650</v>
      </c>
      <c r="H47">
        <f t="shared" si="3"/>
        <v>12.679425837320595</v>
      </c>
    </row>
    <row r="48" spans="1:8" x14ac:dyDescent="0.2">
      <c r="A48" s="2" t="s">
        <v>45</v>
      </c>
      <c r="B48" s="3">
        <v>0.44652777777777802</v>
      </c>
      <c r="C48" t="s">
        <v>281</v>
      </c>
      <c r="D48" s="3">
        <f t="shared" si="0"/>
        <v>0.14583333333333309</v>
      </c>
      <c r="E48" s="4">
        <f t="shared" si="1"/>
        <v>209.99999999999966</v>
      </c>
      <c r="F48">
        <v>812</v>
      </c>
      <c r="G48">
        <f t="shared" si="2"/>
        <v>189</v>
      </c>
      <c r="H48">
        <f t="shared" si="3"/>
        <v>0.90000000000000147</v>
      </c>
    </row>
    <row r="49" spans="1:8" x14ac:dyDescent="0.2">
      <c r="A49" s="2" t="s">
        <v>46</v>
      </c>
      <c r="B49" s="3">
        <v>0.44652777777777802</v>
      </c>
      <c r="C49" t="s">
        <v>282</v>
      </c>
      <c r="D49" s="3">
        <f t="shared" si="0"/>
        <v>0.14652777777777753</v>
      </c>
      <c r="E49" s="4">
        <f t="shared" si="1"/>
        <v>210.99999999999966</v>
      </c>
      <c r="F49">
        <v>2900</v>
      </c>
      <c r="G49">
        <f t="shared" si="2"/>
        <v>2277</v>
      </c>
      <c r="H49">
        <f t="shared" si="3"/>
        <v>10.791469194312814</v>
      </c>
    </row>
    <row r="50" spans="1:8" x14ac:dyDescent="0.2">
      <c r="A50" s="2" t="s">
        <v>47</v>
      </c>
      <c r="B50" s="3">
        <v>0.44652777777777802</v>
      </c>
      <c r="C50" t="s">
        <v>299</v>
      </c>
      <c r="D50" s="3">
        <f t="shared" si="0"/>
        <v>0.14722222222222198</v>
      </c>
      <c r="E50" s="4">
        <f t="shared" si="1"/>
        <v>211.99999999999966</v>
      </c>
      <c r="F50">
        <v>1243</v>
      </c>
      <c r="G50">
        <f t="shared" si="2"/>
        <v>620</v>
      </c>
      <c r="H50">
        <f t="shared" si="3"/>
        <v>2.9245283018867974</v>
      </c>
    </row>
    <row r="51" spans="1:8" x14ac:dyDescent="0.2">
      <c r="A51" s="2" t="s">
        <v>48</v>
      </c>
      <c r="B51" s="3">
        <v>0.36805555555555558</v>
      </c>
      <c r="C51" t="s">
        <v>435</v>
      </c>
      <c r="D51" s="3">
        <f t="shared" si="0"/>
        <v>0.125</v>
      </c>
      <c r="E51" s="4">
        <f t="shared" si="1"/>
        <v>180</v>
      </c>
      <c r="F51">
        <v>929</v>
      </c>
      <c r="G51">
        <f t="shared" si="2"/>
        <v>306</v>
      </c>
      <c r="H51">
        <f t="shared" si="3"/>
        <v>1.7</v>
      </c>
    </row>
    <row r="52" spans="1:8" x14ac:dyDescent="0.2">
      <c r="A52" s="2" t="s">
        <v>49</v>
      </c>
      <c r="B52" s="3">
        <v>0.36805555555555558</v>
      </c>
      <c r="C52" t="s">
        <v>435</v>
      </c>
      <c r="D52" s="3">
        <f t="shared" si="0"/>
        <v>0.125</v>
      </c>
      <c r="E52" s="4">
        <f t="shared" si="1"/>
        <v>180</v>
      </c>
      <c r="F52">
        <v>1164</v>
      </c>
      <c r="G52">
        <f t="shared" si="2"/>
        <v>541</v>
      </c>
      <c r="H52">
        <f t="shared" si="3"/>
        <v>3.0055555555555555</v>
      </c>
    </row>
    <row r="53" spans="1:8" x14ac:dyDescent="0.2">
      <c r="A53" s="2" t="s">
        <v>50</v>
      </c>
      <c r="B53" s="3">
        <v>0.36805555555555602</v>
      </c>
      <c r="C53" t="s">
        <v>436</v>
      </c>
      <c r="D53" s="3">
        <f t="shared" si="0"/>
        <v>0.12569444444444394</v>
      </c>
      <c r="E53" s="4">
        <f t="shared" si="1"/>
        <v>180.99999999999929</v>
      </c>
      <c r="F53">
        <v>3812</v>
      </c>
      <c r="G53">
        <f t="shared" si="2"/>
        <v>3189</v>
      </c>
      <c r="H53">
        <f t="shared" si="3"/>
        <v>17.618784530386808</v>
      </c>
    </row>
    <row r="54" spans="1:8" x14ac:dyDescent="0.2">
      <c r="A54" s="2" t="s">
        <v>51</v>
      </c>
      <c r="B54" s="3">
        <v>0.36805555555555602</v>
      </c>
      <c r="C54" t="s">
        <v>356</v>
      </c>
      <c r="D54" s="3">
        <f t="shared" si="0"/>
        <v>0.12638888888888844</v>
      </c>
      <c r="E54" s="4">
        <f t="shared" si="1"/>
        <v>181.99999999999935</v>
      </c>
      <c r="F54">
        <v>633</v>
      </c>
      <c r="G54">
        <f t="shared" si="2"/>
        <v>10</v>
      </c>
      <c r="H54">
        <f t="shared" si="3"/>
        <v>5.4945054945055145E-2</v>
      </c>
    </row>
    <row r="55" spans="1:8" x14ac:dyDescent="0.2">
      <c r="A55" s="2" t="s">
        <v>52</v>
      </c>
      <c r="B55" s="3">
        <v>0.36805555555555602</v>
      </c>
      <c r="C55" t="s">
        <v>357</v>
      </c>
      <c r="D55" s="3">
        <f t="shared" si="0"/>
        <v>0.12708333333333283</v>
      </c>
      <c r="E55" s="4">
        <f t="shared" si="1"/>
        <v>182.99999999999926</v>
      </c>
      <c r="F55">
        <v>2535</v>
      </c>
      <c r="G55">
        <f t="shared" si="2"/>
        <v>1912</v>
      </c>
      <c r="H55">
        <f t="shared" si="3"/>
        <v>10.448087431694031</v>
      </c>
    </row>
    <row r="56" spans="1:8" x14ac:dyDescent="0.2">
      <c r="A56" s="2" t="s">
        <v>53</v>
      </c>
      <c r="B56" s="3">
        <v>0.36805555555555602</v>
      </c>
      <c r="C56" t="s">
        <v>357</v>
      </c>
      <c r="D56" s="3">
        <f t="shared" si="0"/>
        <v>0.12708333333333283</v>
      </c>
      <c r="E56" s="4">
        <f t="shared" si="1"/>
        <v>182.99999999999926</v>
      </c>
      <c r="F56">
        <v>2964</v>
      </c>
      <c r="G56">
        <f t="shared" si="2"/>
        <v>2341</v>
      </c>
      <c r="H56">
        <f t="shared" si="3"/>
        <v>12.792349726776008</v>
      </c>
    </row>
    <row r="57" spans="1:8" x14ac:dyDescent="0.2">
      <c r="A57" s="2" t="s">
        <v>54</v>
      </c>
      <c r="B57" s="3">
        <v>0.36805555555555602</v>
      </c>
      <c r="C57" t="s">
        <v>358</v>
      </c>
      <c r="D57" s="3">
        <f t="shared" si="0"/>
        <v>0.12777777777777732</v>
      </c>
      <c r="E57" s="4">
        <f t="shared" si="1"/>
        <v>183.99999999999935</v>
      </c>
      <c r="F57">
        <v>3513</v>
      </c>
      <c r="G57">
        <f t="shared" si="2"/>
        <v>2890</v>
      </c>
      <c r="H57">
        <f t="shared" si="3"/>
        <v>15.706521739130491</v>
      </c>
    </row>
    <row r="58" spans="1:8" x14ac:dyDescent="0.2">
      <c r="A58" s="2" t="s">
        <v>55</v>
      </c>
      <c r="B58" s="3">
        <v>0.36805555555555602</v>
      </c>
      <c r="C58" t="s">
        <v>359</v>
      </c>
      <c r="D58" s="3">
        <f t="shared" si="0"/>
        <v>0.12847222222222171</v>
      </c>
      <c r="E58" s="4">
        <f t="shared" si="1"/>
        <v>184.99999999999926</v>
      </c>
      <c r="F58">
        <v>2654</v>
      </c>
      <c r="G58">
        <f t="shared" si="2"/>
        <v>2031</v>
      </c>
      <c r="H58">
        <f t="shared" si="3"/>
        <v>10.978378378378423</v>
      </c>
    </row>
    <row r="59" spans="1:8" x14ac:dyDescent="0.2">
      <c r="A59" s="2" t="s">
        <v>209</v>
      </c>
      <c r="B59" s="3">
        <v>0.36874999999999997</v>
      </c>
      <c r="C59" t="s">
        <v>359</v>
      </c>
      <c r="D59" s="3">
        <f t="shared" si="0"/>
        <v>0.12777777777777777</v>
      </c>
      <c r="E59" s="4">
        <f t="shared" si="1"/>
        <v>184</v>
      </c>
      <c r="F59">
        <v>1792</v>
      </c>
      <c r="G59">
        <f t="shared" si="2"/>
        <v>1169</v>
      </c>
      <c r="H59">
        <f t="shared" si="3"/>
        <v>6.3532608695652177</v>
      </c>
    </row>
    <row r="60" spans="1:8" x14ac:dyDescent="0.2">
      <c r="A60" s="2" t="s">
        <v>56</v>
      </c>
      <c r="B60" s="3">
        <v>0.36874999999999997</v>
      </c>
      <c r="C60" t="s">
        <v>360</v>
      </c>
      <c r="D60" s="3">
        <f t="shared" si="0"/>
        <v>0.12847222222222227</v>
      </c>
      <c r="E60" s="4">
        <f t="shared" si="1"/>
        <v>185.00000000000006</v>
      </c>
      <c r="F60">
        <v>2764</v>
      </c>
      <c r="G60">
        <f t="shared" si="2"/>
        <v>2141</v>
      </c>
      <c r="H60">
        <f t="shared" si="3"/>
        <v>11.57297297297297</v>
      </c>
    </row>
    <row r="61" spans="1:8" x14ac:dyDescent="0.2">
      <c r="A61" s="2" t="s">
        <v>57</v>
      </c>
      <c r="B61" s="3">
        <v>0.36875000000000002</v>
      </c>
      <c r="C61" t="s">
        <v>361</v>
      </c>
      <c r="D61" s="3">
        <f t="shared" si="0"/>
        <v>0.1291666666666666</v>
      </c>
      <c r="E61" s="4">
        <f t="shared" si="1"/>
        <v>185.99999999999989</v>
      </c>
      <c r="F61">
        <v>2569</v>
      </c>
      <c r="G61">
        <f t="shared" si="2"/>
        <v>1946</v>
      </c>
      <c r="H61">
        <f t="shared" si="3"/>
        <v>10.462365591397855</v>
      </c>
    </row>
    <row r="62" spans="1:8" x14ac:dyDescent="0.2">
      <c r="A62" s="2" t="s">
        <v>58</v>
      </c>
      <c r="B62" s="3">
        <v>0.36875000000000002</v>
      </c>
      <c r="C62" t="s">
        <v>362</v>
      </c>
      <c r="D62" s="3">
        <f t="shared" si="0"/>
        <v>0.12986111111111109</v>
      </c>
      <c r="E62" s="4">
        <f t="shared" si="1"/>
        <v>186.99999999999997</v>
      </c>
      <c r="F62">
        <v>615</v>
      </c>
      <c r="G62">
        <v>0</v>
      </c>
      <c r="H62">
        <f t="shared" si="3"/>
        <v>0</v>
      </c>
    </row>
    <row r="63" spans="1:8" x14ac:dyDescent="0.2">
      <c r="A63" s="2" t="s">
        <v>59</v>
      </c>
      <c r="B63" s="3">
        <v>0.36875000000000002</v>
      </c>
      <c r="C63" t="s">
        <v>362</v>
      </c>
      <c r="D63" s="3">
        <f t="shared" si="0"/>
        <v>0.12986111111111109</v>
      </c>
      <c r="E63" s="4">
        <f t="shared" si="1"/>
        <v>186.99999999999997</v>
      </c>
      <c r="F63">
        <v>3668</v>
      </c>
      <c r="G63">
        <f t="shared" si="2"/>
        <v>3045</v>
      </c>
      <c r="H63">
        <f t="shared" si="3"/>
        <v>16.28342245989305</v>
      </c>
    </row>
    <row r="64" spans="1:8" x14ac:dyDescent="0.2">
      <c r="A64" s="2" t="s">
        <v>60</v>
      </c>
      <c r="B64" s="3">
        <v>0.36875000000000002</v>
      </c>
      <c r="C64" t="s">
        <v>363</v>
      </c>
      <c r="D64" s="3">
        <f t="shared" si="0"/>
        <v>0.13055555555555548</v>
      </c>
      <c r="E64" s="4">
        <f t="shared" si="1"/>
        <v>187.99999999999989</v>
      </c>
      <c r="F64">
        <v>2091</v>
      </c>
      <c r="G64">
        <f t="shared" si="2"/>
        <v>1468</v>
      </c>
      <c r="H64">
        <f t="shared" si="3"/>
        <v>7.8085106382978768</v>
      </c>
    </row>
    <row r="65" spans="1:8" x14ac:dyDescent="0.2">
      <c r="A65" s="2" t="s">
        <v>61</v>
      </c>
      <c r="B65" s="3">
        <v>0.36875000000000002</v>
      </c>
      <c r="C65" t="s">
        <v>364</v>
      </c>
      <c r="D65" s="3">
        <f t="shared" si="0"/>
        <v>0.13124999999999998</v>
      </c>
      <c r="E65" s="4">
        <f t="shared" si="1"/>
        <v>188.99999999999997</v>
      </c>
      <c r="F65">
        <v>2598</v>
      </c>
      <c r="G65">
        <f t="shared" si="2"/>
        <v>1975</v>
      </c>
      <c r="H65">
        <f t="shared" si="3"/>
        <v>10.449735449735451</v>
      </c>
    </row>
    <row r="66" spans="1:8" x14ac:dyDescent="0.2">
      <c r="A66" s="2" t="s">
        <v>62</v>
      </c>
      <c r="B66" s="3">
        <v>0.36875000000000002</v>
      </c>
      <c r="C66" t="s">
        <v>365</v>
      </c>
      <c r="D66" s="3">
        <f t="shared" si="0"/>
        <v>0.13194444444444442</v>
      </c>
      <c r="E66" s="4">
        <f t="shared" si="1"/>
        <v>189.99999999999997</v>
      </c>
      <c r="F66">
        <v>3012</v>
      </c>
      <c r="G66">
        <f t="shared" si="2"/>
        <v>2389</v>
      </c>
      <c r="H66">
        <f t="shared" si="3"/>
        <v>12.573684210526318</v>
      </c>
    </row>
    <row r="67" spans="1:8" x14ac:dyDescent="0.2">
      <c r="A67" s="2" t="s">
        <v>63</v>
      </c>
      <c r="B67" s="3">
        <v>0.36944444444444446</v>
      </c>
      <c r="C67" t="s">
        <v>366</v>
      </c>
      <c r="D67" s="3">
        <f t="shared" si="0"/>
        <v>0.13194444444444442</v>
      </c>
      <c r="E67" s="4">
        <f t="shared" si="1"/>
        <v>189.99999999999997</v>
      </c>
      <c r="F67">
        <v>649</v>
      </c>
      <c r="G67">
        <f t="shared" si="2"/>
        <v>26</v>
      </c>
      <c r="H67">
        <f t="shared" si="3"/>
        <v>0.1368421052631579</v>
      </c>
    </row>
    <row r="68" spans="1:8" x14ac:dyDescent="0.2">
      <c r="A68" s="2" t="s">
        <v>64</v>
      </c>
      <c r="B68" s="3">
        <v>0.36944444444444446</v>
      </c>
      <c r="C68" t="s">
        <v>366</v>
      </c>
      <c r="D68" s="3">
        <f t="shared" ref="D68:D131" si="4">C68-B68</f>
        <v>0.13194444444444442</v>
      </c>
      <c r="E68" s="4">
        <f t="shared" ref="E68:E131" si="5">D68*1440</f>
        <v>189.99999999999997</v>
      </c>
      <c r="F68">
        <v>581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0.36944444444444402</v>
      </c>
      <c r="C69" t="s">
        <v>367</v>
      </c>
      <c r="D69" s="3">
        <f t="shared" si="4"/>
        <v>0.13263888888888931</v>
      </c>
      <c r="E69" s="4">
        <f t="shared" si="5"/>
        <v>191.0000000000006</v>
      </c>
      <c r="F69">
        <v>607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0.36944444444444402</v>
      </c>
      <c r="C70" t="s">
        <v>368</v>
      </c>
      <c r="D70" s="3">
        <f t="shared" si="4"/>
        <v>0.13333333333333375</v>
      </c>
      <c r="E70" s="4">
        <f t="shared" si="5"/>
        <v>192.0000000000006</v>
      </c>
      <c r="F70">
        <v>566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0.36944444444444402</v>
      </c>
      <c r="C71" t="s">
        <v>368</v>
      </c>
      <c r="D71" s="3">
        <f t="shared" si="4"/>
        <v>0.13333333333333375</v>
      </c>
      <c r="E71" s="4">
        <f t="shared" si="5"/>
        <v>192.0000000000006</v>
      </c>
      <c r="F71">
        <v>597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0.36944444444444446</v>
      </c>
      <c r="C72" t="s">
        <v>369</v>
      </c>
      <c r="D72" s="3">
        <f t="shared" si="4"/>
        <v>0.13402777777777775</v>
      </c>
      <c r="E72" s="4">
        <f t="shared" si="5"/>
        <v>192.99999999999994</v>
      </c>
      <c r="F72">
        <v>579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0.36944444444444446</v>
      </c>
      <c r="C73" t="s">
        <v>370</v>
      </c>
      <c r="D73" s="3">
        <f t="shared" si="4"/>
        <v>0.13472222222222219</v>
      </c>
      <c r="E73" s="4">
        <f t="shared" si="5"/>
        <v>193.99999999999994</v>
      </c>
      <c r="F73">
        <v>4231</v>
      </c>
      <c r="G73">
        <f t="shared" ref="G73:G131" si="7">F73-623</f>
        <v>3608</v>
      </c>
      <c r="H73">
        <f t="shared" si="6"/>
        <v>18.597938144329902</v>
      </c>
    </row>
    <row r="74" spans="1:8" x14ac:dyDescent="0.2">
      <c r="A74" s="2" t="s">
        <v>70</v>
      </c>
      <c r="B74" s="3">
        <v>0.36944444444444446</v>
      </c>
      <c r="C74" t="s">
        <v>371</v>
      </c>
      <c r="D74" s="3">
        <f t="shared" si="4"/>
        <v>0.13541666666666663</v>
      </c>
      <c r="E74" s="4">
        <f t="shared" si="5"/>
        <v>194.99999999999994</v>
      </c>
      <c r="F74">
        <v>3841</v>
      </c>
      <c r="G74">
        <f t="shared" si="7"/>
        <v>3218</v>
      </c>
      <c r="H74">
        <f t="shared" si="6"/>
        <v>16.502564102564108</v>
      </c>
    </row>
    <row r="75" spans="1:8" x14ac:dyDescent="0.2">
      <c r="A75" s="2" t="s">
        <v>71</v>
      </c>
      <c r="B75" s="3">
        <v>0.36944444444444402</v>
      </c>
      <c r="C75" t="s">
        <v>372</v>
      </c>
      <c r="D75" s="3">
        <f t="shared" si="4"/>
        <v>0.13611111111111152</v>
      </c>
      <c r="E75" s="4">
        <f t="shared" si="5"/>
        <v>196.00000000000057</v>
      </c>
      <c r="F75">
        <v>2941</v>
      </c>
      <c r="G75">
        <f t="shared" si="7"/>
        <v>2318</v>
      </c>
      <c r="H75">
        <f t="shared" si="6"/>
        <v>11.826530612244863</v>
      </c>
    </row>
    <row r="76" spans="1:8" x14ac:dyDescent="0.2">
      <c r="A76" s="2" t="s">
        <v>72</v>
      </c>
      <c r="B76" s="3">
        <v>0.36944444444444402</v>
      </c>
      <c r="C76" t="s">
        <v>372</v>
      </c>
      <c r="D76" s="3">
        <f t="shared" si="4"/>
        <v>0.13611111111111152</v>
      </c>
      <c r="E76" s="4">
        <f t="shared" si="5"/>
        <v>196.00000000000057</v>
      </c>
      <c r="F76">
        <v>6080</v>
      </c>
      <c r="G76">
        <f t="shared" si="7"/>
        <v>5457</v>
      </c>
      <c r="H76">
        <f t="shared" si="6"/>
        <v>27.841836734693796</v>
      </c>
    </row>
    <row r="77" spans="1:8" x14ac:dyDescent="0.2">
      <c r="A77" s="2" t="s">
        <v>73</v>
      </c>
      <c r="B77" s="3">
        <v>0.36944444444444402</v>
      </c>
      <c r="C77" t="s">
        <v>373</v>
      </c>
      <c r="D77" s="3">
        <f t="shared" si="4"/>
        <v>0.13680555555555596</v>
      </c>
      <c r="E77" s="4">
        <f t="shared" si="5"/>
        <v>197.00000000000057</v>
      </c>
      <c r="F77">
        <v>6070</v>
      </c>
      <c r="G77">
        <f t="shared" si="7"/>
        <v>5447</v>
      </c>
      <c r="H77">
        <f t="shared" si="6"/>
        <v>27.649746192893321</v>
      </c>
    </row>
    <row r="78" spans="1:8" x14ac:dyDescent="0.2">
      <c r="A78" s="2" t="s">
        <v>74</v>
      </c>
      <c r="B78" s="3">
        <v>0.36944444444444402</v>
      </c>
      <c r="C78" t="s">
        <v>374</v>
      </c>
      <c r="D78" s="3">
        <f t="shared" si="4"/>
        <v>0.1375000000000004</v>
      </c>
      <c r="E78" s="4">
        <f t="shared" si="5"/>
        <v>198.00000000000057</v>
      </c>
      <c r="F78">
        <v>5701</v>
      </c>
      <c r="G78">
        <f t="shared" si="7"/>
        <v>5078</v>
      </c>
      <c r="H78">
        <f t="shared" si="6"/>
        <v>25.646464646464572</v>
      </c>
    </row>
    <row r="79" spans="1:8" x14ac:dyDescent="0.2">
      <c r="A79" s="2" t="s">
        <v>75</v>
      </c>
      <c r="B79" s="3">
        <v>0.36944444444444402</v>
      </c>
      <c r="C79" t="s">
        <v>374</v>
      </c>
      <c r="D79" s="3">
        <f t="shared" si="4"/>
        <v>0.1375000000000004</v>
      </c>
      <c r="E79" s="4">
        <f t="shared" si="5"/>
        <v>198.00000000000057</v>
      </c>
      <c r="F79">
        <v>2941</v>
      </c>
      <c r="G79">
        <f t="shared" si="7"/>
        <v>2318</v>
      </c>
      <c r="H79">
        <f t="shared" si="6"/>
        <v>11.707070707070674</v>
      </c>
    </row>
    <row r="80" spans="1:8" x14ac:dyDescent="0.2">
      <c r="A80" s="2" t="s">
        <v>76</v>
      </c>
      <c r="B80" s="3">
        <v>0.36944444444444402</v>
      </c>
      <c r="C80" t="s">
        <v>375</v>
      </c>
      <c r="D80" s="3">
        <f t="shared" si="4"/>
        <v>0.13819444444444484</v>
      </c>
      <c r="E80" s="4">
        <f t="shared" si="5"/>
        <v>199.00000000000057</v>
      </c>
      <c r="F80">
        <v>5788</v>
      </c>
      <c r="G80">
        <f t="shared" si="7"/>
        <v>5165</v>
      </c>
      <c r="H80">
        <f t="shared" si="6"/>
        <v>25.95477386934666</v>
      </c>
    </row>
    <row r="81" spans="1:8" x14ac:dyDescent="0.2">
      <c r="A81" s="2" t="s">
        <v>77</v>
      </c>
      <c r="B81" s="3">
        <v>0.37013888888888885</v>
      </c>
      <c r="C81" t="s">
        <v>376</v>
      </c>
      <c r="D81" s="3">
        <f t="shared" si="4"/>
        <v>0.13819444444444445</v>
      </c>
      <c r="E81" s="4">
        <f t="shared" si="5"/>
        <v>199</v>
      </c>
      <c r="F81">
        <v>3936</v>
      </c>
      <c r="G81">
        <f t="shared" si="7"/>
        <v>3313</v>
      </c>
      <c r="H81">
        <f t="shared" si="6"/>
        <v>16.64824120603015</v>
      </c>
    </row>
    <row r="82" spans="1:8" x14ac:dyDescent="0.2">
      <c r="A82" s="2" t="s">
        <v>78</v>
      </c>
      <c r="B82" s="3">
        <v>0.37013888888888885</v>
      </c>
      <c r="C82" t="s">
        <v>214</v>
      </c>
      <c r="D82" s="3">
        <f t="shared" si="4"/>
        <v>0.1388888888888889</v>
      </c>
      <c r="E82" s="4">
        <f t="shared" si="5"/>
        <v>200</v>
      </c>
      <c r="F82">
        <v>4726</v>
      </c>
      <c r="G82">
        <f t="shared" si="7"/>
        <v>4103</v>
      </c>
      <c r="H82">
        <f t="shared" si="6"/>
        <v>20.515000000000001</v>
      </c>
    </row>
    <row r="83" spans="1:8" x14ac:dyDescent="0.2">
      <c r="A83" s="2" t="s">
        <v>79</v>
      </c>
      <c r="B83" s="3">
        <v>0.37013888888888902</v>
      </c>
      <c r="C83" t="s">
        <v>214</v>
      </c>
      <c r="D83" s="3">
        <f t="shared" si="4"/>
        <v>0.13888888888888873</v>
      </c>
      <c r="E83" s="4">
        <f t="shared" si="5"/>
        <v>199.99999999999977</v>
      </c>
      <c r="F83">
        <v>3928</v>
      </c>
      <c r="G83">
        <f t="shared" si="7"/>
        <v>3305</v>
      </c>
      <c r="H83">
        <f t="shared" si="6"/>
        <v>16.52500000000002</v>
      </c>
    </row>
    <row r="84" spans="1:8" x14ac:dyDescent="0.2">
      <c r="A84" s="2" t="s">
        <v>80</v>
      </c>
      <c r="B84" s="3">
        <v>0.37013888888888902</v>
      </c>
      <c r="C84" t="s">
        <v>215</v>
      </c>
      <c r="D84" s="3">
        <f t="shared" si="4"/>
        <v>0.13958333333333317</v>
      </c>
      <c r="E84" s="4">
        <f t="shared" si="5"/>
        <v>200.99999999999977</v>
      </c>
      <c r="F84">
        <v>3983</v>
      </c>
      <c r="G84">
        <f t="shared" si="7"/>
        <v>3360</v>
      </c>
      <c r="H84">
        <f t="shared" si="6"/>
        <v>16.716417910447781</v>
      </c>
    </row>
    <row r="85" spans="1:8" x14ac:dyDescent="0.2">
      <c r="A85" s="2" t="s">
        <v>81</v>
      </c>
      <c r="B85" s="3">
        <v>0.37013888888888902</v>
      </c>
      <c r="C85" t="s">
        <v>216</v>
      </c>
      <c r="D85" s="3">
        <f t="shared" si="4"/>
        <v>0.14027777777777761</v>
      </c>
      <c r="E85" s="4">
        <f t="shared" si="5"/>
        <v>201.99999999999977</v>
      </c>
      <c r="F85">
        <v>3770</v>
      </c>
      <c r="G85">
        <f t="shared" si="7"/>
        <v>3147</v>
      </c>
      <c r="H85">
        <f t="shared" si="6"/>
        <v>15.579207920792097</v>
      </c>
    </row>
    <row r="86" spans="1:8" x14ac:dyDescent="0.2">
      <c r="A86" s="2" t="s">
        <v>82</v>
      </c>
      <c r="B86" s="3">
        <v>0.37013888888888902</v>
      </c>
      <c r="C86" t="s">
        <v>216</v>
      </c>
      <c r="D86" s="3">
        <f t="shared" si="4"/>
        <v>0.14027777777777761</v>
      </c>
      <c r="E86" s="4">
        <f t="shared" si="5"/>
        <v>201.99999999999977</v>
      </c>
      <c r="F86">
        <v>4324</v>
      </c>
      <c r="G86">
        <f t="shared" si="7"/>
        <v>3701</v>
      </c>
      <c r="H86">
        <f t="shared" si="6"/>
        <v>18.321782178217841</v>
      </c>
    </row>
    <row r="87" spans="1:8" x14ac:dyDescent="0.2">
      <c r="A87" s="2" t="s">
        <v>83</v>
      </c>
      <c r="B87" s="3">
        <v>0.37013888888888902</v>
      </c>
      <c r="C87" t="s">
        <v>217</v>
      </c>
      <c r="D87" s="3">
        <f t="shared" si="4"/>
        <v>0.14097222222222217</v>
      </c>
      <c r="E87" s="4">
        <f t="shared" si="5"/>
        <v>202.99999999999991</v>
      </c>
      <c r="F87">
        <v>7479</v>
      </c>
      <c r="G87">
        <f t="shared" si="7"/>
        <v>6856</v>
      </c>
      <c r="H87">
        <f t="shared" si="6"/>
        <v>33.773399014778342</v>
      </c>
    </row>
    <row r="88" spans="1:8" x14ac:dyDescent="0.2">
      <c r="A88" s="2" t="s">
        <v>84</v>
      </c>
      <c r="B88" s="3">
        <v>0.37013888888888902</v>
      </c>
      <c r="C88" t="s">
        <v>218</v>
      </c>
      <c r="D88" s="3">
        <f t="shared" si="4"/>
        <v>0.1416666666666665</v>
      </c>
      <c r="E88" s="4">
        <f t="shared" si="5"/>
        <v>203.99999999999974</v>
      </c>
      <c r="F88">
        <v>5583</v>
      </c>
      <c r="G88">
        <f t="shared" si="7"/>
        <v>4960</v>
      </c>
      <c r="H88">
        <f t="shared" si="6"/>
        <v>24.313725490196109</v>
      </c>
    </row>
    <row r="89" spans="1:8" x14ac:dyDescent="0.2">
      <c r="A89" s="2" t="s">
        <v>85</v>
      </c>
      <c r="B89" s="3">
        <v>0.37083333333333335</v>
      </c>
      <c r="C89" t="s">
        <v>219</v>
      </c>
      <c r="D89" s="3">
        <f t="shared" si="4"/>
        <v>0.14166666666666672</v>
      </c>
      <c r="E89" s="4">
        <f t="shared" si="5"/>
        <v>204.00000000000009</v>
      </c>
      <c r="F89">
        <v>3111</v>
      </c>
      <c r="G89">
        <f t="shared" si="7"/>
        <v>2488</v>
      </c>
      <c r="H89">
        <f t="shared" si="6"/>
        <v>12.196078431372545</v>
      </c>
    </row>
    <row r="90" spans="1:8" x14ac:dyDescent="0.2">
      <c r="A90" s="2" t="s">
        <v>86</v>
      </c>
      <c r="B90" s="3">
        <v>0.37083333333333335</v>
      </c>
      <c r="C90" t="s">
        <v>219</v>
      </c>
      <c r="D90" s="3">
        <f t="shared" si="4"/>
        <v>0.14166666666666672</v>
      </c>
      <c r="E90" s="4">
        <f t="shared" si="5"/>
        <v>204.00000000000009</v>
      </c>
      <c r="F90">
        <v>4071</v>
      </c>
      <c r="G90">
        <f t="shared" si="7"/>
        <v>3448</v>
      </c>
      <c r="H90">
        <f t="shared" si="6"/>
        <v>16.901960784313719</v>
      </c>
    </row>
    <row r="91" spans="1:8" x14ac:dyDescent="0.2">
      <c r="A91" s="2" t="s">
        <v>87</v>
      </c>
      <c r="B91" s="3">
        <v>0.37083333333333302</v>
      </c>
      <c r="C91" t="s">
        <v>220</v>
      </c>
      <c r="D91" s="3">
        <f t="shared" si="4"/>
        <v>0.14236111111111138</v>
      </c>
      <c r="E91" s="4">
        <f t="shared" si="5"/>
        <v>205.0000000000004</v>
      </c>
      <c r="F91">
        <v>4474</v>
      </c>
      <c r="G91">
        <f t="shared" si="7"/>
        <v>3851</v>
      </c>
      <c r="H91">
        <f t="shared" si="6"/>
        <v>18.785365853658501</v>
      </c>
    </row>
    <row r="92" spans="1:8" x14ac:dyDescent="0.2">
      <c r="A92" s="2" t="s">
        <v>88</v>
      </c>
      <c r="B92" s="3">
        <v>0.37083333333333302</v>
      </c>
      <c r="C92" t="s">
        <v>221</v>
      </c>
      <c r="D92" s="3">
        <f t="shared" si="4"/>
        <v>0.14305555555555594</v>
      </c>
      <c r="E92" s="4">
        <f t="shared" si="5"/>
        <v>206.00000000000054</v>
      </c>
      <c r="F92">
        <v>3669</v>
      </c>
      <c r="G92">
        <f t="shared" si="7"/>
        <v>3046</v>
      </c>
      <c r="H92">
        <f t="shared" si="6"/>
        <v>14.786407766990253</v>
      </c>
    </row>
    <row r="93" spans="1:8" x14ac:dyDescent="0.2">
      <c r="A93" s="2" t="s">
        <v>89</v>
      </c>
      <c r="B93" s="3">
        <v>0.37083333333333302</v>
      </c>
      <c r="C93" t="s">
        <v>221</v>
      </c>
      <c r="D93" s="3">
        <f t="shared" si="4"/>
        <v>0.14305555555555594</v>
      </c>
      <c r="E93" s="4">
        <f t="shared" si="5"/>
        <v>206.00000000000054</v>
      </c>
      <c r="F93">
        <v>5309</v>
      </c>
      <c r="G93">
        <f t="shared" si="7"/>
        <v>4686</v>
      </c>
      <c r="H93">
        <f t="shared" si="6"/>
        <v>22.747572815533921</v>
      </c>
    </row>
    <row r="94" spans="1:8" x14ac:dyDescent="0.2">
      <c r="A94" s="2" t="s">
        <v>210</v>
      </c>
      <c r="B94" s="3">
        <v>0.37083333333333302</v>
      </c>
      <c r="C94" t="s">
        <v>222</v>
      </c>
      <c r="D94" s="3">
        <f t="shared" si="4"/>
        <v>0.14375000000000027</v>
      </c>
      <c r="E94" s="4">
        <f t="shared" si="5"/>
        <v>207.0000000000004</v>
      </c>
      <c r="F94">
        <v>3604</v>
      </c>
      <c r="G94">
        <f t="shared" si="7"/>
        <v>2981</v>
      </c>
      <c r="H94">
        <f t="shared" si="6"/>
        <v>14.400966183574852</v>
      </c>
    </row>
    <row r="95" spans="1:8" x14ac:dyDescent="0.2">
      <c r="A95" s="2" t="s">
        <v>90</v>
      </c>
      <c r="B95" s="3">
        <v>0.37083333333333302</v>
      </c>
      <c r="C95" t="s">
        <v>223</v>
      </c>
      <c r="D95" s="3">
        <f t="shared" si="4"/>
        <v>0.14444444444444482</v>
      </c>
      <c r="E95" s="4">
        <f t="shared" si="5"/>
        <v>208.00000000000054</v>
      </c>
      <c r="F95">
        <v>4004</v>
      </c>
      <c r="G95">
        <f t="shared" si="7"/>
        <v>3381</v>
      </c>
      <c r="H95">
        <f t="shared" si="6"/>
        <v>16.254807692307651</v>
      </c>
    </row>
    <row r="96" spans="1:8" x14ac:dyDescent="0.2">
      <c r="A96" s="2" t="s">
        <v>91</v>
      </c>
      <c r="B96" s="3">
        <v>0.37083333333333335</v>
      </c>
      <c r="C96" t="s">
        <v>223</v>
      </c>
      <c r="D96" s="3">
        <f t="shared" si="4"/>
        <v>0.14444444444444449</v>
      </c>
      <c r="E96" s="4">
        <f t="shared" si="5"/>
        <v>208.00000000000006</v>
      </c>
      <c r="F96">
        <v>4118</v>
      </c>
      <c r="G96">
        <f t="shared" si="7"/>
        <v>3495</v>
      </c>
      <c r="H96">
        <f t="shared" si="6"/>
        <v>16.80288461538461</v>
      </c>
    </row>
    <row r="97" spans="1:8" x14ac:dyDescent="0.2">
      <c r="A97" s="2" t="s">
        <v>92</v>
      </c>
      <c r="B97" s="3">
        <v>0.37152777777777773</v>
      </c>
      <c r="C97" t="s">
        <v>224</v>
      </c>
      <c r="D97" s="3">
        <f t="shared" si="4"/>
        <v>0.14444444444444443</v>
      </c>
      <c r="E97" s="4">
        <f t="shared" si="5"/>
        <v>207.99999999999997</v>
      </c>
      <c r="F97">
        <v>4200</v>
      </c>
      <c r="G97">
        <f t="shared" si="7"/>
        <v>3577</v>
      </c>
      <c r="H97">
        <f t="shared" si="6"/>
        <v>17.197115384615387</v>
      </c>
    </row>
    <row r="98" spans="1:8" x14ac:dyDescent="0.2">
      <c r="A98" s="2" t="s">
        <v>93</v>
      </c>
      <c r="B98" s="3">
        <v>0.37152777777777773</v>
      </c>
      <c r="C98" t="s">
        <v>225</v>
      </c>
      <c r="D98" s="3">
        <f t="shared" si="4"/>
        <v>0.14513888888888898</v>
      </c>
      <c r="E98" s="4">
        <f t="shared" si="5"/>
        <v>209.00000000000014</v>
      </c>
      <c r="F98">
        <v>3000</v>
      </c>
      <c r="G98">
        <f t="shared" si="7"/>
        <v>2377</v>
      </c>
      <c r="H98">
        <f t="shared" si="6"/>
        <v>11.373205741626787</v>
      </c>
    </row>
    <row r="99" spans="1:8" x14ac:dyDescent="0.2">
      <c r="A99" s="2" t="s">
        <v>94</v>
      </c>
      <c r="B99" s="3">
        <v>0.37152777777777801</v>
      </c>
      <c r="C99" t="s">
        <v>225</v>
      </c>
      <c r="D99" s="3">
        <f t="shared" si="4"/>
        <v>0.14513888888888871</v>
      </c>
      <c r="E99" s="4">
        <f t="shared" si="5"/>
        <v>208.99999999999974</v>
      </c>
      <c r="F99">
        <v>4525</v>
      </c>
      <c r="G99">
        <f t="shared" si="7"/>
        <v>3902</v>
      </c>
      <c r="H99">
        <f t="shared" si="6"/>
        <v>18.669856459330166</v>
      </c>
    </row>
    <row r="100" spans="1:8" x14ac:dyDescent="0.2">
      <c r="A100" s="2" t="s">
        <v>95</v>
      </c>
      <c r="B100" s="3">
        <v>0.37152777777777801</v>
      </c>
      <c r="C100" t="s">
        <v>226</v>
      </c>
      <c r="D100" s="3">
        <f t="shared" si="4"/>
        <v>0.14583333333333304</v>
      </c>
      <c r="E100" s="4">
        <f t="shared" si="5"/>
        <v>209.99999999999957</v>
      </c>
      <c r="F100">
        <v>4776</v>
      </c>
      <c r="G100">
        <f t="shared" si="7"/>
        <v>4153</v>
      </c>
      <c r="H100">
        <f t="shared" si="6"/>
        <v>19.776190476190518</v>
      </c>
    </row>
    <row r="101" spans="1:8" x14ac:dyDescent="0.2">
      <c r="A101" s="2" t="s">
        <v>96</v>
      </c>
      <c r="B101" s="3">
        <v>0.37152777777777801</v>
      </c>
      <c r="C101" t="s">
        <v>227</v>
      </c>
      <c r="D101" s="3">
        <f t="shared" si="4"/>
        <v>0.14652777777777759</v>
      </c>
      <c r="E101" s="4">
        <f t="shared" si="5"/>
        <v>210.99999999999972</v>
      </c>
      <c r="F101">
        <v>4829</v>
      </c>
      <c r="G101">
        <f t="shared" si="7"/>
        <v>4206</v>
      </c>
      <c r="H101">
        <f t="shared" si="6"/>
        <v>19.933649289099552</v>
      </c>
    </row>
    <row r="102" spans="1:8" x14ac:dyDescent="0.2">
      <c r="A102" s="2" t="s">
        <v>97</v>
      </c>
      <c r="B102" s="3">
        <v>0.37152777777777801</v>
      </c>
      <c r="C102" t="s">
        <v>228</v>
      </c>
      <c r="D102" s="3">
        <f t="shared" si="4"/>
        <v>0.14722222222222192</v>
      </c>
      <c r="E102" s="4">
        <f t="shared" si="5"/>
        <v>211.99999999999957</v>
      </c>
      <c r="F102">
        <v>2933</v>
      </c>
      <c r="G102">
        <f t="shared" si="7"/>
        <v>2310</v>
      </c>
      <c r="H102">
        <f t="shared" si="6"/>
        <v>10.896226415094361</v>
      </c>
    </row>
    <row r="103" spans="1:8" x14ac:dyDescent="0.2">
      <c r="A103" s="2" t="s">
        <v>98</v>
      </c>
      <c r="B103" s="3">
        <v>0.37152777777777801</v>
      </c>
      <c r="C103" t="s">
        <v>228</v>
      </c>
      <c r="D103" s="3">
        <f t="shared" si="4"/>
        <v>0.14722222222222192</v>
      </c>
      <c r="E103" s="4">
        <f t="shared" si="5"/>
        <v>211.99999999999957</v>
      </c>
      <c r="F103">
        <v>642</v>
      </c>
      <c r="G103">
        <f t="shared" si="7"/>
        <v>19</v>
      </c>
      <c r="H103">
        <f t="shared" si="6"/>
        <v>8.9622641509434137E-2</v>
      </c>
    </row>
    <row r="104" spans="1:8" x14ac:dyDescent="0.2">
      <c r="A104" s="2" t="s">
        <v>99</v>
      </c>
      <c r="B104" s="3">
        <v>0.37152777777777801</v>
      </c>
      <c r="C104" t="s">
        <v>229</v>
      </c>
      <c r="D104" s="3">
        <f t="shared" si="4"/>
        <v>0.14791666666666647</v>
      </c>
      <c r="E104" s="4">
        <f t="shared" si="5"/>
        <v>212.99999999999972</v>
      </c>
      <c r="F104">
        <v>642</v>
      </c>
      <c r="G104">
        <f t="shared" si="7"/>
        <v>19</v>
      </c>
      <c r="H104">
        <f t="shared" si="6"/>
        <v>8.9201877934272422E-2</v>
      </c>
    </row>
    <row r="105" spans="1:8" x14ac:dyDescent="0.2">
      <c r="A105" s="2" t="s">
        <v>100</v>
      </c>
      <c r="B105" s="3">
        <v>0.37222222222222223</v>
      </c>
      <c r="C105" t="s">
        <v>230</v>
      </c>
      <c r="D105" s="3">
        <f t="shared" si="4"/>
        <v>0.14791666666666659</v>
      </c>
      <c r="E105" s="4">
        <f t="shared" si="5"/>
        <v>212.99999999999989</v>
      </c>
      <c r="F105">
        <v>611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0.37222222222222223</v>
      </c>
      <c r="C106" t="s">
        <v>230</v>
      </c>
      <c r="D106" s="3">
        <f t="shared" si="4"/>
        <v>0.14791666666666659</v>
      </c>
      <c r="E106" s="4">
        <f t="shared" si="5"/>
        <v>212.99999999999989</v>
      </c>
      <c r="F106">
        <v>622</v>
      </c>
      <c r="G106">
        <v>0</v>
      </c>
      <c r="H106">
        <f t="shared" si="6"/>
        <v>0</v>
      </c>
    </row>
    <row r="107" spans="1:8" x14ac:dyDescent="0.2">
      <c r="A107" s="2" t="s">
        <v>102</v>
      </c>
      <c r="B107" s="3">
        <v>0.37222222222222201</v>
      </c>
      <c r="C107" t="s">
        <v>231</v>
      </c>
      <c r="D107" s="3">
        <f t="shared" si="4"/>
        <v>0.14861111111111136</v>
      </c>
      <c r="E107" s="4">
        <f t="shared" si="5"/>
        <v>214.00000000000037</v>
      </c>
      <c r="F107">
        <v>631</v>
      </c>
      <c r="G107">
        <f t="shared" si="7"/>
        <v>8</v>
      </c>
      <c r="H107">
        <f t="shared" si="6"/>
        <v>3.7383177570093393E-2</v>
      </c>
    </row>
    <row r="108" spans="1:8" x14ac:dyDescent="0.2">
      <c r="A108" s="2" t="s">
        <v>103</v>
      </c>
      <c r="B108" s="3">
        <v>0.37222222222222201</v>
      </c>
      <c r="C108" t="s">
        <v>378</v>
      </c>
      <c r="D108" s="3">
        <f t="shared" si="4"/>
        <v>0.1493055555555558</v>
      </c>
      <c r="E108" s="4">
        <f t="shared" si="5"/>
        <v>215.00000000000034</v>
      </c>
      <c r="F108">
        <v>6085</v>
      </c>
      <c r="G108">
        <f t="shared" si="7"/>
        <v>5462</v>
      </c>
      <c r="H108">
        <f t="shared" si="6"/>
        <v>25.404651162790657</v>
      </c>
    </row>
    <row r="109" spans="1:8" x14ac:dyDescent="0.2">
      <c r="A109" s="2" t="s">
        <v>104</v>
      </c>
      <c r="B109" s="3">
        <v>0.37222222222222201</v>
      </c>
      <c r="C109" t="s">
        <v>248</v>
      </c>
      <c r="D109" s="3">
        <f t="shared" si="4"/>
        <v>0.15000000000000024</v>
      </c>
      <c r="E109" s="4">
        <f t="shared" si="5"/>
        <v>216.00000000000034</v>
      </c>
      <c r="F109">
        <v>6454</v>
      </c>
      <c r="G109">
        <f t="shared" si="7"/>
        <v>5831</v>
      </c>
      <c r="H109">
        <f t="shared" si="6"/>
        <v>26.995370370370328</v>
      </c>
    </row>
    <row r="110" spans="1:8" x14ac:dyDescent="0.2">
      <c r="A110" s="2" t="s">
        <v>105</v>
      </c>
      <c r="B110" s="3">
        <v>0.37222222222222201</v>
      </c>
      <c r="C110" t="s">
        <v>248</v>
      </c>
      <c r="D110" s="3">
        <f t="shared" si="4"/>
        <v>0.15000000000000024</v>
      </c>
      <c r="E110" s="4">
        <f t="shared" si="5"/>
        <v>216.00000000000034</v>
      </c>
      <c r="F110">
        <v>4899</v>
      </c>
      <c r="G110">
        <f t="shared" si="7"/>
        <v>4276</v>
      </c>
      <c r="H110">
        <f t="shared" si="6"/>
        <v>19.796296296296266</v>
      </c>
    </row>
    <row r="111" spans="1:8" x14ac:dyDescent="0.2">
      <c r="A111" s="2" t="s">
        <v>106</v>
      </c>
      <c r="B111" s="3">
        <v>0.37222222222222201</v>
      </c>
      <c r="C111" t="s">
        <v>249</v>
      </c>
      <c r="D111" s="3">
        <f t="shared" si="4"/>
        <v>0.15069444444444469</v>
      </c>
      <c r="E111" s="4">
        <f t="shared" si="5"/>
        <v>217.00000000000034</v>
      </c>
      <c r="F111">
        <v>7608</v>
      </c>
      <c r="G111">
        <f t="shared" si="7"/>
        <v>6985</v>
      </c>
      <c r="H111">
        <f t="shared" si="6"/>
        <v>32.188940092165851</v>
      </c>
    </row>
    <row r="112" spans="1:8" x14ac:dyDescent="0.2">
      <c r="A112" s="2" t="s">
        <v>107</v>
      </c>
      <c r="B112" s="3">
        <v>0.37222222222222201</v>
      </c>
      <c r="C112" t="s">
        <v>250</v>
      </c>
      <c r="D112" s="3">
        <f t="shared" si="4"/>
        <v>0.15138888888888913</v>
      </c>
      <c r="E112" s="4">
        <f t="shared" si="5"/>
        <v>218.00000000000034</v>
      </c>
      <c r="F112">
        <v>4450</v>
      </c>
      <c r="G112">
        <f t="shared" si="7"/>
        <v>3827</v>
      </c>
      <c r="H112">
        <f t="shared" si="6"/>
        <v>17.555045871559606</v>
      </c>
    </row>
    <row r="113" spans="1:8" x14ac:dyDescent="0.2">
      <c r="A113" s="2" t="s">
        <v>108</v>
      </c>
      <c r="B113" s="3">
        <v>0.37291666666666662</v>
      </c>
      <c r="C113" t="s">
        <v>250</v>
      </c>
      <c r="D113" s="3">
        <f t="shared" si="4"/>
        <v>0.15069444444444452</v>
      </c>
      <c r="E113" s="4">
        <f t="shared" si="5"/>
        <v>217.00000000000011</v>
      </c>
      <c r="F113">
        <v>8439</v>
      </c>
      <c r="G113">
        <f t="shared" si="7"/>
        <v>7816</v>
      </c>
      <c r="H113">
        <f t="shared" si="6"/>
        <v>36.01843317972348</v>
      </c>
    </row>
    <row r="114" spans="1:8" x14ac:dyDescent="0.2">
      <c r="A114" s="2" t="s">
        <v>109</v>
      </c>
      <c r="B114" s="3">
        <v>0.37291666666666662</v>
      </c>
      <c r="C114" t="s">
        <v>251</v>
      </c>
      <c r="D114" s="3">
        <f t="shared" si="4"/>
        <v>0.15138888888888896</v>
      </c>
      <c r="E114" s="4">
        <f t="shared" si="5"/>
        <v>218.00000000000011</v>
      </c>
      <c r="F114">
        <v>4866</v>
      </c>
      <c r="G114">
        <f t="shared" si="7"/>
        <v>4243</v>
      </c>
      <c r="H114">
        <f t="shared" si="6"/>
        <v>19.463302752293568</v>
      </c>
    </row>
    <row r="115" spans="1:8" x14ac:dyDescent="0.2">
      <c r="A115" s="2" t="s">
        <v>110</v>
      </c>
      <c r="B115" s="3">
        <v>0.37291666666666701</v>
      </c>
      <c r="C115" t="s">
        <v>252</v>
      </c>
      <c r="D115" s="3">
        <f t="shared" si="4"/>
        <v>0.15208333333333302</v>
      </c>
      <c r="E115" s="4">
        <f t="shared" si="5"/>
        <v>218.99999999999955</v>
      </c>
      <c r="F115">
        <v>4464</v>
      </c>
      <c r="G115">
        <f t="shared" si="7"/>
        <v>3841</v>
      </c>
      <c r="H115">
        <f t="shared" si="6"/>
        <v>17.538812785388163</v>
      </c>
    </row>
    <row r="116" spans="1:8" x14ac:dyDescent="0.2">
      <c r="A116" s="2" t="s">
        <v>111</v>
      </c>
      <c r="B116" s="3">
        <v>0.37291666666666701</v>
      </c>
      <c r="C116" t="s">
        <v>253</v>
      </c>
      <c r="D116" s="3">
        <f t="shared" si="4"/>
        <v>0.15277777777777746</v>
      </c>
      <c r="E116" s="4">
        <f t="shared" si="5"/>
        <v>219.99999999999955</v>
      </c>
      <c r="F116">
        <v>3567</v>
      </c>
      <c r="G116">
        <f t="shared" si="7"/>
        <v>2944</v>
      </c>
      <c r="H116">
        <f t="shared" si="6"/>
        <v>13.381818181818209</v>
      </c>
    </row>
    <row r="117" spans="1:8" x14ac:dyDescent="0.2">
      <c r="A117" s="2" t="s">
        <v>112</v>
      </c>
      <c r="B117" s="3">
        <v>0.37291666666666701</v>
      </c>
      <c r="C117" t="s">
        <v>253</v>
      </c>
      <c r="D117" s="3">
        <f t="shared" si="4"/>
        <v>0.15277777777777746</v>
      </c>
      <c r="E117" s="4">
        <f t="shared" si="5"/>
        <v>219.99999999999955</v>
      </c>
      <c r="F117">
        <v>5577</v>
      </c>
      <c r="G117">
        <f t="shared" si="7"/>
        <v>4954</v>
      </c>
      <c r="H117">
        <f t="shared" si="6"/>
        <v>22.518181818181866</v>
      </c>
    </row>
    <row r="118" spans="1:8" x14ac:dyDescent="0.2">
      <c r="A118" s="2" t="s">
        <v>113</v>
      </c>
      <c r="B118" s="3">
        <v>0.37291666666666701</v>
      </c>
      <c r="C118" t="s">
        <v>254</v>
      </c>
      <c r="D118" s="3">
        <f t="shared" si="4"/>
        <v>0.1534722222222219</v>
      </c>
      <c r="E118" s="4">
        <f t="shared" si="5"/>
        <v>220.99999999999955</v>
      </c>
      <c r="F118">
        <v>5406</v>
      </c>
      <c r="G118">
        <f t="shared" si="7"/>
        <v>4783</v>
      </c>
      <c r="H118">
        <f t="shared" si="6"/>
        <v>21.642533936651628</v>
      </c>
    </row>
    <row r="119" spans="1:8" x14ac:dyDescent="0.2">
      <c r="A119" s="2" t="s">
        <v>114</v>
      </c>
      <c r="B119" s="3">
        <v>0.37291666666666701</v>
      </c>
      <c r="C119" t="s">
        <v>255</v>
      </c>
      <c r="D119" s="3">
        <f t="shared" si="4"/>
        <v>0.15416666666666634</v>
      </c>
      <c r="E119" s="4">
        <f t="shared" si="5"/>
        <v>221.99999999999955</v>
      </c>
      <c r="F119">
        <v>3014</v>
      </c>
      <c r="G119">
        <f t="shared" si="7"/>
        <v>2391</v>
      </c>
      <c r="H119">
        <f t="shared" si="6"/>
        <v>10.770270270270291</v>
      </c>
    </row>
    <row r="120" spans="1:8" x14ac:dyDescent="0.2">
      <c r="A120" s="2" t="s">
        <v>115</v>
      </c>
      <c r="B120" s="3">
        <v>0.37291666666666701</v>
      </c>
      <c r="C120" t="s">
        <v>255</v>
      </c>
      <c r="D120" s="3">
        <f t="shared" si="4"/>
        <v>0.15416666666666634</v>
      </c>
      <c r="E120" s="4">
        <f t="shared" si="5"/>
        <v>221.99999999999955</v>
      </c>
      <c r="F120">
        <v>3508</v>
      </c>
      <c r="G120">
        <f t="shared" si="7"/>
        <v>2885</v>
      </c>
      <c r="H120">
        <f t="shared" si="6"/>
        <v>12.995495495495522</v>
      </c>
    </row>
    <row r="121" spans="1:8" x14ac:dyDescent="0.2">
      <c r="A121" s="2" t="s">
        <v>116</v>
      </c>
      <c r="B121" s="3">
        <v>0.44722222222222219</v>
      </c>
      <c r="C121" t="s">
        <v>300</v>
      </c>
      <c r="D121" s="3">
        <f t="shared" si="4"/>
        <v>0.14722222222222225</v>
      </c>
      <c r="E121" s="4">
        <f t="shared" si="5"/>
        <v>212.00000000000006</v>
      </c>
      <c r="F121">
        <v>3980</v>
      </c>
      <c r="G121">
        <f t="shared" si="7"/>
        <v>3357</v>
      </c>
      <c r="H121">
        <f t="shared" si="6"/>
        <v>15.834905660377354</v>
      </c>
    </row>
    <row r="122" spans="1:8" x14ac:dyDescent="0.2">
      <c r="A122" s="2" t="s">
        <v>117</v>
      </c>
      <c r="B122" s="3">
        <v>0.44722222222222219</v>
      </c>
      <c r="C122" t="s">
        <v>301</v>
      </c>
      <c r="D122" s="3">
        <f t="shared" si="4"/>
        <v>0.1479166666666667</v>
      </c>
      <c r="E122" s="4">
        <f t="shared" si="5"/>
        <v>213.00000000000006</v>
      </c>
      <c r="F122">
        <v>7080</v>
      </c>
      <c r="G122">
        <f t="shared" si="7"/>
        <v>6457</v>
      </c>
      <c r="H122">
        <f t="shared" si="6"/>
        <v>30.314553990610321</v>
      </c>
    </row>
    <row r="123" spans="1:8" x14ac:dyDescent="0.2">
      <c r="A123" s="2" t="s">
        <v>118</v>
      </c>
      <c r="B123" s="3">
        <v>0.44722222222222202</v>
      </c>
      <c r="C123" t="s">
        <v>302</v>
      </c>
      <c r="D123" s="3">
        <f t="shared" si="4"/>
        <v>0.1486111111111113</v>
      </c>
      <c r="E123" s="4">
        <f t="shared" si="5"/>
        <v>214.00000000000028</v>
      </c>
      <c r="F123">
        <v>5720</v>
      </c>
      <c r="G123">
        <f t="shared" si="7"/>
        <v>5097</v>
      </c>
      <c r="H123">
        <f t="shared" si="6"/>
        <v>23.817757009345762</v>
      </c>
    </row>
    <row r="124" spans="1:8" x14ac:dyDescent="0.2">
      <c r="A124" s="2" t="s">
        <v>119</v>
      </c>
      <c r="B124" s="3">
        <v>0.44722222222222202</v>
      </c>
      <c r="C124" t="s">
        <v>302</v>
      </c>
      <c r="D124" s="3">
        <f t="shared" si="4"/>
        <v>0.1486111111111113</v>
      </c>
      <c r="E124" s="4">
        <f t="shared" si="5"/>
        <v>214.00000000000028</v>
      </c>
      <c r="F124">
        <v>3382</v>
      </c>
      <c r="G124">
        <f t="shared" si="7"/>
        <v>2759</v>
      </c>
      <c r="H124">
        <f t="shared" si="6"/>
        <v>12.892523364485964</v>
      </c>
    </row>
    <row r="125" spans="1:8" x14ac:dyDescent="0.2">
      <c r="A125" s="2" t="s">
        <v>120</v>
      </c>
      <c r="B125" s="3">
        <v>0.44722222222222202</v>
      </c>
      <c r="C125" t="s">
        <v>303</v>
      </c>
      <c r="D125" s="3">
        <f t="shared" si="4"/>
        <v>0.14930555555555575</v>
      </c>
      <c r="E125" s="4">
        <f t="shared" si="5"/>
        <v>215.00000000000028</v>
      </c>
      <c r="F125">
        <v>4509</v>
      </c>
      <c r="G125">
        <f t="shared" si="7"/>
        <v>3886</v>
      </c>
      <c r="H125">
        <f t="shared" si="6"/>
        <v>18.074418604651139</v>
      </c>
    </row>
    <row r="126" spans="1:8" x14ac:dyDescent="0.2">
      <c r="A126" s="2" t="s">
        <v>121</v>
      </c>
      <c r="B126" s="3">
        <v>0.44722222222222202</v>
      </c>
      <c r="C126" t="s">
        <v>304</v>
      </c>
      <c r="D126" s="3">
        <f t="shared" si="4"/>
        <v>0.15000000000000019</v>
      </c>
      <c r="E126" s="4">
        <f t="shared" si="5"/>
        <v>216.00000000000028</v>
      </c>
      <c r="F126">
        <v>5128</v>
      </c>
      <c r="G126">
        <f t="shared" si="7"/>
        <v>4505</v>
      </c>
      <c r="H126">
        <f t="shared" si="6"/>
        <v>20.856481481481453</v>
      </c>
    </row>
    <row r="127" spans="1:8" x14ac:dyDescent="0.2">
      <c r="A127" s="2" t="s">
        <v>122</v>
      </c>
      <c r="B127" s="3">
        <v>0.44722222222222202</v>
      </c>
      <c r="C127" t="s">
        <v>304</v>
      </c>
      <c r="D127" s="3">
        <f t="shared" si="4"/>
        <v>0.15000000000000019</v>
      </c>
      <c r="E127" s="4">
        <f t="shared" si="5"/>
        <v>216.00000000000028</v>
      </c>
      <c r="F127">
        <v>4674</v>
      </c>
      <c r="G127">
        <f t="shared" si="7"/>
        <v>4051</v>
      </c>
      <c r="H127">
        <f t="shared" si="6"/>
        <v>18.754629629629605</v>
      </c>
    </row>
    <row r="128" spans="1:8" x14ac:dyDescent="0.2">
      <c r="A128" s="2" t="s">
        <v>123</v>
      </c>
      <c r="B128" s="3">
        <v>0.44722222222222202</v>
      </c>
      <c r="C128" t="s">
        <v>305</v>
      </c>
      <c r="D128" s="3">
        <f t="shared" si="4"/>
        <v>0.15069444444444463</v>
      </c>
      <c r="E128" s="4">
        <f t="shared" si="5"/>
        <v>217.00000000000026</v>
      </c>
      <c r="F128">
        <v>5613</v>
      </c>
      <c r="G128">
        <f t="shared" si="7"/>
        <v>4990</v>
      </c>
      <c r="H128">
        <f t="shared" si="6"/>
        <v>22.995391705069096</v>
      </c>
    </row>
    <row r="129" spans="1:8" x14ac:dyDescent="0.2">
      <c r="A129" s="2" t="s">
        <v>211</v>
      </c>
      <c r="B129" s="3">
        <v>0.44791666666666669</v>
      </c>
      <c r="C129" t="s">
        <v>306</v>
      </c>
      <c r="D129" s="3">
        <f t="shared" si="4"/>
        <v>0.15069444444444441</v>
      </c>
      <c r="E129" s="4">
        <f t="shared" si="5"/>
        <v>216.99999999999994</v>
      </c>
      <c r="F129">
        <v>4792</v>
      </c>
      <c r="G129">
        <f t="shared" si="7"/>
        <v>4169</v>
      </c>
      <c r="H129">
        <f t="shared" si="6"/>
        <v>19.211981566820281</v>
      </c>
    </row>
    <row r="130" spans="1:8" x14ac:dyDescent="0.2">
      <c r="A130" s="2" t="s">
        <v>124</v>
      </c>
      <c r="B130" s="3">
        <v>0.44791666666666669</v>
      </c>
      <c r="C130" t="s">
        <v>306</v>
      </c>
      <c r="D130" s="3">
        <f t="shared" si="4"/>
        <v>0.15069444444444441</v>
      </c>
      <c r="E130" s="4">
        <f t="shared" si="5"/>
        <v>216.99999999999994</v>
      </c>
      <c r="F130">
        <v>4287</v>
      </c>
      <c r="G130">
        <f t="shared" si="7"/>
        <v>3664</v>
      </c>
      <c r="H130">
        <f t="shared" si="6"/>
        <v>16.884792626728114</v>
      </c>
    </row>
    <row r="131" spans="1:8" x14ac:dyDescent="0.2">
      <c r="A131" s="2" t="s">
        <v>125</v>
      </c>
      <c r="B131" s="3">
        <v>0.44791666666666702</v>
      </c>
      <c r="C131" t="s">
        <v>307</v>
      </c>
      <c r="D131" s="3">
        <f t="shared" si="4"/>
        <v>0.15138888888888852</v>
      </c>
      <c r="E131" s="4">
        <f t="shared" si="5"/>
        <v>217.99999999999946</v>
      </c>
      <c r="F131">
        <v>3251</v>
      </c>
      <c r="G131">
        <f t="shared" si="7"/>
        <v>2628</v>
      </c>
      <c r="H131">
        <f t="shared" si="6"/>
        <v>12.055045871559663</v>
      </c>
    </row>
    <row r="132" spans="1:8" x14ac:dyDescent="0.2">
      <c r="A132" s="2" t="s">
        <v>126</v>
      </c>
      <c r="B132" s="3">
        <v>0.44791666666666702</v>
      </c>
      <c r="C132" t="s">
        <v>308</v>
      </c>
      <c r="D132" s="3">
        <f t="shared" ref="D132:D195" si="8">C132-B132</f>
        <v>0.15208333333333296</v>
      </c>
      <c r="E132" s="4">
        <f t="shared" ref="E132:E195" si="9">D132*1440</f>
        <v>218.99999999999946</v>
      </c>
      <c r="F132">
        <v>4446</v>
      </c>
      <c r="G132">
        <f t="shared" ref="G132:G195" si="10">F132-623</f>
        <v>3823</v>
      </c>
      <c r="H132">
        <f t="shared" ref="H132:H195" si="11">G132/E132</f>
        <v>17.456621004566252</v>
      </c>
    </row>
    <row r="133" spans="1:8" x14ac:dyDescent="0.2">
      <c r="A133" s="2" t="s">
        <v>127</v>
      </c>
      <c r="B133" s="3">
        <v>0.44791666666666702</v>
      </c>
      <c r="C133" t="s">
        <v>308</v>
      </c>
      <c r="D133" s="3">
        <f t="shared" si="8"/>
        <v>0.15208333333333296</v>
      </c>
      <c r="E133" s="4">
        <f t="shared" si="9"/>
        <v>218.99999999999946</v>
      </c>
      <c r="F133">
        <v>2726</v>
      </c>
      <c r="G133">
        <f t="shared" si="10"/>
        <v>2103</v>
      </c>
      <c r="H133">
        <f t="shared" si="11"/>
        <v>9.602739726027421</v>
      </c>
    </row>
    <row r="134" spans="1:8" x14ac:dyDescent="0.2">
      <c r="A134" s="2" t="s">
        <v>128</v>
      </c>
      <c r="B134" s="3">
        <v>0.44791666666666702</v>
      </c>
      <c r="C134" t="s">
        <v>309</v>
      </c>
      <c r="D134" s="3">
        <f t="shared" si="8"/>
        <v>0.1527777777777774</v>
      </c>
      <c r="E134" s="4">
        <f t="shared" si="9"/>
        <v>219.99999999999946</v>
      </c>
      <c r="F134">
        <v>4654</v>
      </c>
      <c r="G134">
        <f t="shared" si="10"/>
        <v>4031</v>
      </c>
      <c r="H134">
        <f t="shared" si="11"/>
        <v>18.322727272727317</v>
      </c>
    </row>
    <row r="135" spans="1:8" x14ac:dyDescent="0.2">
      <c r="A135" s="2" t="s">
        <v>129</v>
      </c>
      <c r="B135" s="3">
        <v>0.44791666666666702</v>
      </c>
      <c r="C135" t="s">
        <v>310</v>
      </c>
      <c r="D135" s="3">
        <f t="shared" si="8"/>
        <v>0.15347222222222184</v>
      </c>
      <c r="E135" s="4">
        <f t="shared" si="9"/>
        <v>220.99999999999946</v>
      </c>
      <c r="F135">
        <v>4361</v>
      </c>
      <c r="G135">
        <f t="shared" si="10"/>
        <v>3738</v>
      </c>
      <c r="H135">
        <f t="shared" si="11"/>
        <v>16.91402714932131</v>
      </c>
    </row>
    <row r="136" spans="1:8" x14ac:dyDescent="0.2">
      <c r="A136" s="2" t="s">
        <v>130</v>
      </c>
      <c r="B136" s="3">
        <v>0.44791666666666702</v>
      </c>
      <c r="C136" t="s">
        <v>310</v>
      </c>
      <c r="D136" s="3">
        <f t="shared" si="8"/>
        <v>0.15347222222222184</v>
      </c>
      <c r="E136" s="4">
        <f t="shared" si="9"/>
        <v>220.99999999999946</v>
      </c>
      <c r="F136">
        <v>4278</v>
      </c>
      <c r="G136">
        <f t="shared" si="10"/>
        <v>3655</v>
      </c>
      <c r="H136">
        <f t="shared" si="11"/>
        <v>16.538461538461579</v>
      </c>
    </row>
    <row r="137" spans="1:8" x14ac:dyDescent="0.2">
      <c r="A137" s="2" t="s">
        <v>131</v>
      </c>
      <c r="B137" s="3">
        <v>0.44861111111111113</v>
      </c>
      <c r="C137" t="s">
        <v>311</v>
      </c>
      <c r="D137" s="3">
        <f t="shared" si="8"/>
        <v>0.15347222222222218</v>
      </c>
      <c r="E137" s="4">
        <f t="shared" si="9"/>
        <v>220.99999999999994</v>
      </c>
      <c r="F137">
        <v>3471</v>
      </c>
      <c r="G137">
        <f t="shared" si="10"/>
        <v>2848</v>
      </c>
      <c r="H137">
        <f t="shared" si="11"/>
        <v>12.886877828054303</v>
      </c>
    </row>
    <row r="138" spans="1:8" x14ac:dyDescent="0.2">
      <c r="A138" s="2" t="s">
        <v>132</v>
      </c>
      <c r="B138" s="3">
        <v>0.44861111111111113</v>
      </c>
      <c r="C138" t="s">
        <v>312</v>
      </c>
      <c r="D138" s="3">
        <f t="shared" si="8"/>
        <v>0.15416666666666662</v>
      </c>
      <c r="E138" s="4">
        <f t="shared" si="9"/>
        <v>221.99999999999994</v>
      </c>
      <c r="F138">
        <v>616</v>
      </c>
      <c r="G138">
        <v>0</v>
      </c>
      <c r="H138">
        <f t="shared" si="11"/>
        <v>0</v>
      </c>
    </row>
    <row r="139" spans="1:8" x14ac:dyDescent="0.2">
      <c r="A139" s="2" t="s">
        <v>133</v>
      </c>
      <c r="B139" s="3">
        <v>0.44861111111111102</v>
      </c>
      <c r="C139" t="s">
        <v>313</v>
      </c>
      <c r="D139" s="3">
        <f t="shared" si="8"/>
        <v>0.15486111111111117</v>
      </c>
      <c r="E139" s="4">
        <f t="shared" si="9"/>
        <v>223.00000000000009</v>
      </c>
      <c r="F139">
        <v>598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0.44861111111111102</v>
      </c>
      <c r="C140" t="s">
        <v>437</v>
      </c>
      <c r="D140" s="3">
        <f t="shared" si="8"/>
        <v>0.14097222222222233</v>
      </c>
      <c r="E140" s="4">
        <f t="shared" si="9"/>
        <v>203.00000000000017</v>
      </c>
      <c r="F140">
        <v>621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0.44861111111111102</v>
      </c>
      <c r="C141" t="s">
        <v>314</v>
      </c>
      <c r="D141" s="3">
        <f t="shared" si="8"/>
        <v>0.15555555555555561</v>
      </c>
      <c r="E141" s="4">
        <f t="shared" si="9"/>
        <v>224.00000000000009</v>
      </c>
      <c r="F141">
        <v>609</v>
      </c>
      <c r="G141">
        <v>0</v>
      </c>
      <c r="H141">
        <f t="shared" si="11"/>
        <v>0</v>
      </c>
    </row>
    <row r="142" spans="1:8" x14ac:dyDescent="0.2">
      <c r="A142" s="2" t="s">
        <v>136</v>
      </c>
      <c r="B142" s="3">
        <v>0.44861111111111102</v>
      </c>
      <c r="C142" t="s">
        <v>315</v>
      </c>
      <c r="D142" s="3">
        <f t="shared" si="8"/>
        <v>0.15625000000000017</v>
      </c>
      <c r="E142" s="4">
        <f t="shared" si="9"/>
        <v>225.00000000000023</v>
      </c>
      <c r="F142">
        <v>579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0.37361111111111112</v>
      </c>
      <c r="C143" t="s">
        <v>256</v>
      </c>
      <c r="D143" s="3">
        <f t="shared" si="8"/>
        <v>0.15416666666666667</v>
      </c>
      <c r="E143" s="4">
        <f t="shared" si="9"/>
        <v>222</v>
      </c>
      <c r="F143">
        <v>2401</v>
      </c>
      <c r="G143">
        <f t="shared" si="10"/>
        <v>1778</v>
      </c>
      <c r="H143">
        <f t="shared" si="11"/>
        <v>8.0090090090090094</v>
      </c>
    </row>
    <row r="144" spans="1:8" x14ac:dyDescent="0.2">
      <c r="A144" s="2" t="s">
        <v>138</v>
      </c>
      <c r="B144" s="3">
        <v>0.37361111111111112</v>
      </c>
      <c r="C144" t="s">
        <v>257</v>
      </c>
      <c r="D144" s="3">
        <f t="shared" si="8"/>
        <v>0.15486111111111112</v>
      </c>
      <c r="E144" s="4">
        <f t="shared" si="9"/>
        <v>223</v>
      </c>
      <c r="F144">
        <v>6444</v>
      </c>
      <c r="G144">
        <f t="shared" si="10"/>
        <v>5821</v>
      </c>
      <c r="H144">
        <f t="shared" si="11"/>
        <v>26.103139013452914</v>
      </c>
    </row>
    <row r="145" spans="1:8" x14ac:dyDescent="0.2">
      <c r="A145" s="2" t="s">
        <v>139</v>
      </c>
      <c r="B145" s="3">
        <v>0.37361111111111101</v>
      </c>
      <c r="C145" t="s">
        <v>258</v>
      </c>
      <c r="D145" s="3">
        <f t="shared" si="8"/>
        <v>0.15555555555555567</v>
      </c>
      <c r="E145" s="4">
        <f t="shared" si="9"/>
        <v>224.00000000000017</v>
      </c>
      <c r="F145">
        <v>2257</v>
      </c>
      <c r="G145">
        <f t="shared" si="10"/>
        <v>1634</v>
      </c>
      <c r="H145">
        <f t="shared" si="11"/>
        <v>7.2946428571428514</v>
      </c>
    </row>
    <row r="146" spans="1:8" x14ac:dyDescent="0.2">
      <c r="A146" s="2" t="s">
        <v>140</v>
      </c>
      <c r="B146" s="3">
        <v>0.37361111111111101</v>
      </c>
      <c r="C146" t="s">
        <v>258</v>
      </c>
      <c r="D146" s="3">
        <f t="shared" si="8"/>
        <v>0.15555555555555567</v>
      </c>
      <c r="E146" s="4">
        <f t="shared" si="9"/>
        <v>224.00000000000017</v>
      </c>
      <c r="F146">
        <v>8031</v>
      </c>
      <c r="G146">
        <f t="shared" si="10"/>
        <v>7408</v>
      </c>
      <c r="H146">
        <f t="shared" si="11"/>
        <v>33.071428571428548</v>
      </c>
    </row>
    <row r="147" spans="1:8" x14ac:dyDescent="0.2">
      <c r="A147" s="2" t="s">
        <v>141</v>
      </c>
      <c r="B147" s="3">
        <v>0.37361111111111101</v>
      </c>
      <c r="C147" t="s">
        <v>259</v>
      </c>
      <c r="D147" s="3">
        <f t="shared" si="8"/>
        <v>0.15625000000000011</v>
      </c>
      <c r="E147" s="4">
        <f t="shared" si="9"/>
        <v>225.00000000000017</v>
      </c>
      <c r="F147">
        <v>6167</v>
      </c>
      <c r="G147">
        <f t="shared" si="10"/>
        <v>5544</v>
      </c>
      <c r="H147">
        <f t="shared" si="11"/>
        <v>24.639999999999983</v>
      </c>
    </row>
    <row r="148" spans="1:8" x14ac:dyDescent="0.2">
      <c r="A148" s="2" t="s">
        <v>142</v>
      </c>
      <c r="B148" s="3">
        <v>0.37361111111111101</v>
      </c>
      <c r="C148" t="s">
        <v>438</v>
      </c>
      <c r="D148" s="3">
        <f t="shared" si="8"/>
        <v>0.12916666666666676</v>
      </c>
      <c r="E148" s="4">
        <f t="shared" si="9"/>
        <v>186.00000000000014</v>
      </c>
      <c r="F148">
        <v>5383</v>
      </c>
      <c r="G148">
        <f t="shared" si="10"/>
        <v>4760</v>
      </c>
      <c r="H148">
        <f t="shared" si="11"/>
        <v>25.591397849462346</v>
      </c>
    </row>
    <row r="149" spans="1:8" x14ac:dyDescent="0.2">
      <c r="A149" s="2" t="s">
        <v>143</v>
      </c>
      <c r="B149" s="3">
        <v>0.37361111111111101</v>
      </c>
      <c r="C149" t="s">
        <v>260</v>
      </c>
      <c r="D149" s="3">
        <f t="shared" si="8"/>
        <v>0.15694444444444455</v>
      </c>
      <c r="E149" s="4">
        <f t="shared" si="9"/>
        <v>226.00000000000017</v>
      </c>
      <c r="F149">
        <v>7660</v>
      </c>
      <c r="G149">
        <f t="shared" si="10"/>
        <v>7037</v>
      </c>
      <c r="H149">
        <f t="shared" si="11"/>
        <v>31.137168141592898</v>
      </c>
    </row>
    <row r="150" spans="1:8" x14ac:dyDescent="0.2">
      <c r="A150" s="2" t="s">
        <v>144</v>
      </c>
      <c r="B150" s="3">
        <v>0.37361111111111101</v>
      </c>
      <c r="C150" t="s">
        <v>261</v>
      </c>
      <c r="D150" s="3">
        <f t="shared" si="8"/>
        <v>0.15763888888888899</v>
      </c>
      <c r="E150" s="4">
        <f t="shared" si="9"/>
        <v>227.00000000000014</v>
      </c>
      <c r="F150">
        <v>2397</v>
      </c>
      <c r="G150">
        <f t="shared" si="10"/>
        <v>1774</v>
      </c>
      <c r="H150">
        <f t="shared" si="11"/>
        <v>7.8149779735682774</v>
      </c>
    </row>
    <row r="151" spans="1:8" x14ac:dyDescent="0.2">
      <c r="A151" s="2" t="s">
        <v>145</v>
      </c>
      <c r="B151" s="3">
        <v>0.3743055555555555</v>
      </c>
      <c r="C151" t="s">
        <v>379</v>
      </c>
      <c r="D151" s="3">
        <f t="shared" si="8"/>
        <v>0.15763888888888894</v>
      </c>
      <c r="E151" s="4">
        <f t="shared" si="9"/>
        <v>227.00000000000009</v>
      </c>
      <c r="F151">
        <v>4882</v>
      </c>
      <c r="G151">
        <f t="shared" si="10"/>
        <v>4259</v>
      </c>
      <c r="H151">
        <f t="shared" si="11"/>
        <v>18.762114537444926</v>
      </c>
    </row>
    <row r="152" spans="1:8" x14ac:dyDescent="0.2">
      <c r="A152" s="2" t="s">
        <v>146</v>
      </c>
      <c r="B152" s="3">
        <v>0.3743055555555555</v>
      </c>
      <c r="C152" t="s">
        <v>379</v>
      </c>
      <c r="D152" s="3">
        <f t="shared" si="8"/>
        <v>0.15763888888888894</v>
      </c>
      <c r="E152" s="4">
        <f t="shared" si="9"/>
        <v>227.00000000000009</v>
      </c>
      <c r="F152">
        <v>7687</v>
      </c>
      <c r="G152">
        <f t="shared" si="10"/>
        <v>7064</v>
      </c>
      <c r="H152">
        <f t="shared" si="11"/>
        <v>31.118942731277521</v>
      </c>
    </row>
    <row r="153" spans="1:8" x14ac:dyDescent="0.2">
      <c r="A153" s="2" t="s">
        <v>147</v>
      </c>
      <c r="B153" s="3">
        <v>0.374305555555556</v>
      </c>
      <c r="C153" t="s">
        <v>262</v>
      </c>
      <c r="D153" s="3">
        <f t="shared" si="8"/>
        <v>0.15833333333333288</v>
      </c>
      <c r="E153" s="4">
        <f t="shared" si="9"/>
        <v>227.99999999999935</v>
      </c>
      <c r="F153">
        <v>5491</v>
      </c>
      <c r="G153">
        <f t="shared" si="10"/>
        <v>4868</v>
      </c>
      <c r="H153">
        <f t="shared" si="11"/>
        <v>21.350877192982516</v>
      </c>
    </row>
    <row r="154" spans="1:8" x14ac:dyDescent="0.2">
      <c r="A154" s="2" t="s">
        <v>148</v>
      </c>
      <c r="B154" s="3">
        <v>0.374305555555556</v>
      </c>
      <c r="C154" t="s">
        <v>263</v>
      </c>
      <c r="D154" s="3">
        <f t="shared" si="8"/>
        <v>0.15902777777777732</v>
      </c>
      <c r="E154" s="4">
        <f t="shared" si="9"/>
        <v>228.99999999999935</v>
      </c>
      <c r="F154">
        <v>3668</v>
      </c>
      <c r="G154">
        <f t="shared" si="10"/>
        <v>3045</v>
      </c>
      <c r="H154">
        <f t="shared" si="11"/>
        <v>13.296943231441086</v>
      </c>
    </row>
    <row r="155" spans="1:8" x14ac:dyDescent="0.2">
      <c r="A155" s="2" t="s">
        <v>149</v>
      </c>
      <c r="B155" s="3">
        <v>0.374305555555556</v>
      </c>
      <c r="C155" t="s">
        <v>263</v>
      </c>
      <c r="D155" s="3">
        <f t="shared" si="8"/>
        <v>0.15902777777777732</v>
      </c>
      <c r="E155" s="4">
        <f t="shared" si="9"/>
        <v>228.99999999999935</v>
      </c>
      <c r="F155">
        <v>4716</v>
      </c>
      <c r="G155">
        <f t="shared" si="10"/>
        <v>4093</v>
      </c>
      <c r="H155">
        <f t="shared" si="11"/>
        <v>17.873362445414898</v>
      </c>
    </row>
    <row r="156" spans="1:8" x14ac:dyDescent="0.2">
      <c r="A156" s="2" t="s">
        <v>150</v>
      </c>
      <c r="B156" s="3">
        <v>0.374305555555556</v>
      </c>
      <c r="C156" t="s">
        <v>264</v>
      </c>
      <c r="D156" s="3">
        <f t="shared" si="8"/>
        <v>0.15972222222222177</v>
      </c>
      <c r="E156" s="4">
        <f t="shared" si="9"/>
        <v>229.99999999999935</v>
      </c>
      <c r="F156">
        <v>7329</v>
      </c>
      <c r="G156">
        <f t="shared" si="10"/>
        <v>6706</v>
      </c>
      <c r="H156">
        <f t="shared" si="11"/>
        <v>29.156521739130518</v>
      </c>
    </row>
    <row r="157" spans="1:8" x14ac:dyDescent="0.2">
      <c r="A157" s="2" t="s">
        <v>151</v>
      </c>
      <c r="B157" s="3">
        <v>0.374305555555556</v>
      </c>
      <c r="C157" t="s">
        <v>265</v>
      </c>
      <c r="D157" s="3">
        <f t="shared" si="8"/>
        <v>0.16041666666666621</v>
      </c>
      <c r="E157" s="4">
        <f t="shared" si="9"/>
        <v>230.99999999999935</v>
      </c>
      <c r="F157">
        <v>1023</v>
      </c>
      <c r="G157">
        <f t="shared" si="10"/>
        <v>400</v>
      </c>
      <c r="H157">
        <f t="shared" si="11"/>
        <v>1.7316017316017365</v>
      </c>
    </row>
    <row r="158" spans="1:8" x14ac:dyDescent="0.2">
      <c r="A158" s="2" t="s">
        <v>152</v>
      </c>
      <c r="B158" s="3">
        <v>0.374305555555556</v>
      </c>
      <c r="C158" t="s">
        <v>439</v>
      </c>
      <c r="D158" s="3">
        <f t="shared" si="8"/>
        <v>0.125694444444444</v>
      </c>
      <c r="E158" s="4">
        <f t="shared" si="9"/>
        <v>180.99999999999935</v>
      </c>
      <c r="F158">
        <v>7136</v>
      </c>
      <c r="G158">
        <f t="shared" si="10"/>
        <v>6513</v>
      </c>
      <c r="H158">
        <f t="shared" si="11"/>
        <v>35.983425414364774</v>
      </c>
    </row>
    <row r="159" spans="1:8" x14ac:dyDescent="0.2">
      <c r="A159" s="2" t="s">
        <v>153</v>
      </c>
      <c r="B159" s="3">
        <v>0.375</v>
      </c>
      <c r="C159" t="s">
        <v>283</v>
      </c>
      <c r="D159" s="3">
        <f t="shared" si="8"/>
        <v>0.16041666666666665</v>
      </c>
      <c r="E159" s="4">
        <f t="shared" si="9"/>
        <v>230.99999999999997</v>
      </c>
      <c r="F159">
        <v>2937</v>
      </c>
      <c r="G159">
        <f t="shared" si="10"/>
        <v>2314</v>
      </c>
      <c r="H159">
        <f t="shared" si="11"/>
        <v>10.017316017316018</v>
      </c>
    </row>
    <row r="160" spans="1:8" x14ac:dyDescent="0.2">
      <c r="A160" s="2" t="s">
        <v>154</v>
      </c>
      <c r="B160" s="3">
        <v>0.375</v>
      </c>
      <c r="C160" t="s">
        <v>284</v>
      </c>
      <c r="D160" s="3">
        <f t="shared" si="8"/>
        <v>0.16111111111111109</v>
      </c>
      <c r="E160" s="4">
        <f t="shared" si="9"/>
        <v>231.99999999999997</v>
      </c>
      <c r="F160">
        <v>2852</v>
      </c>
      <c r="G160">
        <f t="shared" si="10"/>
        <v>2229</v>
      </c>
      <c r="H160">
        <f t="shared" si="11"/>
        <v>9.6077586206896566</v>
      </c>
    </row>
    <row r="161" spans="1:8" x14ac:dyDescent="0.2">
      <c r="A161" s="2" t="s">
        <v>155</v>
      </c>
      <c r="B161" s="3">
        <v>0.375</v>
      </c>
      <c r="C161" t="s">
        <v>285</v>
      </c>
      <c r="D161" s="3">
        <f t="shared" si="8"/>
        <v>0.16180555555555554</v>
      </c>
      <c r="E161" s="4">
        <f t="shared" si="9"/>
        <v>232.99999999999997</v>
      </c>
      <c r="F161">
        <v>779</v>
      </c>
      <c r="G161">
        <f t="shared" si="10"/>
        <v>156</v>
      </c>
      <c r="H161">
        <f t="shared" si="11"/>
        <v>0.66952789699570825</v>
      </c>
    </row>
    <row r="162" spans="1:8" x14ac:dyDescent="0.2">
      <c r="A162" s="2" t="s">
        <v>156</v>
      </c>
      <c r="B162" s="3">
        <v>0.375</v>
      </c>
      <c r="C162" t="s">
        <v>286</v>
      </c>
      <c r="D162" s="3">
        <f t="shared" si="8"/>
        <v>0.16249999999999998</v>
      </c>
      <c r="E162" s="4">
        <f t="shared" si="9"/>
        <v>233.99999999999997</v>
      </c>
      <c r="F162">
        <v>1583</v>
      </c>
      <c r="G162">
        <f t="shared" si="10"/>
        <v>960</v>
      </c>
      <c r="H162">
        <f t="shared" si="11"/>
        <v>4.1025641025641031</v>
      </c>
    </row>
    <row r="163" spans="1:8" x14ac:dyDescent="0.2">
      <c r="A163" s="2" t="s">
        <v>157</v>
      </c>
      <c r="B163" s="3">
        <v>0.375</v>
      </c>
      <c r="C163" t="s">
        <v>286</v>
      </c>
      <c r="D163" s="3">
        <f t="shared" si="8"/>
        <v>0.16249999999999998</v>
      </c>
      <c r="E163" s="4">
        <f t="shared" si="9"/>
        <v>233.99999999999997</v>
      </c>
      <c r="F163">
        <v>4527</v>
      </c>
      <c r="G163">
        <f t="shared" si="10"/>
        <v>3904</v>
      </c>
      <c r="H163">
        <f t="shared" si="11"/>
        <v>16.683760683760685</v>
      </c>
    </row>
    <row r="164" spans="1:8" x14ac:dyDescent="0.2">
      <c r="A164" s="2" t="s">
        <v>212</v>
      </c>
      <c r="B164" s="3">
        <v>0.375</v>
      </c>
      <c r="C164" t="s">
        <v>287</v>
      </c>
      <c r="D164" s="3">
        <f t="shared" si="8"/>
        <v>0.16319444444444442</v>
      </c>
      <c r="E164" s="4">
        <f t="shared" si="9"/>
        <v>234.99999999999997</v>
      </c>
      <c r="F164">
        <v>3240</v>
      </c>
      <c r="G164">
        <f t="shared" si="10"/>
        <v>2617</v>
      </c>
      <c r="H164">
        <f t="shared" si="11"/>
        <v>11.136170212765959</v>
      </c>
    </row>
    <row r="165" spans="1:8" x14ac:dyDescent="0.2">
      <c r="A165" s="2" t="s">
        <v>158</v>
      </c>
      <c r="B165" s="3">
        <v>0.375</v>
      </c>
      <c r="C165" t="s">
        <v>288</v>
      </c>
      <c r="D165" s="3">
        <f t="shared" si="8"/>
        <v>0.16388888888888886</v>
      </c>
      <c r="E165" s="4">
        <f t="shared" si="9"/>
        <v>235.99999999999997</v>
      </c>
      <c r="F165">
        <v>5743</v>
      </c>
      <c r="G165">
        <f t="shared" si="10"/>
        <v>5120</v>
      </c>
      <c r="H165">
        <f t="shared" si="11"/>
        <v>21.694915254237291</v>
      </c>
    </row>
    <row r="166" spans="1:8" x14ac:dyDescent="0.2">
      <c r="A166" s="2" t="s">
        <v>159</v>
      </c>
      <c r="B166" s="3">
        <v>0.375</v>
      </c>
      <c r="C166" t="s">
        <v>289</v>
      </c>
      <c r="D166" s="3">
        <f t="shared" si="8"/>
        <v>0.1645833333333333</v>
      </c>
      <c r="E166" s="4">
        <f t="shared" si="9"/>
        <v>236.99999999999994</v>
      </c>
      <c r="F166">
        <v>3955</v>
      </c>
      <c r="G166">
        <f t="shared" si="10"/>
        <v>3332</v>
      </c>
      <c r="H166">
        <f t="shared" si="11"/>
        <v>14.059071729957809</v>
      </c>
    </row>
    <row r="167" spans="1:8" x14ac:dyDescent="0.2">
      <c r="A167" s="2" t="s">
        <v>160</v>
      </c>
      <c r="B167" s="3">
        <v>0.44930555555555557</v>
      </c>
      <c r="C167" t="s">
        <v>315</v>
      </c>
      <c r="D167" s="3">
        <f t="shared" si="8"/>
        <v>0.15555555555555561</v>
      </c>
      <c r="E167" s="4">
        <f t="shared" si="9"/>
        <v>224.00000000000009</v>
      </c>
      <c r="F167">
        <v>619</v>
      </c>
      <c r="G167">
        <v>0</v>
      </c>
      <c r="H167">
        <f t="shared" si="11"/>
        <v>0</v>
      </c>
    </row>
    <row r="168" spans="1:8" x14ac:dyDescent="0.2">
      <c r="A168" s="2" t="s">
        <v>161</v>
      </c>
      <c r="B168" s="3">
        <v>0.44930555555555557</v>
      </c>
      <c r="C168" t="s">
        <v>333</v>
      </c>
      <c r="D168" s="3">
        <f t="shared" si="8"/>
        <v>0.15624999999999994</v>
      </c>
      <c r="E168" s="4">
        <f t="shared" si="9"/>
        <v>224.99999999999991</v>
      </c>
      <c r="F168">
        <v>3508</v>
      </c>
      <c r="G168">
        <f t="shared" si="10"/>
        <v>2885</v>
      </c>
      <c r="H168">
        <f t="shared" si="11"/>
        <v>12.822222222222226</v>
      </c>
    </row>
    <row r="169" spans="1:8" x14ac:dyDescent="0.2">
      <c r="A169" s="2" t="s">
        <v>162</v>
      </c>
      <c r="B169" s="3">
        <v>0.44930555555555601</v>
      </c>
      <c r="C169" t="s">
        <v>334</v>
      </c>
      <c r="D169" s="3">
        <f t="shared" si="8"/>
        <v>0.15694444444444405</v>
      </c>
      <c r="E169" s="4">
        <f t="shared" si="9"/>
        <v>225.99999999999943</v>
      </c>
      <c r="F169">
        <v>4230</v>
      </c>
      <c r="G169">
        <f t="shared" si="10"/>
        <v>3607</v>
      </c>
      <c r="H169">
        <f t="shared" si="11"/>
        <v>15.960176991150483</v>
      </c>
    </row>
    <row r="170" spans="1:8" x14ac:dyDescent="0.2">
      <c r="A170" s="2" t="s">
        <v>163</v>
      </c>
      <c r="B170" s="3">
        <v>0.44930555555555601</v>
      </c>
      <c r="C170" t="s">
        <v>334</v>
      </c>
      <c r="D170" s="3">
        <f t="shared" si="8"/>
        <v>0.15694444444444405</v>
      </c>
      <c r="E170" s="4">
        <f t="shared" si="9"/>
        <v>225.99999999999943</v>
      </c>
      <c r="F170">
        <v>4350</v>
      </c>
      <c r="G170">
        <f t="shared" si="10"/>
        <v>3727</v>
      </c>
      <c r="H170">
        <f t="shared" si="11"/>
        <v>16.491150442477917</v>
      </c>
    </row>
    <row r="171" spans="1:8" x14ac:dyDescent="0.2">
      <c r="A171" s="2" t="s">
        <v>164</v>
      </c>
      <c r="B171" s="3">
        <v>0.44930555555555601</v>
      </c>
      <c r="C171" t="s">
        <v>335</v>
      </c>
      <c r="D171" s="3">
        <f t="shared" si="8"/>
        <v>0.15763888888888838</v>
      </c>
      <c r="E171" s="4">
        <f t="shared" si="9"/>
        <v>226.99999999999926</v>
      </c>
      <c r="F171">
        <v>3470</v>
      </c>
      <c r="G171">
        <f t="shared" si="10"/>
        <v>2847</v>
      </c>
      <c r="H171">
        <f t="shared" si="11"/>
        <v>12.541850220264358</v>
      </c>
    </row>
    <row r="172" spans="1:8" x14ac:dyDescent="0.2">
      <c r="A172" s="2" t="s">
        <v>165</v>
      </c>
      <c r="B172" s="3">
        <v>0.44930555555555601</v>
      </c>
      <c r="C172" t="s">
        <v>336</v>
      </c>
      <c r="D172" s="3">
        <f t="shared" si="8"/>
        <v>0.15833333333333294</v>
      </c>
      <c r="E172" s="4">
        <f t="shared" si="9"/>
        <v>227.99999999999943</v>
      </c>
      <c r="F172">
        <v>659</v>
      </c>
      <c r="G172">
        <f t="shared" si="10"/>
        <v>36</v>
      </c>
      <c r="H172">
        <f t="shared" si="11"/>
        <v>0.15789473684210564</v>
      </c>
    </row>
    <row r="173" spans="1:8" x14ac:dyDescent="0.2">
      <c r="A173" s="2" t="s">
        <v>166</v>
      </c>
      <c r="B173" s="3">
        <v>0.44930555555555601</v>
      </c>
      <c r="C173" t="s">
        <v>337</v>
      </c>
      <c r="D173" s="3">
        <f t="shared" si="8"/>
        <v>0.15902777777777727</v>
      </c>
      <c r="E173" s="4">
        <f t="shared" si="9"/>
        <v>228.99999999999926</v>
      </c>
      <c r="F173">
        <v>687</v>
      </c>
      <c r="G173">
        <f t="shared" si="10"/>
        <v>64</v>
      </c>
      <c r="H173">
        <f t="shared" si="11"/>
        <v>0.27947598253275202</v>
      </c>
    </row>
    <row r="174" spans="1:8" x14ac:dyDescent="0.2">
      <c r="A174" s="2" t="s">
        <v>167</v>
      </c>
      <c r="B174" s="3">
        <v>0.44930555555555601</v>
      </c>
      <c r="C174" t="s">
        <v>337</v>
      </c>
      <c r="D174" s="3">
        <f t="shared" si="8"/>
        <v>0.15902777777777727</v>
      </c>
      <c r="E174" s="4">
        <f t="shared" si="9"/>
        <v>228.99999999999926</v>
      </c>
      <c r="F174">
        <v>655</v>
      </c>
      <c r="G174">
        <f t="shared" si="10"/>
        <v>32</v>
      </c>
      <c r="H174">
        <f t="shared" si="11"/>
        <v>0.13973799126637601</v>
      </c>
    </row>
    <row r="175" spans="1:8" x14ac:dyDescent="0.2">
      <c r="A175" s="2" t="s">
        <v>168</v>
      </c>
      <c r="B175" s="3">
        <v>0.45</v>
      </c>
      <c r="C175" t="s">
        <v>338</v>
      </c>
      <c r="D175" s="3">
        <f t="shared" si="8"/>
        <v>0.15902777777777782</v>
      </c>
      <c r="E175" s="4">
        <f t="shared" si="9"/>
        <v>229.00000000000006</v>
      </c>
      <c r="F175">
        <v>681</v>
      </c>
      <c r="G175">
        <f t="shared" si="10"/>
        <v>58</v>
      </c>
      <c r="H175">
        <f t="shared" si="11"/>
        <v>0.2532751091703056</v>
      </c>
    </row>
    <row r="176" spans="1:8" x14ac:dyDescent="0.2">
      <c r="A176" s="2" t="s">
        <v>169</v>
      </c>
      <c r="B176" s="3">
        <v>0.45</v>
      </c>
      <c r="C176" t="s">
        <v>339</v>
      </c>
      <c r="D176" s="3">
        <f t="shared" si="8"/>
        <v>0.15972222222222215</v>
      </c>
      <c r="E176" s="4">
        <f t="shared" si="9"/>
        <v>229.99999999999991</v>
      </c>
      <c r="F176">
        <v>653</v>
      </c>
      <c r="G176">
        <f t="shared" si="10"/>
        <v>30</v>
      </c>
      <c r="H176">
        <f t="shared" si="11"/>
        <v>0.1304347826086957</v>
      </c>
    </row>
    <row r="177" spans="1:8" x14ac:dyDescent="0.2">
      <c r="A177" s="2" t="s">
        <v>170</v>
      </c>
      <c r="B177" s="3">
        <v>0.45</v>
      </c>
      <c r="C177" t="s">
        <v>339</v>
      </c>
      <c r="D177" s="3">
        <f t="shared" si="8"/>
        <v>0.15972222222222215</v>
      </c>
      <c r="E177" s="4">
        <f t="shared" si="9"/>
        <v>229.99999999999991</v>
      </c>
      <c r="F177">
        <v>710</v>
      </c>
      <c r="G177">
        <f t="shared" si="10"/>
        <v>87</v>
      </c>
      <c r="H177">
        <f t="shared" si="11"/>
        <v>0.37826086956521754</v>
      </c>
    </row>
    <row r="178" spans="1:8" x14ac:dyDescent="0.2">
      <c r="A178" s="2" t="s">
        <v>171</v>
      </c>
      <c r="B178" s="3">
        <v>0.45</v>
      </c>
      <c r="C178" t="s">
        <v>340</v>
      </c>
      <c r="D178" s="3">
        <f t="shared" si="8"/>
        <v>0.16041666666666671</v>
      </c>
      <c r="E178" s="4">
        <f t="shared" si="9"/>
        <v>231.00000000000006</v>
      </c>
      <c r="F178">
        <v>620</v>
      </c>
      <c r="G178">
        <v>0</v>
      </c>
      <c r="H178">
        <f t="shared" si="11"/>
        <v>0</v>
      </c>
    </row>
    <row r="179" spans="1:8" x14ac:dyDescent="0.2">
      <c r="A179" s="2" t="s">
        <v>172</v>
      </c>
      <c r="B179" s="3">
        <v>0.45</v>
      </c>
      <c r="C179" t="s">
        <v>341</v>
      </c>
      <c r="D179" s="3">
        <f t="shared" si="8"/>
        <v>0.16111111111111104</v>
      </c>
      <c r="E179" s="4">
        <f t="shared" si="9"/>
        <v>231.99999999999989</v>
      </c>
      <c r="F179">
        <v>7167</v>
      </c>
      <c r="G179">
        <f t="shared" si="10"/>
        <v>6544</v>
      </c>
      <c r="H179">
        <f t="shared" si="11"/>
        <v>28.206896551724153</v>
      </c>
    </row>
    <row r="180" spans="1:8" x14ac:dyDescent="0.2">
      <c r="A180" s="2" t="s">
        <v>173</v>
      </c>
      <c r="B180" s="3">
        <v>0.45</v>
      </c>
      <c r="C180" t="s">
        <v>342</v>
      </c>
      <c r="D180" s="3">
        <f t="shared" si="8"/>
        <v>0.16180555555555559</v>
      </c>
      <c r="E180" s="4">
        <f t="shared" si="9"/>
        <v>233.00000000000006</v>
      </c>
      <c r="F180">
        <v>4167</v>
      </c>
      <c r="G180">
        <f t="shared" si="10"/>
        <v>3544</v>
      </c>
      <c r="H180">
        <f t="shared" si="11"/>
        <v>15.210300429184546</v>
      </c>
    </row>
    <row r="181" spans="1:8" x14ac:dyDescent="0.2">
      <c r="A181" s="2" t="s">
        <v>174</v>
      </c>
      <c r="B181" s="3">
        <v>0.45</v>
      </c>
      <c r="C181" t="s">
        <v>342</v>
      </c>
      <c r="D181" s="3">
        <f t="shared" si="8"/>
        <v>0.16180555555555559</v>
      </c>
      <c r="E181" s="4">
        <f t="shared" si="9"/>
        <v>233.00000000000006</v>
      </c>
      <c r="F181">
        <v>8374</v>
      </c>
      <c r="G181">
        <f t="shared" si="10"/>
        <v>7751</v>
      </c>
      <c r="H181">
        <f t="shared" si="11"/>
        <v>33.266094420600851</v>
      </c>
    </row>
    <row r="182" spans="1:8" x14ac:dyDescent="0.2">
      <c r="A182" s="2" t="s">
        <v>175</v>
      </c>
      <c r="B182" s="3">
        <v>0.45</v>
      </c>
      <c r="C182" t="s">
        <v>343</v>
      </c>
      <c r="D182" s="3">
        <f t="shared" si="8"/>
        <v>0.16249999999999992</v>
      </c>
      <c r="E182" s="4">
        <f t="shared" si="9"/>
        <v>233.99999999999989</v>
      </c>
      <c r="F182">
        <v>6579</v>
      </c>
      <c r="G182">
        <f t="shared" si="10"/>
        <v>5956</v>
      </c>
      <c r="H182">
        <f t="shared" si="11"/>
        <v>25.452991452991466</v>
      </c>
    </row>
    <row r="183" spans="1:8" x14ac:dyDescent="0.2">
      <c r="A183" s="2" t="s">
        <v>176</v>
      </c>
      <c r="B183" s="3">
        <v>0.45069444444444445</v>
      </c>
      <c r="C183" t="s">
        <v>344</v>
      </c>
      <c r="D183" s="3">
        <f t="shared" si="8"/>
        <v>0.16250000000000003</v>
      </c>
      <c r="E183" s="4">
        <f t="shared" si="9"/>
        <v>234.00000000000006</v>
      </c>
      <c r="F183">
        <v>740</v>
      </c>
      <c r="G183">
        <f t="shared" si="10"/>
        <v>117</v>
      </c>
      <c r="H183">
        <f t="shared" si="11"/>
        <v>0.49999999999999989</v>
      </c>
    </row>
    <row r="184" spans="1:8" x14ac:dyDescent="0.2">
      <c r="A184" s="2" t="s">
        <v>177</v>
      </c>
      <c r="B184" s="3">
        <v>0.45069444444444445</v>
      </c>
      <c r="C184" t="s">
        <v>344</v>
      </c>
      <c r="D184" s="3">
        <f t="shared" si="8"/>
        <v>0.16250000000000003</v>
      </c>
      <c r="E184" s="4">
        <f t="shared" si="9"/>
        <v>234.00000000000006</v>
      </c>
      <c r="F184">
        <v>7525</v>
      </c>
      <c r="G184">
        <f t="shared" si="10"/>
        <v>6902</v>
      </c>
      <c r="H184">
        <f t="shared" si="11"/>
        <v>29.495726495726487</v>
      </c>
    </row>
    <row r="185" spans="1:8" x14ac:dyDescent="0.2">
      <c r="A185" s="2" t="s">
        <v>178</v>
      </c>
      <c r="B185" s="3">
        <v>0.45069444444444401</v>
      </c>
      <c r="C185" t="s">
        <v>345</v>
      </c>
      <c r="D185" s="3">
        <f t="shared" si="8"/>
        <v>0.16319444444444481</v>
      </c>
      <c r="E185" s="4">
        <f t="shared" si="9"/>
        <v>235.00000000000051</v>
      </c>
      <c r="F185">
        <v>4710</v>
      </c>
      <c r="G185">
        <f t="shared" si="10"/>
        <v>4087</v>
      </c>
      <c r="H185">
        <f t="shared" si="11"/>
        <v>17.391489361702089</v>
      </c>
    </row>
    <row r="186" spans="1:8" x14ac:dyDescent="0.2">
      <c r="A186" s="2" t="s">
        <v>179</v>
      </c>
      <c r="B186" s="3">
        <v>0.45069444444444401</v>
      </c>
      <c r="C186" t="s">
        <v>346</v>
      </c>
      <c r="D186" s="3">
        <f t="shared" si="8"/>
        <v>0.16388888888888936</v>
      </c>
      <c r="E186" s="4">
        <f t="shared" si="9"/>
        <v>236.00000000000068</v>
      </c>
      <c r="F186">
        <v>1404</v>
      </c>
      <c r="G186">
        <f t="shared" si="10"/>
        <v>781</v>
      </c>
      <c r="H186">
        <f t="shared" si="11"/>
        <v>3.3093220338982956</v>
      </c>
    </row>
    <row r="187" spans="1:8" x14ac:dyDescent="0.2">
      <c r="A187" s="2" t="s">
        <v>180</v>
      </c>
      <c r="B187" s="3">
        <v>0.45069444444444401</v>
      </c>
      <c r="C187" t="s">
        <v>346</v>
      </c>
      <c r="D187" s="3">
        <f t="shared" si="8"/>
        <v>0.16388888888888936</v>
      </c>
      <c r="E187" s="4">
        <f t="shared" si="9"/>
        <v>236.00000000000068</v>
      </c>
      <c r="F187">
        <v>692</v>
      </c>
      <c r="G187">
        <f t="shared" si="10"/>
        <v>69</v>
      </c>
      <c r="H187">
        <f t="shared" si="11"/>
        <v>0.29237288135593137</v>
      </c>
    </row>
    <row r="188" spans="1:8" x14ac:dyDescent="0.2">
      <c r="A188" s="2" t="s">
        <v>181</v>
      </c>
      <c r="B188" s="3">
        <v>0.45069444444444401</v>
      </c>
      <c r="C188" t="s">
        <v>347</v>
      </c>
      <c r="D188" s="3">
        <f t="shared" si="8"/>
        <v>0.1645833333333338</v>
      </c>
      <c r="E188" s="4">
        <f t="shared" si="9"/>
        <v>237.00000000000068</v>
      </c>
      <c r="F188">
        <v>6410</v>
      </c>
      <c r="G188">
        <f t="shared" si="10"/>
        <v>5787</v>
      </c>
      <c r="H188">
        <f t="shared" si="11"/>
        <v>24.417721518987271</v>
      </c>
    </row>
    <row r="189" spans="1:8" x14ac:dyDescent="0.2">
      <c r="A189" s="2" t="s">
        <v>182</v>
      </c>
      <c r="B189" s="3">
        <v>0.45069444444444401</v>
      </c>
      <c r="C189" t="s">
        <v>380</v>
      </c>
      <c r="D189" s="3">
        <f t="shared" si="8"/>
        <v>0.16527777777777825</v>
      </c>
      <c r="E189" s="4">
        <f t="shared" si="9"/>
        <v>238.00000000000068</v>
      </c>
      <c r="F189">
        <v>682</v>
      </c>
      <c r="G189">
        <f t="shared" si="10"/>
        <v>59</v>
      </c>
      <c r="H189">
        <f t="shared" si="11"/>
        <v>0.24789915966386483</v>
      </c>
    </row>
    <row r="190" spans="1:8" x14ac:dyDescent="0.2">
      <c r="A190" s="2" t="s">
        <v>183</v>
      </c>
      <c r="B190" s="3">
        <v>0.45069444444444401</v>
      </c>
      <c r="C190" t="s">
        <v>382</v>
      </c>
      <c r="D190" s="3">
        <f t="shared" si="8"/>
        <v>0.16597222222222269</v>
      </c>
      <c r="E190" s="4">
        <f t="shared" si="9"/>
        <v>239.00000000000068</v>
      </c>
      <c r="F190">
        <v>4557</v>
      </c>
      <c r="G190">
        <f t="shared" si="10"/>
        <v>3934</v>
      </c>
      <c r="H190">
        <f t="shared" si="11"/>
        <v>16.460251046025057</v>
      </c>
    </row>
    <row r="191" spans="1:8" x14ac:dyDescent="0.2">
      <c r="A191" s="2" t="s">
        <v>184</v>
      </c>
      <c r="B191" s="3">
        <v>0.37361111111111112</v>
      </c>
      <c r="C191" t="s">
        <v>289</v>
      </c>
      <c r="D191" s="3">
        <f t="shared" si="8"/>
        <v>0.16597222222222219</v>
      </c>
      <c r="E191" s="4">
        <f t="shared" si="9"/>
        <v>238.99999999999994</v>
      </c>
      <c r="F191">
        <v>4982</v>
      </c>
      <c r="G191">
        <f t="shared" si="10"/>
        <v>4359</v>
      </c>
      <c r="H191">
        <f t="shared" si="11"/>
        <v>18.238493723849377</v>
      </c>
    </row>
    <row r="192" spans="1:8" x14ac:dyDescent="0.2">
      <c r="A192" s="2" t="s">
        <v>185</v>
      </c>
      <c r="B192" s="3">
        <v>0.37361111111111112</v>
      </c>
      <c r="C192" t="s">
        <v>290</v>
      </c>
      <c r="D192" s="3">
        <f t="shared" si="8"/>
        <v>0.16666666666666663</v>
      </c>
      <c r="E192" s="4">
        <f t="shared" si="9"/>
        <v>239.99999999999994</v>
      </c>
      <c r="F192">
        <v>5891</v>
      </c>
      <c r="G192">
        <f t="shared" si="10"/>
        <v>5268</v>
      </c>
      <c r="H192">
        <f t="shared" si="11"/>
        <v>21.950000000000006</v>
      </c>
    </row>
    <row r="193" spans="1:8" x14ac:dyDescent="0.2">
      <c r="A193" s="2" t="s">
        <v>186</v>
      </c>
      <c r="B193" s="3">
        <v>0.37361111111111101</v>
      </c>
      <c r="C193" t="s">
        <v>291</v>
      </c>
      <c r="D193" s="3">
        <f t="shared" si="8"/>
        <v>0.16736111111111118</v>
      </c>
      <c r="E193" s="4">
        <f t="shared" si="9"/>
        <v>241.00000000000011</v>
      </c>
      <c r="F193">
        <v>5253</v>
      </c>
      <c r="G193">
        <f t="shared" si="10"/>
        <v>4630</v>
      </c>
      <c r="H193">
        <f t="shared" si="11"/>
        <v>19.211618257261403</v>
      </c>
    </row>
    <row r="194" spans="1:8" x14ac:dyDescent="0.2">
      <c r="A194" s="2" t="s">
        <v>187</v>
      </c>
      <c r="B194" s="3">
        <v>0.37361111111111101</v>
      </c>
      <c r="C194" t="s">
        <v>364</v>
      </c>
      <c r="D194" s="3">
        <f t="shared" si="8"/>
        <v>0.12638888888888899</v>
      </c>
      <c r="E194" s="4">
        <f t="shared" si="9"/>
        <v>182.00000000000014</v>
      </c>
      <c r="F194">
        <v>2322</v>
      </c>
      <c r="G194">
        <f t="shared" si="10"/>
        <v>1699</v>
      </c>
      <c r="H194">
        <f t="shared" si="11"/>
        <v>9.3351648351648286</v>
      </c>
    </row>
    <row r="195" spans="1:8" x14ac:dyDescent="0.2">
      <c r="A195" s="2" t="s">
        <v>188</v>
      </c>
      <c r="B195" s="3">
        <v>0.37361111111111101</v>
      </c>
      <c r="C195" t="s">
        <v>364</v>
      </c>
      <c r="D195" s="3">
        <f t="shared" si="8"/>
        <v>0.12638888888888899</v>
      </c>
      <c r="E195" s="4">
        <f t="shared" si="9"/>
        <v>182.00000000000014</v>
      </c>
      <c r="F195">
        <v>3620</v>
      </c>
      <c r="G195">
        <f t="shared" si="10"/>
        <v>2997</v>
      </c>
      <c r="H195">
        <f t="shared" si="11"/>
        <v>16.467032967032953</v>
      </c>
    </row>
    <row r="196" spans="1:8" x14ac:dyDescent="0.2">
      <c r="A196" s="2" t="s">
        <v>189</v>
      </c>
      <c r="B196" s="3">
        <v>0.37361111111111101</v>
      </c>
      <c r="C196" t="s">
        <v>365</v>
      </c>
      <c r="D196" s="3">
        <f t="shared" ref="D196:D212" si="12">C196-B196</f>
        <v>0.12708333333333344</v>
      </c>
      <c r="E196" s="4">
        <f t="shared" ref="E196:E212" si="13">D196*1440</f>
        <v>183.00000000000014</v>
      </c>
      <c r="F196">
        <v>7763</v>
      </c>
      <c r="G196">
        <f t="shared" ref="G196:G212" si="14">F196-623</f>
        <v>7140</v>
      </c>
      <c r="H196">
        <f t="shared" ref="H196:H212" si="15">G196/E196</f>
        <v>39.01639344262292</v>
      </c>
    </row>
    <row r="197" spans="1:8" x14ac:dyDescent="0.2">
      <c r="A197" s="2" t="s">
        <v>190</v>
      </c>
      <c r="B197" s="3">
        <v>0.3743055555555555</v>
      </c>
      <c r="C197" t="s">
        <v>366</v>
      </c>
      <c r="D197" s="3">
        <f t="shared" si="12"/>
        <v>0.12708333333333338</v>
      </c>
      <c r="E197" s="4">
        <f t="shared" si="13"/>
        <v>183.00000000000006</v>
      </c>
      <c r="F197">
        <v>980</v>
      </c>
      <c r="G197">
        <f t="shared" si="14"/>
        <v>357</v>
      </c>
      <c r="H197">
        <f t="shared" si="15"/>
        <v>1.950819672131147</v>
      </c>
    </row>
    <row r="198" spans="1:8" x14ac:dyDescent="0.2">
      <c r="A198" s="2" t="s">
        <v>191</v>
      </c>
      <c r="B198" s="3">
        <v>0.3743055555555555</v>
      </c>
      <c r="C198" t="s">
        <v>367</v>
      </c>
      <c r="D198" s="3">
        <f t="shared" si="12"/>
        <v>0.12777777777777782</v>
      </c>
      <c r="E198" s="4">
        <f t="shared" si="13"/>
        <v>184.00000000000006</v>
      </c>
      <c r="F198">
        <v>3305</v>
      </c>
      <c r="G198">
        <f t="shared" si="14"/>
        <v>2682</v>
      </c>
      <c r="H198">
        <f t="shared" si="15"/>
        <v>14.576086956521735</v>
      </c>
    </row>
    <row r="199" spans="1:8" x14ac:dyDescent="0.2">
      <c r="A199" s="2" t="s">
        <v>213</v>
      </c>
      <c r="B199" s="3">
        <v>0.374305555555556</v>
      </c>
      <c r="C199" t="s">
        <v>367</v>
      </c>
      <c r="D199" s="3">
        <f t="shared" si="12"/>
        <v>0.12777777777777732</v>
      </c>
      <c r="E199" s="4">
        <f t="shared" si="13"/>
        <v>183.99999999999935</v>
      </c>
      <c r="F199">
        <v>941</v>
      </c>
      <c r="G199">
        <f t="shared" si="14"/>
        <v>318</v>
      </c>
      <c r="H199">
        <f t="shared" si="15"/>
        <v>1.7282608695652235</v>
      </c>
    </row>
    <row r="200" spans="1:8" x14ac:dyDescent="0.2">
      <c r="A200" s="2" t="s">
        <v>192</v>
      </c>
      <c r="B200" s="3">
        <v>0.374305555555556</v>
      </c>
      <c r="C200" t="s">
        <v>368</v>
      </c>
      <c r="D200" s="3">
        <f t="shared" si="12"/>
        <v>0.12847222222222177</v>
      </c>
      <c r="E200" s="4">
        <f t="shared" si="13"/>
        <v>184.99999999999935</v>
      </c>
      <c r="F200">
        <v>6376</v>
      </c>
      <c r="G200">
        <f t="shared" si="14"/>
        <v>5753</v>
      </c>
      <c r="H200">
        <f t="shared" si="15"/>
        <v>31.097297297297406</v>
      </c>
    </row>
    <row r="201" spans="1:8" x14ac:dyDescent="0.2">
      <c r="A201" s="2" t="s">
        <v>193</v>
      </c>
      <c r="B201" s="3">
        <v>0.374305555555556</v>
      </c>
      <c r="C201" t="s">
        <v>369</v>
      </c>
      <c r="D201" s="3">
        <f t="shared" si="12"/>
        <v>0.12916666666666621</v>
      </c>
      <c r="E201" s="4">
        <f t="shared" si="13"/>
        <v>185.99999999999935</v>
      </c>
      <c r="F201">
        <v>743</v>
      </c>
      <c r="G201">
        <f t="shared" si="14"/>
        <v>120</v>
      </c>
      <c r="H201">
        <f t="shared" si="15"/>
        <v>0.64516129032258296</v>
      </c>
    </row>
    <row r="202" spans="1:8" x14ac:dyDescent="0.2">
      <c r="A202" s="2" t="s">
        <v>194</v>
      </c>
      <c r="B202" s="3">
        <v>0.374305555555556</v>
      </c>
      <c r="C202" t="s">
        <v>369</v>
      </c>
      <c r="D202" s="3">
        <f t="shared" si="12"/>
        <v>0.12916666666666621</v>
      </c>
      <c r="E202" s="4">
        <f t="shared" si="13"/>
        <v>185.99999999999935</v>
      </c>
      <c r="F202">
        <v>685</v>
      </c>
      <c r="G202">
        <f t="shared" si="14"/>
        <v>62</v>
      </c>
      <c r="H202">
        <f t="shared" si="15"/>
        <v>0.33333333333333448</v>
      </c>
    </row>
    <row r="203" spans="1:8" x14ac:dyDescent="0.2">
      <c r="A203" s="2" t="s">
        <v>195</v>
      </c>
      <c r="B203" s="3">
        <v>0.375</v>
      </c>
      <c r="C203" t="s">
        <v>370</v>
      </c>
      <c r="D203" s="3">
        <f t="shared" si="12"/>
        <v>0.12916666666666665</v>
      </c>
      <c r="E203" s="4">
        <f t="shared" si="13"/>
        <v>185.99999999999997</v>
      </c>
      <c r="F203">
        <v>3752</v>
      </c>
      <c r="G203">
        <f t="shared" si="14"/>
        <v>3129</v>
      </c>
      <c r="H203">
        <f t="shared" si="15"/>
        <v>16.822580645161292</v>
      </c>
    </row>
    <row r="204" spans="1:8" x14ac:dyDescent="0.2">
      <c r="A204" s="2" t="s">
        <v>196</v>
      </c>
      <c r="B204" s="3">
        <v>0.375</v>
      </c>
      <c r="C204" t="s">
        <v>371</v>
      </c>
      <c r="D204" s="3">
        <f t="shared" si="12"/>
        <v>0.12986111111111109</v>
      </c>
      <c r="E204" s="4">
        <f t="shared" si="13"/>
        <v>186.99999999999997</v>
      </c>
      <c r="F204">
        <v>4244</v>
      </c>
      <c r="G204">
        <f t="shared" si="14"/>
        <v>3621</v>
      </c>
      <c r="H204">
        <f t="shared" si="15"/>
        <v>19.363636363636367</v>
      </c>
    </row>
    <row r="205" spans="1:8" x14ac:dyDescent="0.2">
      <c r="A205" s="2" t="s">
        <v>197</v>
      </c>
      <c r="B205" s="3">
        <v>0.375</v>
      </c>
      <c r="C205" t="s">
        <v>372</v>
      </c>
      <c r="D205" s="3">
        <f t="shared" si="12"/>
        <v>0.13055555555555554</v>
      </c>
      <c r="E205" s="4">
        <f t="shared" si="13"/>
        <v>187.99999999999997</v>
      </c>
      <c r="F205">
        <v>3973</v>
      </c>
      <c r="G205">
        <f t="shared" si="14"/>
        <v>3350</v>
      </c>
      <c r="H205">
        <f t="shared" si="15"/>
        <v>17.819148936170215</v>
      </c>
    </row>
    <row r="206" spans="1:8" x14ac:dyDescent="0.2">
      <c r="A206" s="2" t="s">
        <v>198</v>
      </c>
      <c r="B206" s="3">
        <v>0.375</v>
      </c>
      <c r="C206" t="s">
        <v>372</v>
      </c>
      <c r="D206" s="3">
        <f t="shared" si="12"/>
        <v>0.13055555555555554</v>
      </c>
      <c r="E206" s="4">
        <f t="shared" si="13"/>
        <v>187.99999999999997</v>
      </c>
      <c r="F206">
        <v>1259</v>
      </c>
      <c r="G206">
        <f t="shared" si="14"/>
        <v>636</v>
      </c>
      <c r="H206">
        <f t="shared" si="15"/>
        <v>3.3829787234042556</v>
      </c>
    </row>
    <row r="207" spans="1:8" x14ac:dyDescent="0.2">
      <c r="A207" s="2" t="s">
        <v>199</v>
      </c>
      <c r="B207" s="3">
        <v>0.375</v>
      </c>
      <c r="C207" t="s">
        <v>373</v>
      </c>
      <c r="D207" s="3">
        <f t="shared" si="12"/>
        <v>0.13124999999999998</v>
      </c>
      <c r="E207" s="4">
        <f t="shared" si="13"/>
        <v>188.99999999999997</v>
      </c>
      <c r="F207">
        <v>2179</v>
      </c>
      <c r="G207">
        <f t="shared" si="14"/>
        <v>1556</v>
      </c>
      <c r="H207">
        <f t="shared" si="15"/>
        <v>8.2328042328042343</v>
      </c>
    </row>
    <row r="208" spans="1:8" x14ac:dyDescent="0.2">
      <c r="A208" s="2" t="s">
        <v>200</v>
      </c>
      <c r="B208" s="3">
        <v>0.375</v>
      </c>
      <c r="C208" t="s">
        <v>374</v>
      </c>
      <c r="D208" s="3">
        <f t="shared" si="12"/>
        <v>0.13194444444444442</v>
      </c>
      <c r="E208" s="4">
        <f t="shared" si="13"/>
        <v>189.99999999999997</v>
      </c>
      <c r="F208">
        <v>675</v>
      </c>
      <c r="G208">
        <f t="shared" si="14"/>
        <v>52</v>
      </c>
      <c r="H208">
        <f t="shared" si="15"/>
        <v>0.27368421052631581</v>
      </c>
    </row>
    <row r="209" spans="1:8" x14ac:dyDescent="0.2">
      <c r="A209" s="2" t="s">
        <v>201</v>
      </c>
      <c r="B209" s="3">
        <v>0.3756944444444445</v>
      </c>
      <c r="C209" t="s">
        <v>374</v>
      </c>
      <c r="D209" s="3">
        <f t="shared" si="12"/>
        <v>0.13124999999999992</v>
      </c>
      <c r="E209" s="4">
        <f t="shared" si="13"/>
        <v>188.99999999999989</v>
      </c>
      <c r="F209">
        <v>653</v>
      </c>
      <c r="G209">
        <f t="shared" si="14"/>
        <v>30</v>
      </c>
      <c r="H209">
        <f t="shared" si="15"/>
        <v>0.15873015873015883</v>
      </c>
    </row>
    <row r="210" spans="1:8" x14ac:dyDescent="0.2">
      <c r="A210" s="2" t="s">
        <v>202</v>
      </c>
      <c r="B210" s="3">
        <v>0.3756944444444445</v>
      </c>
      <c r="C210" t="s">
        <v>375</v>
      </c>
      <c r="D210" s="3">
        <f t="shared" si="12"/>
        <v>0.13194444444444436</v>
      </c>
      <c r="E210" s="4">
        <f t="shared" si="13"/>
        <v>189.99999999999989</v>
      </c>
      <c r="F210">
        <v>685</v>
      </c>
      <c r="G210">
        <f t="shared" si="14"/>
        <v>62</v>
      </c>
      <c r="H210">
        <f t="shared" si="15"/>
        <v>0.32631578947368439</v>
      </c>
    </row>
    <row r="211" spans="1:8" x14ac:dyDescent="0.2">
      <c r="A211" s="2" t="s">
        <v>203</v>
      </c>
      <c r="B211" s="3">
        <v>0.3756944444444445</v>
      </c>
      <c r="C211" t="s">
        <v>376</v>
      </c>
      <c r="D211" s="3">
        <f t="shared" si="12"/>
        <v>0.13263888888888881</v>
      </c>
      <c r="E211" s="4">
        <f t="shared" si="13"/>
        <v>190.99999999999989</v>
      </c>
      <c r="F211">
        <v>640</v>
      </c>
      <c r="G211">
        <f t="shared" si="14"/>
        <v>17</v>
      </c>
      <c r="H211">
        <f t="shared" si="15"/>
        <v>8.9005235602094293E-2</v>
      </c>
    </row>
    <row r="212" spans="1:8" x14ac:dyDescent="0.2">
      <c r="A212" s="2" t="s">
        <v>204</v>
      </c>
      <c r="B212" s="3">
        <v>0.37638888888888888</v>
      </c>
      <c r="C212" t="s">
        <v>376</v>
      </c>
      <c r="D212" s="3">
        <f t="shared" si="12"/>
        <v>0.13194444444444442</v>
      </c>
      <c r="E212" s="4">
        <f t="shared" si="13"/>
        <v>189.99999999999997</v>
      </c>
      <c r="F212">
        <v>696</v>
      </c>
      <c r="G212">
        <f t="shared" si="14"/>
        <v>73</v>
      </c>
      <c r="H212">
        <f t="shared" si="15"/>
        <v>0.38421052631578956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E393-39E6-9C4B-8DEC-73B1EF0C680C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502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0.37083333333333335</v>
      </c>
      <c r="C3" s="3" t="s">
        <v>358</v>
      </c>
      <c r="D3" s="3">
        <f>C3-B3</f>
        <v>0.125</v>
      </c>
      <c r="E3" s="4">
        <f>D3*1440</f>
        <v>180</v>
      </c>
      <c r="F3">
        <v>2227</v>
      </c>
      <c r="G3">
        <f>F3-503</f>
        <v>1724</v>
      </c>
      <c r="H3">
        <f>G3/E3</f>
        <v>9.5777777777777775</v>
      </c>
    </row>
    <row r="4" spans="1:8" x14ac:dyDescent="0.2">
      <c r="A4" t="s">
        <v>36</v>
      </c>
      <c r="B4" s="3">
        <v>0.37083333333333335</v>
      </c>
      <c r="C4" s="3" t="s">
        <v>359</v>
      </c>
      <c r="D4" s="3">
        <f t="shared" ref="D4:D67" si="0">C4-B4</f>
        <v>0.12569444444444439</v>
      </c>
      <c r="E4" s="4">
        <f t="shared" ref="E4:E67" si="1">D4*1440</f>
        <v>180.99999999999991</v>
      </c>
      <c r="F4">
        <v>1730</v>
      </c>
      <c r="G4">
        <f t="shared" ref="G4:G67" si="2">F4-503</f>
        <v>1227</v>
      </c>
      <c r="H4">
        <f t="shared" ref="H4:H67" si="3">G4/E4</f>
        <v>6.7790055248618817</v>
      </c>
    </row>
    <row r="5" spans="1:8" x14ac:dyDescent="0.2">
      <c r="A5" t="s">
        <v>37</v>
      </c>
      <c r="B5" s="3">
        <v>0.37083333333333302</v>
      </c>
      <c r="C5" s="3" t="s">
        <v>360</v>
      </c>
      <c r="D5" s="3">
        <f t="shared" si="0"/>
        <v>0.12638888888888922</v>
      </c>
      <c r="E5" s="4">
        <f t="shared" si="1"/>
        <v>182.00000000000048</v>
      </c>
      <c r="F5">
        <v>2126</v>
      </c>
      <c r="G5">
        <f t="shared" si="2"/>
        <v>1623</v>
      </c>
      <c r="H5">
        <f t="shared" si="3"/>
        <v>8.9175824175823948</v>
      </c>
    </row>
    <row r="6" spans="1:8" x14ac:dyDescent="0.2">
      <c r="A6" t="s">
        <v>38</v>
      </c>
      <c r="B6" s="3">
        <v>0.37083333333333302</v>
      </c>
      <c r="C6" s="3" t="s">
        <v>360</v>
      </c>
      <c r="D6" s="3">
        <f t="shared" si="0"/>
        <v>0.12638888888888922</v>
      </c>
      <c r="E6" s="4">
        <f t="shared" si="1"/>
        <v>182.00000000000048</v>
      </c>
      <c r="F6">
        <v>2067</v>
      </c>
      <c r="G6">
        <f t="shared" si="2"/>
        <v>1564</v>
      </c>
      <c r="H6">
        <f t="shared" si="3"/>
        <v>8.59340659340657</v>
      </c>
    </row>
    <row r="7" spans="1:8" x14ac:dyDescent="0.2">
      <c r="A7" t="s">
        <v>39</v>
      </c>
      <c r="B7" s="3">
        <v>0.37083333333333302</v>
      </c>
      <c r="C7" s="3" t="s">
        <v>361</v>
      </c>
      <c r="D7" s="3">
        <f t="shared" si="0"/>
        <v>0.1270833333333336</v>
      </c>
      <c r="E7" s="4">
        <f t="shared" si="1"/>
        <v>183.0000000000004</v>
      </c>
      <c r="F7">
        <v>1879</v>
      </c>
      <c r="G7">
        <f t="shared" si="2"/>
        <v>1376</v>
      </c>
      <c r="H7">
        <f t="shared" si="3"/>
        <v>7.5191256830600928</v>
      </c>
    </row>
    <row r="8" spans="1:8" x14ac:dyDescent="0.2">
      <c r="A8" t="s">
        <v>40</v>
      </c>
      <c r="B8" s="3">
        <v>0.37083333333333302</v>
      </c>
      <c r="C8" s="3" t="s">
        <v>362</v>
      </c>
      <c r="D8" s="3">
        <f t="shared" si="0"/>
        <v>0.1277777777777781</v>
      </c>
      <c r="E8" s="4">
        <f t="shared" si="1"/>
        <v>184.00000000000045</v>
      </c>
      <c r="F8">
        <v>1950</v>
      </c>
      <c r="G8">
        <f t="shared" si="2"/>
        <v>1447</v>
      </c>
      <c r="H8">
        <f t="shared" si="3"/>
        <v>7.8641304347825889</v>
      </c>
    </row>
    <row r="9" spans="1:8" x14ac:dyDescent="0.2">
      <c r="A9" t="s">
        <v>41</v>
      </c>
      <c r="B9" s="3">
        <v>0.37083333333333302</v>
      </c>
      <c r="C9" s="3" t="s">
        <v>363</v>
      </c>
      <c r="D9" s="3">
        <f t="shared" si="0"/>
        <v>0.12847222222222249</v>
      </c>
      <c r="E9" s="4">
        <f t="shared" si="1"/>
        <v>185.00000000000037</v>
      </c>
      <c r="F9">
        <v>2130</v>
      </c>
      <c r="G9">
        <f t="shared" si="2"/>
        <v>1627</v>
      </c>
      <c r="H9">
        <f t="shared" si="3"/>
        <v>8.7945945945945763</v>
      </c>
    </row>
    <row r="10" spans="1:8" x14ac:dyDescent="0.2">
      <c r="A10" t="s">
        <v>42</v>
      </c>
      <c r="B10" s="3">
        <v>0.37083333333333302</v>
      </c>
      <c r="C10" s="3" t="s">
        <v>363</v>
      </c>
      <c r="D10" s="3">
        <f t="shared" si="0"/>
        <v>0.12847222222222249</v>
      </c>
      <c r="E10" s="4">
        <f t="shared" si="1"/>
        <v>185.00000000000037</v>
      </c>
      <c r="F10">
        <v>1928</v>
      </c>
      <c r="G10">
        <f t="shared" si="2"/>
        <v>1425</v>
      </c>
      <c r="H10">
        <f t="shared" si="3"/>
        <v>7.7027027027026875</v>
      </c>
    </row>
    <row r="11" spans="1:8" x14ac:dyDescent="0.2">
      <c r="A11" t="s">
        <v>43</v>
      </c>
      <c r="B11" s="3">
        <v>0.37152777777777773</v>
      </c>
      <c r="C11" s="3" t="s">
        <v>364</v>
      </c>
      <c r="D11" s="3">
        <f t="shared" si="0"/>
        <v>0.12847222222222227</v>
      </c>
      <c r="E11" s="4">
        <f t="shared" si="1"/>
        <v>185.00000000000006</v>
      </c>
      <c r="F11">
        <v>1718</v>
      </c>
      <c r="G11">
        <f t="shared" si="2"/>
        <v>1215</v>
      </c>
      <c r="H11">
        <f t="shared" si="3"/>
        <v>6.5675675675675658</v>
      </c>
    </row>
    <row r="12" spans="1:8" x14ac:dyDescent="0.2">
      <c r="A12" t="s">
        <v>44</v>
      </c>
      <c r="B12" s="3">
        <v>0.37152777777777773</v>
      </c>
      <c r="C12" s="3" t="s">
        <v>365</v>
      </c>
      <c r="D12" s="3">
        <f t="shared" si="0"/>
        <v>0.12916666666666671</v>
      </c>
      <c r="E12" s="4">
        <f t="shared" si="1"/>
        <v>186.00000000000006</v>
      </c>
      <c r="F12">
        <v>1653</v>
      </c>
      <c r="G12">
        <f t="shared" si="2"/>
        <v>1150</v>
      </c>
      <c r="H12">
        <f t="shared" si="3"/>
        <v>6.1827956989247292</v>
      </c>
    </row>
    <row r="13" spans="1:8" x14ac:dyDescent="0.2">
      <c r="A13" t="s">
        <v>45</v>
      </c>
      <c r="B13" s="3">
        <v>0.37152777777777801</v>
      </c>
      <c r="C13" s="3" t="s">
        <v>366</v>
      </c>
      <c r="D13" s="3">
        <f t="shared" si="0"/>
        <v>0.12986111111111087</v>
      </c>
      <c r="E13" s="4">
        <f t="shared" si="1"/>
        <v>186.99999999999966</v>
      </c>
      <c r="F13">
        <v>1968</v>
      </c>
      <c r="G13">
        <f t="shared" si="2"/>
        <v>1465</v>
      </c>
      <c r="H13">
        <f t="shared" si="3"/>
        <v>7.8342245989304953</v>
      </c>
    </row>
    <row r="14" spans="1:8" x14ac:dyDescent="0.2">
      <c r="A14" t="s">
        <v>46</v>
      </c>
      <c r="B14" s="3">
        <v>0.37152777777777801</v>
      </c>
      <c r="C14" s="3" t="s">
        <v>367</v>
      </c>
      <c r="D14" s="3">
        <f t="shared" si="0"/>
        <v>0.13055555555555531</v>
      </c>
      <c r="E14" s="4">
        <f t="shared" si="1"/>
        <v>187.99999999999966</v>
      </c>
      <c r="F14">
        <v>1854</v>
      </c>
      <c r="G14">
        <f t="shared" si="2"/>
        <v>1351</v>
      </c>
      <c r="H14">
        <f t="shared" si="3"/>
        <v>7.1861702127659708</v>
      </c>
    </row>
    <row r="15" spans="1:8" x14ac:dyDescent="0.2">
      <c r="A15" t="s">
        <v>47</v>
      </c>
      <c r="B15" s="3">
        <v>0.37152777777777801</v>
      </c>
      <c r="C15" s="3" t="s">
        <v>367</v>
      </c>
      <c r="D15" s="3">
        <f t="shared" si="0"/>
        <v>0.13055555555555531</v>
      </c>
      <c r="E15" s="4">
        <f t="shared" si="1"/>
        <v>187.99999999999966</v>
      </c>
      <c r="F15">
        <v>2243</v>
      </c>
      <c r="G15">
        <f t="shared" si="2"/>
        <v>1740</v>
      </c>
      <c r="H15">
        <f t="shared" si="3"/>
        <v>9.2553191489361861</v>
      </c>
    </row>
    <row r="16" spans="1:8" x14ac:dyDescent="0.2">
      <c r="A16" t="s">
        <v>48</v>
      </c>
      <c r="B16" s="3">
        <v>0.37152777777777801</v>
      </c>
      <c r="C16" s="3" t="s">
        <v>368</v>
      </c>
      <c r="D16" s="3">
        <f t="shared" si="0"/>
        <v>0.13124999999999976</v>
      </c>
      <c r="E16" s="4">
        <f t="shared" si="1"/>
        <v>188.99999999999966</v>
      </c>
      <c r="F16">
        <v>2119</v>
      </c>
      <c r="G16">
        <f t="shared" si="2"/>
        <v>1616</v>
      </c>
      <c r="H16">
        <f t="shared" si="3"/>
        <v>8.5502645502645649</v>
      </c>
    </row>
    <row r="17" spans="1:8" x14ac:dyDescent="0.2">
      <c r="A17" t="s">
        <v>49</v>
      </c>
      <c r="B17" s="3">
        <v>0.37152777777777801</v>
      </c>
      <c r="C17" s="3" t="s">
        <v>369</v>
      </c>
      <c r="D17" s="3">
        <f t="shared" si="0"/>
        <v>0.1319444444444442</v>
      </c>
      <c r="E17" s="4">
        <f t="shared" si="1"/>
        <v>189.99999999999966</v>
      </c>
      <c r="F17">
        <v>1759</v>
      </c>
      <c r="G17">
        <f t="shared" si="2"/>
        <v>1256</v>
      </c>
      <c r="H17">
        <f t="shared" si="3"/>
        <v>6.6105263157894854</v>
      </c>
    </row>
    <row r="18" spans="1:8" x14ac:dyDescent="0.2">
      <c r="A18" t="s">
        <v>50</v>
      </c>
      <c r="B18" s="3">
        <v>0.37152777777777801</v>
      </c>
      <c r="C18" s="3" t="s">
        <v>370</v>
      </c>
      <c r="D18" s="3">
        <f t="shared" si="0"/>
        <v>0.13263888888888864</v>
      </c>
      <c r="E18" s="4">
        <f t="shared" si="1"/>
        <v>190.99999999999963</v>
      </c>
      <c r="F18">
        <v>1795</v>
      </c>
      <c r="G18">
        <f t="shared" si="2"/>
        <v>1292</v>
      </c>
      <c r="H18">
        <f t="shared" si="3"/>
        <v>6.764397905759175</v>
      </c>
    </row>
    <row r="19" spans="1:8" x14ac:dyDescent="0.2">
      <c r="A19" t="s">
        <v>51</v>
      </c>
      <c r="B19" s="3">
        <v>0.37222222222222223</v>
      </c>
      <c r="C19" s="3" t="s">
        <v>370</v>
      </c>
      <c r="D19" s="3">
        <f t="shared" si="0"/>
        <v>0.13194444444444442</v>
      </c>
      <c r="E19" s="4">
        <f t="shared" si="1"/>
        <v>189.99999999999997</v>
      </c>
      <c r="F19">
        <v>1753</v>
      </c>
      <c r="G19">
        <f t="shared" si="2"/>
        <v>1250</v>
      </c>
      <c r="H19">
        <f t="shared" si="3"/>
        <v>6.578947368421054</v>
      </c>
    </row>
    <row r="20" spans="1:8" x14ac:dyDescent="0.2">
      <c r="A20" t="s">
        <v>52</v>
      </c>
      <c r="B20" s="3">
        <v>0.37222222222222223</v>
      </c>
      <c r="C20" s="3" t="s">
        <v>371</v>
      </c>
      <c r="D20" s="3">
        <f t="shared" si="0"/>
        <v>0.13263888888888886</v>
      </c>
      <c r="E20" s="4">
        <f t="shared" si="1"/>
        <v>190.99999999999997</v>
      </c>
      <c r="F20">
        <v>2018</v>
      </c>
      <c r="G20">
        <f t="shared" si="2"/>
        <v>1515</v>
      </c>
      <c r="H20">
        <f t="shared" si="3"/>
        <v>7.9319371727748704</v>
      </c>
    </row>
    <row r="21" spans="1:8" x14ac:dyDescent="0.2">
      <c r="A21" t="s">
        <v>53</v>
      </c>
      <c r="B21" s="3">
        <v>0.37222222222222201</v>
      </c>
      <c r="C21" s="3" t="s">
        <v>372</v>
      </c>
      <c r="D21" s="3">
        <f t="shared" si="0"/>
        <v>0.13333333333333353</v>
      </c>
      <c r="E21" s="4">
        <f t="shared" si="1"/>
        <v>192.00000000000028</v>
      </c>
      <c r="F21">
        <v>1855</v>
      </c>
      <c r="G21">
        <f t="shared" si="2"/>
        <v>1352</v>
      </c>
      <c r="H21">
        <f t="shared" si="3"/>
        <v>7.0416666666666563</v>
      </c>
    </row>
    <row r="22" spans="1:8" x14ac:dyDescent="0.2">
      <c r="A22" t="s">
        <v>54</v>
      </c>
      <c r="B22" s="3">
        <v>0.37222222222222201</v>
      </c>
      <c r="C22" s="3" t="s">
        <v>373</v>
      </c>
      <c r="D22" s="3">
        <f t="shared" si="0"/>
        <v>0.13402777777777797</v>
      </c>
      <c r="E22" s="4">
        <f t="shared" si="1"/>
        <v>193.00000000000028</v>
      </c>
      <c r="F22">
        <v>1945</v>
      </c>
      <c r="G22">
        <f t="shared" si="2"/>
        <v>1442</v>
      </c>
      <c r="H22">
        <f t="shared" si="3"/>
        <v>7.4715025906735644</v>
      </c>
    </row>
    <row r="23" spans="1:8" x14ac:dyDescent="0.2">
      <c r="A23" t="s">
        <v>55</v>
      </c>
      <c r="B23" s="3">
        <v>0.37222222222222201</v>
      </c>
      <c r="C23" s="3" t="s">
        <v>373</v>
      </c>
      <c r="D23" s="3">
        <f t="shared" si="0"/>
        <v>0.13402777777777797</v>
      </c>
      <c r="E23" s="4">
        <f t="shared" si="1"/>
        <v>193.00000000000028</v>
      </c>
      <c r="F23">
        <v>2155</v>
      </c>
      <c r="G23">
        <f t="shared" si="2"/>
        <v>1652</v>
      </c>
      <c r="H23">
        <f t="shared" si="3"/>
        <v>8.5595854922279671</v>
      </c>
    </row>
    <row r="24" spans="1:8" x14ac:dyDescent="0.2">
      <c r="A24" t="s">
        <v>209</v>
      </c>
      <c r="B24" s="3">
        <v>0.37222222222222201</v>
      </c>
      <c r="C24" s="3" t="s">
        <v>374</v>
      </c>
      <c r="D24" s="3">
        <f t="shared" si="0"/>
        <v>0.13472222222222241</v>
      </c>
      <c r="E24" s="4">
        <f t="shared" si="1"/>
        <v>194.00000000000028</v>
      </c>
      <c r="F24">
        <v>1968</v>
      </c>
      <c r="G24">
        <f t="shared" si="2"/>
        <v>1465</v>
      </c>
      <c r="H24">
        <f t="shared" si="3"/>
        <v>7.5515463917525665</v>
      </c>
    </row>
    <row r="25" spans="1:8" x14ac:dyDescent="0.2">
      <c r="A25" t="s">
        <v>56</v>
      </c>
      <c r="B25" s="3">
        <v>0.37222222222222201</v>
      </c>
      <c r="C25" s="3" t="s">
        <v>375</v>
      </c>
      <c r="D25" s="3">
        <f t="shared" si="0"/>
        <v>0.13541666666666685</v>
      </c>
      <c r="E25" s="4">
        <f t="shared" si="1"/>
        <v>195.00000000000026</v>
      </c>
      <c r="F25">
        <v>1833</v>
      </c>
      <c r="G25">
        <f t="shared" si="2"/>
        <v>1330</v>
      </c>
      <c r="H25">
        <f t="shared" si="3"/>
        <v>6.8205128205128114</v>
      </c>
    </row>
    <row r="26" spans="1:8" x14ac:dyDescent="0.2">
      <c r="A26" t="s">
        <v>57</v>
      </c>
      <c r="B26" s="3">
        <v>0.37222222222222201</v>
      </c>
      <c r="C26" s="3" t="s">
        <v>376</v>
      </c>
      <c r="D26" s="3">
        <f t="shared" si="0"/>
        <v>0.13611111111111129</v>
      </c>
      <c r="E26" s="4">
        <f t="shared" si="1"/>
        <v>196.00000000000026</v>
      </c>
      <c r="F26">
        <v>2048</v>
      </c>
      <c r="G26">
        <f t="shared" si="2"/>
        <v>1545</v>
      </c>
      <c r="H26">
        <f t="shared" si="3"/>
        <v>7.8826530612244792</v>
      </c>
    </row>
    <row r="27" spans="1:8" x14ac:dyDescent="0.2">
      <c r="A27" t="s">
        <v>58</v>
      </c>
      <c r="B27" s="3">
        <v>0.37291666666666662</v>
      </c>
      <c r="C27" s="3" t="s">
        <v>214</v>
      </c>
      <c r="D27" s="3">
        <f t="shared" si="0"/>
        <v>0.13611111111111113</v>
      </c>
      <c r="E27" s="4">
        <f t="shared" si="1"/>
        <v>196.00000000000003</v>
      </c>
      <c r="F27">
        <v>1568</v>
      </c>
      <c r="G27">
        <f t="shared" si="2"/>
        <v>1065</v>
      </c>
      <c r="H27">
        <f t="shared" si="3"/>
        <v>5.4336734693877542</v>
      </c>
    </row>
    <row r="28" spans="1:8" x14ac:dyDescent="0.2">
      <c r="A28" t="s">
        <v>59</v>
      </c>
      <c r="B28" s="3">
        <v>0.37291666666666662</v>
      </c>
      <c r="C28" s="3" t="s">
        <v>214</v>
      </c>
      <c r="D28" s="3">
        <f t="shared" si="0"/>
        <v>0.13611111111111113</v>
      </c>
      <c r="E28" s="4">
        <f t="shared" si="1"/>
        <v>196.00000000000003</v>
      </c>
      <c r="F28">
        <v>2183</v>
      </c>
      <c r="G28">
        <f t="shared" si="2"/>
        <v>1680</v>
      </c>
      <c r="H28">
        <f t="shared" si="3"/>
        <v>8.5714285714285694</v>
      </c>
    </row>
    <row r="29" spans="1:8" x14ac:dyDescent="0.2">
      <c r="A29" t="s">
        <v>60</v>
      </c>
      <c r="B29" s="3">
        <v>0.37291666666666701</v>
      </c>
      <c r="C29" s="3" t="s">
        <v>215</v>
      </c>
      <c r="D29" s="3">
        <f t="shared" si="0"/>
        <v>0.13680555555555518</v>
      </c>
      <c r="E29" s="4">
        <f t="shared" si="1"/>
        <v>196.99999999999946</v>
      </c>
      <c r="F29">
        <v>1990</v>
      </c>
      <c r="G29">
        <f t="shared" si="2"/>
        <v>1487</v>
      </c>
      <c r="H29">
        <f t="shared" si="3"/>
        <v>7.5482233502538278</v>
      </c>
    </row>
    <row r="30" spans="1:8" x14ac:dyDescent="0.2">
      <c r="A30" t="s">
        <v>61</v>
      </c>
      <c r="B30" s="3">
        <v>0.37291666666666701</v>
      </c>
      <c r="C30" s="3" t="s">
        <v>216</v>
      </c>
      <c r="D30" s="3">
        <f t="shared" si="0"/>
        <v>0.13749999999999962</v>
      </c>
      <c r="E30" s="4">
        <f t="shared" si="1"/>
        <v>197.99999999999946</v>
      </c>
      <c r="F30">
        <v>2443</v>
      </c>
      <c r="G30">
        <f t="shared" si="2"/>
        <v>1940</v>
      </c>
      <c r="H30">
        <f t="shared" si="3"/>
        <v>9.7979797979798242</v>
      </c>
    </row>
    <row r="31" spans="1:8" x14ac:dyDescent="0.2">
      <c r="A31" t="s">
        <v>62</v>
      </c>
      <c r="B31" s="3">
        <v>0.37291666666666701</v>
      </c>
      <c r="C31" s="3" t="s">
        <v>217</v>
      </c>
      <c r="D31" s="3">
        <f t="shared" si="0"/>
        <v>0.13819444444444418</v>
      </c>
      <c r="E31" s="4">
        <f t="shared" si="1"/>
        <v>198.9999999999996</v>
      </c>
      <c r="F31">
        <v>1912</v>
      </c>
      <c r="G31">
        <f t="shared" si="2"/>
        <v>1409</v>
      </c>
      <c r="H31">
        <f t="shared" si="3"/>
        <v>7.0804020100502658</v>
      </c>
    </row>
    <row r="32" spans="1:8" x14ac:dyDescent="0.2">
      <c r="A32" t="s">
        <v>63</v>
      </c>
      <c r="B32" s="3">
        <v>0.37291666666666701</v>
      </c>
      <c r="C32" s="3" t="s">
        <v>217</v>
      </c>
      <c r="D32" s="3">
        <f t="shared" si="0"/>
        <v>0.13819444444444418</v>
      </c>
      <c r="E32" s="4">
        <f t="shared" si="1"/>
        <v>198.9999999999996</v>
      </c>
      <c r="F32">
        <v>1906</v>
      </c>
      <c r="G32">
        <f t="shared" si="2"/>
        <v>1403</v>
      </c>
      <c r="H32">
        <f t="shared" si="3"/>
        <v>7.0502512562814212</v>
      </c>
    </row>
    <row r="33" spans="1:8" x14ac:dyDescent="0.2">
      <c r="A33" t="s">
        <v>64</v>
      </c>
      <c r="B33" s="3">
        <v>0.37291666666666701</v>
      </c>
      <c r="C33" s="3" t="s">
        <v>218</v>
      </c>
      <c r="D33" s="3">
        <f t="shared" si="0"/>
        <v>0.13888888888888851</v>
      </c>
      <c r="E33" s="4">
        <f t="shared" si="1"/>
        <v>199.99999999999946</v>
      </c>
      <c r="F33">
        <v>488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0.37291666666666701</v>
      </c>
      <c r="C34" s="3" t="s">
        <v>219</v>
      </c>
      <c r="D34" s="3">
        <f t="shared" si="0"/>
        <v>0.13958333333333306</v>
      </c>
      <c r="E34" s="4">
        <f t="shared" si="1"/>
        <v>200.9999999999996</v>
      </c>
      <c r="F34">
        <v>472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0.37291666666666701</v>
      </c>
      <c r="C35" s="3" t="s">
        <v>220</v>
      </c>
      <c r="D35" s="3">
        <f t="shared" si="0"/>
        <v>0.14027777777777739</v>
      </c>
      <c r="E35" s="4">
        <f t="shared" si="1"/>
        <v>201.99999999999943</v>
      </c>
      <c r="F35">
        <v>462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0.37291666666666701</v>
      </c>
      <c r="C36" s="3" t="s">
        <v>221</v>
      </c>
      <c r="D36" s="3">
        <f t="shared" si="0"/>
        <v>0.14097222222222194</v>
      </c>
      <c r="E36" s="4">
        <f t="shared" si="1"/>
        <v>202.9999999999996</v>
      </c>
      <c r="F36">
        <v>483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0.37361111111111112</v>
      </c>
      <c r="C37" s="3" t="s">
        <v>221</v>
      </c>
      <c r="D37" s="3">
        <f t="shared" si="0"/>
        <v>0.14027777777777783</v>
      </c>
      <c r="E37" s="4">
        <f t="shared" si="1"/>
        <v>202.00000000000009</v>
      </c>
      <c r="F37">
        <v>463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0.37361111111111112</v>
      </c>
      <c r="C38" s="3" t="s">
        <v>501</v>
      </c>
      <c r="D38" s="3" t="e">
        <f t="shared" si="0"/>
        <v>#VALUE!</v>
      </c>
      <c r="E38" s="4" t="e">
        <f t="shared" si="1"/>
        <v>#VALUE!</v>
      </c>
      <c r="F38" t="s">
        <v>481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0.37361111111111112</v>
      </c>
      <c r="C39" s="3" t="s">
        <v>223</v>
      </c>
      <c r="D39" s="3">
        <f t="shared" si="0"/>
        <v>0.14166666666666672</v>
      </c>
      <c r="E39" s="4">
        <f t="shared" si="1"/>
        <v>204.00000000000009</v>
      </c>
      <c r="F39">
        <v>1841</v>
      </c>
      <c r="G39">
        <f t="shared" si="2"/>
        <v>1338</v>
      </c>
      <c r="H39">
        <f t="shared" si="3"/>
        <v>6.5588235294117618</v>
      </c>
    </row>
    <row r="40" spans="1:8" x14ac:dyDescent="0.2">
      <c r="A40" t="s">
        <v>105</v>
      </c>
      <c r="B40" s="3">
        <v>0.37361111111111101</v>
      </c>
      <c r="C40" s="3" t="s">
        <v>224</v>
      </c>
      <c r="D40" s="3">
        <f t="shared" si="0"/>
        <v>0.14236111111111116</v>
      </c>
      <c r="E40" s="4">
        <f t="shared" si="1"/>
        <v>205.00000000000006</v>
      </c>
      <c r="F40">
        <v>2498</v>
      </c>
      <c r="G40">
        <f t="shared" si="2"/>
        <v>1995</v>
      </c>
      <c r="H40">
        <f t="shared" si="3"/>
        <v>9.7317073170731678</v>
      </c>
    </row>
    <row r="41" spans="1:8" x14ac:dyDescent="0.2">
      <c r="A41" t="s">
        <v>106</v>
      </c>
      <c r="B41" s="3">
        <v>0.37361111111111101</v>
      </c>
      <c r="C41" s="3" t="s">
        <v>501</v>
      </c>
      <c r="D41" s="3" t="e">
        <f t="shared" si="0"/>
        <v>#VALUE!</v>
      </c>
      <c r="E41" s="4" t="e">
        <f t="shared" si="1"/>
        <v>#VALUE!</v>
      </c>
      <c r="F41" t="s">
        <v>481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0.37361111111111101</v>
      </c>
      <c r="C42" s="3" t="s">
        <v>224</v>
      </c>
      <c r="D42" s="3">
        <f t="shared" si="0"/>
        <v>0.14236111111111116</v>
      </c>
      <c r="E42" s="4">
        <f t="shared" si="1"/>
        <v>205.00000000000006</v>
      </c>
      <c r="F42">
        <v>2466</v>
      </c>
      <c r="G42">
        <f t="shared" si="2"/>
        <v>1963</v>
      </c>
      <c r="H42">
        <f t="shared" si="3"/>
        <v>9.5756097560975579</v>
      </c>
    </row>
    <row r="43" spans="1:8" x14ac:dyDescent="0.2">
      <c r="A43" t="s">
        <v>108</v>
      </c>
      <c r="B43" s="3">
        <v>0.37361111111111101</v>
      </c>
      <c r="C43" s="3" t="s">
        <v>225</v>
      </c>
      <c r="D43" s="3">
        <f t="shared" si="0"/>
        <v>0.14305555555555571</v>
      </c>
      <c r="E43" s="4">
        <f t="shared" si="1"/>
        <v>206.00000000000023</v>
      </c>
      <c r="F43">
        <v>2673</v>
      </c>
      <c r="G43">
        <f t="shared" si="2"/>
        <v>2170</v>
      </c>
      <c r="H43">
        <f t="shared" si="3"/>
        <v>10.53398058252426</v>
      </c>
    </row>
    <row r="44" spans="1:8" x14ac:dyDescent="0.2">
      <c r="A44" t="s">
        <v>109</v>
      </c>
      <c r="B44" s="3">
        <v>0.37361111111111101</v>
      </c>
      <c r="C44" s="3" t="s">
        <v>226</v>
      </c>
      <c r="D44" s="3">
        <f t="shared" si="0"/>
        <v>0.14375000000000004</v>
      </c>
      <c r="E44" s="4">
        <f t="shared" si="1"/>
        <v>207.00000000000006</v>
      </c>
      <c r="F44">
        <v>1827</v>
      </c>
      <c r="G44">
        <f t="shared" si="2"/>
        <v>1324</v>
      </c>
      <c r="H44">
        <f t="shared" si="3"/>
        <v>6.3961352657004813</v>
      </c>
    </row>
    <row r="45" spans="1:8" x14ac:dyDescent="0.2">
      <c r="A45" t="s">
        <v>110</v>
      </c>
      <c r="B45" s="3">
        <v>0.37361111111111101</v>
      </c>
      <c r="C45" s="3" t="s">
        <v>227</v>
      </c>
      <c r="D45" s="3">
        <f t="shared" si="0"/>
        <v>0.1444444444444446</v>
      </c>
      <c r="E45" s="4">
        <f t="shared" si="1"/>
        <v>208.00000000000023</v>
      </c>
      <c r="F45">
        <v>1961</v>
      </c>
      <c r="G45">
        <f t="shared" si="2"/>
        <v>1458</v>
      </c>
      <c r="H45">
        <f t="shared" si="3"/>
        <v>7.009615384615377</v>
      </c>
    </row>
    <row r="46" spans="1:8" x14ac:dyDescent="0.2">
      <c r="A46" t="s">
        <v>111</v>
      </c>
      <c r="B46" s="3">
        <v>0.3743055555555555</v>
      </c>
      <c r="C46" s="3" t="s">
        <v>227</v>
      </c>
      <c r="D46" s="3">
        <f t="shared" si="0"/>
        <v>0.1437500000000001</v>
      </c>
      <c r="E46" s="4">
        <f t="shared" si="1"/>
        <v>207.00000000000014</v>
      </c>
      <c r="F46">
        <v>2668</v>
      </c>
      <c r="G46">
        <f t="shared" si="2"/>
        <v>2165</v>
      </c>
      <c r="H46">
        <f t="shared" si="3"/>
        <v>10.458937198067625</v>
      </c>
    </row>
    <row r="47" spans="1:8" x14ac:dyDescent="0.2">
      <c r="A47" t="s">
        <v>112</v>
      </c>
      <c r="B47" s="3">
        <v>0.3743055555555555</v>
      </c>
      <c r="C47" s="3" t="s">
        <v>228</v>
      </c>
      <c r="D47" s="3">
        <f t="shared" si="0"/>
        <v>0.14444444444444443</v>
      </c>
      <c r="E47" s="4">
        <f t="shared" si="1"/>
        <v>207.99999999999997</v>
      </c>
      <c r="F47">
        <v>2158</v>
      </c>
      <c r="G47">
        <f t="shared" si="2"/>
        <v>1655</v>
      </c>
      <c r="H47">
        <f t="shared" si="3"/>
        <v>7.9567307692307701</v>
      </c>
    </row>
    <row r="48" spans="1:8" x14ac:dyDescent="0.2">
      <c r="A48" t="s">
        <v>113</v>
      </c>
      <c r="B48" s="3">
        <v>0.374305555555556</v>
      </c>
      <c r="C48" s="3" t="s">
        <v>229</v>
      </c>
      <c r="D48" s="3">
        <f t="shared" si="0"/>
        <v>0.14513888888888848</v>
      </c>
      <c r="E48" s="4">
        <f t="shared" si="1"/>
        <v>208.99999999999943</v>
      </c>
      <c r="F48">
        <v>2457</v>
      </c>
      <c r="G48">
        <f t="shared" si="2"/>
        <v>1954</v>
      </c>
      <c r="H48">
        <f t="shared" si="3"/>
        <v>9.3492822966507436</v>
      </c>
    </row>
    <row r="49" spans="1:8" x14ac:dyDescent="0.2">
      <c r="A49" t="s">
        <v>114</v>
      </c>
      <c r="B49" s="3">
        <v>0.374305555555556</v>
      </c>
      <c r="C49" s="3" t="s">
        <v>230</v>
      </c>
      <c r="D49" s="3">
        <f t="shared" si="0"/>
        <v>0.14583333333333282</v>
      </c>
      <c r="E49" s="4">
        <f t="shared" si="1"/>
        <v>209.99999999999926</v>
      </c>
      <c r="F49">
        <v>2769</v>
      </c>
      <c r="G49">
        <f t="shared" si="2"/>
        <v>2266</v>
      </c>
      <c r="H49">
        <f t="shared" si="3"/>
        <v>10.790476190476229</v>
      </c>
    </row>
    <row r="50" spans="1:8" x14ac:dyDescent="0.2">
      <c r="A50" t="s">
        <v>115</v>
      </c>
      <c r="B50" s="3">
        <v>0.374305555555556</v>
      </c>
      <c r="C50" s="3" t="s">
        <v>230</v>
      </c>
      <c r="D50" s="3">
        <f t="shared" si="0"/>
        <v>0.14583333333333282</v>
      </c>
      <c r="E50" s="4">
        <f t="shared" si="1"/>
        <v>209.99999999999926</v>
      </c>
      <c r="F50">
        <v>2461</v>
      </c>
      <c r="G50">
        <f t="shared" si="2"/>
        <v>1958</v>
      </c>
      <c r="H50">
        <f t="shared" si="3"/>
        <v>9.3238095238095564</v>
      </c>
    </row>
    <row r="51" spans="1:8" x14ac:dyDescent="0.2">
      <c r="A51" t="s">
        <v>116</v>
      </c>
      <c r="B51" s="3">
        <v>0.374305555555556</v>
      </c>
      <c r="C51" s="3" t="s">
        <v>231</v>
      </c>
      <c r="D51" s="3">
        <f t="shared" si="0"/>
        <v>0.14652777777777737</v>
      </c>
      <c r="E51" s="4">
        <f t="shared" si="1"/>
        <v>210.9999999999994</v>
      </c>
      <c r="F51">
        <v>2367</v>
      </c>
      <c r="G51">
        <f t="shared" si="2"/>
        <v>1864</v>
      </c>
      <c r="H51">
        <f t="shared" si="3"/>
        <v>8.8341232227488398</v>
      </c>
    </row>
    <row r="52" spans="1:8" x14ac:dyDescent="0.2">
      <c r="A52" t="s">
        <v>117</v>
      </c>
      <c r="B52" s="3">
        <v>0.374305555555556</v>
      </c>
      <c r="C52" s="3" t="s">
        <v>378</v>
      </c>
      <c r="D52" s="3">
        <f t="shared" si="0"/>
        <v>0.14722222222222181</v>
      </c>
      <c r="E52" s="4">
        <f t="shared" si="1"/>
        <v>211.9999999999994</v>
      </c>
      <c r="F52">
        <v>2177</v>
      </c>
      <c r="G52">
        <f t="shared" si="2"/>
        <v>1674</v>
      </c>
      <c r="H52">
        <f t="shared" si="3"/>
        <v>7.896226415094362</v>
      </c>
    </row>
    <row r="53" spans="1:8" x14ac:dyDescent="0.2">
      <c r="A53" t="s">
        <v>118</v>
      </c>
      <c r="B53" s="3">
        <v>0.374305555555556</v>
      </c>
      <c r="C53" s="3" t="s">
        <v>248</v>
      </c>
      <c r="D53" s="3">
        <f t="shared" si="0"/>
        <v>0.14791666666666625</v>
      </c>
      <c r="E53" s="4">
        <f t="shared" si="1"/>
        <v>212.9999999999994</v>
      </c>
      <c r="F53">
        <v>2135</v>
      </c>
      <c r="G53">
        <f t="shared" si="2"/>
        <v>1632</v>
      </c>
      <c r="H53">
        <f t="shared" si="3"/>
        <v>7.6619718309859373</v>
      </c>
    </row>
    <row r="54" spans="1:8" x14ac:dyDescent="0.2">
      <c r="A54" t="s">
        <v>119</v>
      </c>
      <c r="B54" s="3">
        <v>0.375</v>
      </c>
      <c r="C54" s="3" t="s">
        <v>249</v>
      </c>
      <c r="D54" s="3">
        <f t="shared" si="0"/>
        <v>0.1479166666666667</v>
      </c>
      <c r="E54" s="4">
        <f t="shared" si="1"/>
        <v>213.00000000000006</v>
      </c>
      <c r="F54">
        <v>2386</v>
      </c>
      <c r="G54">
        <f t="shared" si="2"/>
        <v>1883</v>
      </c>
      <c r="H54">
        <f t="shared" si="3"/>
        <v>8.8403755868544582</v>
      </c>
    </row>
    <row r="55" spans="1:8" x14ac:dyDescent="0.2">
      <c r="A55" t="s">
        <v>120</v>
      </c>
      <c r="B55" s="3">
        <v>0.375</v>
      </c>
      <c r="C55" s="3" t="s">
        <v>249</v>
      </c>
      <c r="D55" s="3">
        <f t="shared" si="0"/>
        <v>0.1479166666666667</v>
      </c>
      <c r="E55" s="4">
        <f t="shared" si="1"/>
        <v>213.00000000000006</v>
      </c>
      <c r="F55">
        <v>1737</v>
      </c>
      <c r="G55">
        <f t="shared" si="2"/>
        <v>1234</v>
      </c>
      <c r="H55">
        <f t="shared" si="3"/>
        <v>5.7934272300469472</v>
      </c>
    </row>
    <row r="56" spans="1:8" x14ac:dyDescent="0.2">
      <c r="A56" t="s">
        <v>121</v>
      </c>
      <c r="B56" s="3">
        <v>0.375</v>
      </c>
      <c r="C56" s="3" t="s">
        <v>250</v>
      </c>
      <c r="D56" s="3">
        <f t="shared" si="0"/>
        <v>0.14861111111111114</v>
      </c>
      <c r="E56" s="4">
        <f t="shared" si="1"/>
        <v>214.00000000000003</v>
      </c>
      <c r="F56">
        <v>2368</v>
      </c>
      <c r="G56">
        <f t="shared" si="2"/>
        <v>1865</v>
      </c>
      <c r="H56">
        <f t="shared" si="3"/>
        <v>8.7149532710280369</v>
      </c>
    </row>
    <row r="57" spans="1:8" x14ac:dyDescent="0.2">
      <c r="A57" t="s">
        <v>122</v>
      </c>
      <c r="B57" s="3">
        <v>0.375</v>
      </c>
      <c r="C57" s="3" t="s">
        <v>251</v>
      </c>
      <c r="D57" s="3">
        <f t="shared" si="0"/>
        <v>0.14930555555555558</v>
      </c>
      <c r="E57" s="4">
        <f t="shared" si="1"/>
        <v>215.00000000000003</v>
      </c>
      <c r="F57">
        <v>2843</v>
      </c>
      <c r="G57">
        <f t="shared" si="2"/>
        <v>2340</v>
      </c>
      <c r="H57">
        <f t="shared" si="3"/>
        <v>10.883720930232556</v>
      </c>
    </row>
    <row r="58" spans="1:8" x14ac:dyDescent="0.2">
      <c r="A58" t="s">
        <v>123</v>
      </c>
      <c r="B58" s="3">
        <v>0.375</v>
      </c>
      <c r="C58" s="3" t="s">
        <v>252</v>
      </c>
      <c r="D58" s="3">
        <f t="shared" si="0"/>
        <v>0.15000000000000002</v>
      </c>
      <c r="E58" s="4">
        <f t="shared" si="1"/>
        <v>216.00000000000003</v>
      </c>
      <c r="F58">
        <v>2957</v>
      </c>
      <c r="G58">
        <f t="shared" si="2"/>
        <v>2454</v>
      </c>
      <c r="H58">
        <f t="shared" si="3"/>
        <v>11.361111111111109</v>
      </c>
    </row>
    <row r="59" spans="1:8" x14ac:dyDescent="0.2">
      <c r="A59" t="s">
        <v>211</v>
      </c>
      <c r="B59" s="3">
        <v>0.375</v>
      </c>
      <c r="C59" s="3" t="s">
        <v>501</v>
      </c>
      <c r="D59" s="3" t="e">
        <f t="shared" si="0"/>
        <v>#VALUE!</v>
      </c>
      <c r="E59" s="4" t="e">
        <f t="shared" si="1"/>
        <v>#VALUE!</v>
      </c>
      <c r="F59" t="s">
        <v>481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0.375</v>
      </c>
      <c r="C60" s="3" t="s">
        <v>252</v>
      </c>
      <c r="D60" s="3">
        <f t="shared" si="0"/>
        <v>0.15000000000000002</v>
      </c>
      <c r="E60" s="4">
        <f t="shared" si="1"/>
        <v>216.00000000000003</v>
      </c>
      <c r="F60">
        <v>2588</v>
      </c>
      <c r="G60">
        <f t="shared" si="2"/>
        <v>2085</v>
      </c>
      <c r="H60">
        <f t="shared" si="3"/>
        <v>9.6527777777777768</v>
      </c>
    </row>
    <row r="61" spans="1:8" x14ac:dyDescent="0.2">
      <c r="A61" t="s">
        <v>125</v>
      </c>
      <c r="B61" s="3">
        <v>0.375</v>
      </c>
      <c r="C61" s="3" t="s">
        <v>253</v>
      </c>
      <c r="D61" s="3">
        <f t="shared" si="0"/>
        <v>0.15069444444444446</v>
      </c>
      <c r="E61" s="4">
        <f t="shared" si="1"/>
        <v>217.00000000000003</v>
      </c>
      <c r="F61">
        <v>2641</v>
      </c>
      <c r="G61">
        <f t="shared" si="2"/>
        <v>2138</v>
      </c>
      <c r="H61">
        <f t="shared" si="3"/>
        <v>9.8525345622119804</v>
      </c>
    </row>
    <row r="62" spans="1:8" x14ac:dyDescent="0.2">
      <c r="A62" t="s">
        <v>126</v>
      </c>
      <c r="B62" s="3">
        <v>0.3756944444444445</v>
      </c>
      <c r="C62" s="3" t="s">
        <v>254</v>
      </c>
      <c r="D62" s="3">
        <f t="shared" si="0"/>
        <v>0.15069444444444441</v>
      </c>
      <c r="E62" s="4">
        <f t="shared" si="1"/>
        <v>216.99999999999994</v>
      </c>
      <c r="F62">
        <v>2707</v>
      </c>
      <c r="G62">
        <f t="shared" si="2"/>
        <v>2204</v>
      </c>
      <c r="H62">
        <f t="shared" si="3"/>
        <v>10.156682027649772</v>
      </c>
    </row>
    <row r="63" spans="1:8" x14ac:dyDescent="0.2">
      <c r="A63" t="s">
        <v>127</v>
      </c>
      <c r="B63" s="3">
        <v>0.3756944444444445</v>
      </c>
      <c r="C63" s="3" t="s">
        <v>255</v>
      </c>
      <c r="D63" s="3">
        <f t="shared" si="0"/>
        <v>0.15138888888888885</v>
      </c>
      <c r="E63" s="4">
        <f t="shared" si="1"/>
        <v>217.99999999999994</v>
      </c>
      <c r="F63">
        <v>2983</v>
      </c>
      <c r="G63">
        <f t="shared" si="2"/>
        <v>2480</v>
      </c>
      <c r="H63">
        <f t="shared" si="3"/>
        <v>11.376146788990829</v>
      </c>
    </row>
    <row r="64" spans="1:8" x14ac:dyDescent="0.2">
      <c r="A64" t="s">
        <v>128</v>
      </c>
      <c r="B64" s="3">
        <v>0.375694444444444</v>
      </c>
      <c r="C64" s="3" t="s">
        <v>256</v>
      </c>
      <c r="D64" s="3">
        <f t="shared" si="0"/>
        <v>0.15208333333333379</v>
      </c>
      <c r="E64" s="4">
        <f t="shared" si="1"/>
        <v>219.00000000000065</v>
      </c>
      <c r="F64">
        <v>2812</v>
      </c>
      <c r="G64">
        <f t="shared" si="2"/>
        <v>2309</v>
      </c>
      <c r="H64">
        <f t="shared" si="3"/>
        <v>10.543378995433759</v>
      </c>
    </row>
    <row r="65" spans="1:8" x14ac:dyDescent="0.2">
      <c r="A65" t="s">
        <v>129</v>
      </c>
      <c r="B65" s="3">
        <v>0.375694444444444</v>
      </c>
      <c r="C65" s="3" t="s">
        <v>256</v>
      </c>
      <c r="D65" s="3">
        <f t="shared" si="0"/>
        <v>0.15208333333333379</v>
      </c>
      <c r="E65" s="4">
        <f t="shared" si="1"/>
        <v>219.00000000000065</v>
      </c>
      <c r="F65">
        <v>2738</v>
      </c>
      <c r="G65">
        <f t="shared" si="2"/>
        <v>2235</v>
      </c>
      <c r="H65">
        <f t="shared" si="3"/>
        <v>10.205479452054764</v>
      </c>
    </row>
    <row r="66" spans="1:8" x14ac:dyDescent="0.2">
      <c r="A66" t="s">
        <v>130</v>
      </c>
      <c r="B66" s="3">
        <v>0.375694444444444</v>
      </c>
      <c r="C66" s="3" t="s">
        <v>257</v>
      </c>
      <c r="D66" s="3">
        <f t="shared" si="0"/>
        <v>0.15277777777777823</v>
      </c>
      <c r="E66" s="4">
        <f t="shared" si="1"/>
        <v>220.00000000000065</v>
      </c>
      <c r="F66">
        <v>2109</v>
      </c>
      <c r="G66">
        <f t="shared" si="2"/>
        <v>1606</v>
      </c>
      <c r="H66">
        <f t="shared" si="3"/>
        <v>7.2999999999999785</v>
      </c>
    </row>
    <row r="67" spans="1:8" x14ac:dyDescent="0.2">
      <c r="A67" t="s">
        <v>131</v>
      </c>
      <c r="B67" s="3">
        <v>0.375694444444444</v>
      </c>
      <c r="C67" s="3" t="s">
        <v>258</v>
      </c>
      <c r="D67" s="3">
        <f t="shared" si="0"/>
        <v>0.15347222222222268</v>
      </c>
      <c r="E67" s="4">
        <f t="shared" si="1"/>
        <v>221.00000000000065</v>
      </c>
      <c r="F67">
        <v>2930</v>
      </c>
      <c r="G67">
        <f t="shared" si="2"/>
        <v>2427</v>
      </c>
      <c r="H67">
        <f t="shared" si="3"/>
        <v>10.981900452488656</v>
      </c>
    </row>
    <row r="68" spans="1:8" x14ac:dyDescent="0.2">
      <c r="A68" t="s">
        <v>132</v>
      </c>
      <c r="B68" s="3">
        <v>0.375694444444444</v>
      </c>
      <c r="C68" s="3" t="s">
        <v>258</v>
      </c>
      <c r="D68" s="3">
        <f t="shared" ref="D68:D107" si="4">C68-B68</f>
        <v>0.15347222222222268</v>
      </c>
      <c r="E68" s="4">
        <f t="shared" ref="E68:E107" si="5">D68*1440</f>
        <v>221.00000000000065</v>
      </c>
      <c r="F68">
        <v>516</v>
      </c>
      <c r="G68">
        <f t="shared" ref="G68:G107" si="6">F68-503</f>
        <v>13</v>
      </c>
      <c r="H68">
        <f t="shared" ref="H68:H107" si="7">G68/E68</f>
        <v>5.8823529411764532E-2</v>
      </c>
    </row>
    <row r="69" spans="1:8" x14ac:dyDescent="0.2">
      <c r="A69" t="s">
        <v>133</v>
      </c>
      <c r="B69" s="3">
        <v>0.375694444444444</v>
      </c>
      <c r="C69" s="3" t="s">
        <v>259</v>
      </c>
      <c r="D69" s="3">
        <f t="shared" si="4"/>
        <v>0.15416666666666712</v>
      </c>
      <c r="E69" s="4">
        <f t="shared" si="5"/>
        <v>222.00000000000065</v>
      </c>
      <c r="F69">
        <v>484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0.375694444444444</v>
      </c>
      <c r="C70" s="3" t="s">
        <v>260</v>
      </c>
      <c r="D70" s="3">
        <f t="shared" si="4"/>
        <v>0.15486111111111156</v>
      </c>
      <c r="E70" s="4">
        <f t="shared" si="5"/>
        <v>223.00000000000065</v>
      </c>
      <c r="F70">
        <v>491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0.375694444444444</v>
      </c>
      <c r="C71" s="3" t="s">
        <v>261</v>
      </c>
      <c r="D71" s="3">
        <f t="shared" si="4"/>
        <v>0.155555555555556</v>
      </c>
      <c r="E71" s="4">
        <f t="shared" si="5"/>
        <v>224.00000000000065</v>
      </c>
      <c r="F71">
        <v>503</v>
      </c>
      <c r="G71">
        <f t="shared" si="6"/>
        <v>0</v>
      </c>
      <c r="H71">
        <f t="shared" si="7"/>
        <v>0</v>
      </c>
    </row>
    <row r="72" spans="1:8" x14ac:dyDescent="0.2">
      <c r="A72" t="s">
        <v>136</v>
      </c>
      <c r="B72" s="3">
        <v>0.375694444444444</v>
      </c>
      <c r="C72" s="3" t="s">
        <v>379</v>
      </c>
      <c r="D72" s="3">
        <f t="shared" si="4"/>
        <v>0.15625000000000044</v>
      </c>
      <c r="E72" s="4">
        <f t="shared" si="5"/>
        <v>225.00000000000063</v>
      </c>
      <c r="F72">
        <v>5757</v>
      </c>
      <c r="G72">
        <f t="shared" si="6"/>
        <v>5254</v>
      </c>
      <c r="H72">
        <f t="shared" si="7"/>
        <v>23.351111111111045</v>
      </c>
    </row>
    <row r="73" spans="1:8" x14ac:dyDescent="0.2">
      <c r="A73" t="s">
        <v>171</v>
      </c>
      <c r="B73" s="3">
        <v>0.37638888888888888</v>
      </c>
      <c r="C73" s="3" t="s">
        <v>262</v>
      </c>
      <c r="D73" s="3">
        <f t="shared" si="4"/>
        <v>0.15625</v>
      </c>
      <c r="E73" s="4">
        <f t="shared" si="5"/>
        <v>225</v>
      </c>
      <c r="F73">
        <v>572</v>
      </c>
      <c r="G73">
        <f t="shared" si="6"/>
        <v>69</v>
      </c>
      <c r="H73">
        <f t="shared" si="7"/>
        <v>0.30666666666666664</v>
      </c>
    </row>
    <row r="74" spans="1:8" x14ac:dyDescent="0.2">
      <c r="A74" t="s">
        <v>172</v>
      </c>
      <c r="B74" s="3">
        <v>0.37638888888888888</v>
      </c>
      <c r="C74" s="3" t="s">
        <v>262</v>
      </c>
      <c r="D74" s="3">
        <f t="shared" si="4"/>
        <v>0.15625</v>
      </c>
      <c r="E74" s="4">
        <f t="shared" si="5"/>
        <v>225</v>
      </c>
      <c r="F74">
        <v>3618</v>
      </c>
      <c r="G74">
        <f t="shared" si="6"/>
        <v>3115</v>
      </c>
      <c r="H74">
        <f t="shared" si="7"/>
        <v>13.844444444444445</v>
      </c>
    </row>
    <row r="75" spans="1:8" x14ac:dyDescent="0.2">
      <c r="A75" t="s">
        <v>173</v>
      </c>
      <c r="B75" s="3">
        <v>0.37638888888888899</v>
      </c>
      <c r="C75" s="3" t="s">
        <v>263</v>
      </c>
      <c r="D75" s="3">
        <f t="shared" si="4"/>
        <v>0.15694444444444433</v>
      </c>
      <c r="E75" s="4">
        <f t="shared" si="5"/>
        <v>225.99999999999983</v>
      </c>
      <c r="F75">
        <v>3909</v>
      </c>
      <c r="G75">
        <f t="shared" si="6"/>
        <v>3406</v>
      </c>
      <c r="H75">
        <f t="shared" si="7"/>
        <v>15.070796460177002</v>
      </c>
    </row>
    <row r="76" spans="1:8" x14ac:dyDescent="0.2">
      <c r="A76" t="s">
        <v>174</v>
      </c>
      <c r="B76" s="3">
        <v>0.37638888888888899</v>
      </c>
      <c r="C76" s="3" t="s">
        <v>264</v>
      </c>
      <c r="D76" s="3">
        <f t="shared" si="4"/>
        <v>0.15763888888888877</v>
      </c>
      <c r="E76" s="4">
        <f t="shared" si="5"/>
        <v>226.99999999999983</v>
      </c>
      <c r="F76">
        <v>3245</v>
      </c>
      <c r="G76">
        <f t="shared" si="6"/>
        <v>2742</v>
      </c>
      <c r="H76">
        <f t="shared" si="7"/>
        <v>12.079295154185031</v>
      </c>
    </row>
    <row r="77" spans="1:8" x14ac:dyDescent="0.2">
      <c r="A77" t="s">
        <v>175</v>
      </c>
      <c r="B77" s="3">
        <v>0.37638888888888899</v>
      </c>
      <c r="C77" s="3" t="s">
        <v>264</v>
      </c>
      <c r="D77" s="3">
        <f t="shared" si="4"/>
        <v>0.15763888888888877</v>
      </c>
      <c r="E77" s="4">
        <f t="shared" si="5"/>
        <v>226.99999999999983</v>
      </c>
      <c r="F77">
        <v>3710</v>
      </c>
      <c r="G77">
        <f t="shared" si="6"/>
        <v>3207</v>
      </c>
      <c r="H77">
        <f t="shared" si="7"/>
        <v>14.127753303964768</v>
      </c>
    </row>
    <row r="78" spans="1:8" x14ac:dyDescent="0.2">
      <c r="A78" t="s">
        <v>176</v>
      </c>
      <c r="B78" s="3">
        <v>0.37638888888888899</v>
      </c>
      <c r="C78" s="3" t="s">
        <v>265</v>
      </c>
      <c r="D78" s="3">
        <f t="shared" si="4"/>
        <v>0.15833333333333321</v>
      </c>
      <c r="E78" s="4">
        <f t="shared" si="5"/>
        <v>227.99999999999983</v>
      </c>
      <c r="F78">
        <v>2844</v>
      </c>
      <c r="G78">
        <f t="shared" si="6"/>
        <v>2341</v>
      </c>
      <c r="H78">
        <f t="shared" si="7"/>
        <v>10.26754385964913</v>
      </c>
    </row>
    <row r="79" spans="1:8" x14ac:dyDescent="0.2">
      <c r="A79" t="s">
        <v>177</v>
      </c>
      <c r="B79" s="3">
        <v>0.37638888888888899</v>
      </c>
      <c r="C79" s="3" t="s">
        <v>283</v>
      </c>
      <c r="D79" s="3">
        <f t="shared" si="4"/>
        <v>0.15902777777777766</v>
      </c>
      <c r="E79" s="4">
        <f t="shared" si="5"/>
        <v>228.99999999999983</v>
      </c>
      <c r="F79">
        <v>3476</v>
      </c>
      <c r="G79">
        <f t="shared" si="6"/>
        <v>2973</v>
      </c>
      <c r="H79">
        <f t="shared" si="7"/>
        <v>12.982532751091712</v>
      </c>
    </row>
    <row r="80" spans="1:8" x14ac:dyDescent="0.2">
      <c r="A80" t="s">
        <v>178</v>
      </c>
      <c r="B80" s="3">
        <v>0.37638888888888899</v>
      </c>
      <c r="C80" s="3" t="s">
        <v>284</v>
      </c>
      <c r="D80" s="3">
        <f t="shared" si="4"/>
        <v>0.1597222222222221</v>
      </c>
      <c r="E80" s="4">
        <f t="shared" si="5"/>
        <v>229.99999999999983</v>
      </c>
      <c r="F80">
        <v>3585</v>
      </c>
      <c r="G80">
        <f t="shared" si="6"/>
        <v>3082</v>
      </c>
      <c r="H80">
        <f t="shared" si="7"/>
        <v>13.400000000000009</v>
      </c>
    </row>
    <row r="81" spans="1:8" x14ac:dyDescent="0.2">
      <c r="A81" t="s">
        <v>179</v>
      </c>
      <c r="B81" s="3">
        <v>0.37708333333333338</v>
      </c>
      <c r="C81" s="3" t="s">
        <v>284</v>
      </c>
      <c r="D81" s="3">
        <f t="shared" si="4"/>
        <v>0.15902777777777771</v>
      </c>
      <c r="E81" s="4">
        <f t="shared" si="5"/>
        <v>228.99999999999991</v>
      </c>
      <c r="F81">
        <v>4061</v>
      </c>
      <c r="G81">
        <f t="shared" si="6"/>
        <v>3558</v>
      </c>
      <c r="H81">
        <f t="shared" si="7"/>
        <v>15.537117903930136</v>
      </c>
    </row>
    <row r="82" spans="1:8" x14ac:dyDescent="0.2">
      <c r="A82" t="s">
        <v>180</v>
      </c>
      <c r="B82" s="3">
        <v>0.37708333333333338</v>
      </c>
      <c r="C82" s="3" t="s">
        <v>285</v>
      </c>
      <c r="D82" s="3">
        <f t="shared" si="4"/>
        <v>0.15972222222222215</v>
      </c>
      <c r="E82" s="4">
        <f t="shared" si="5"/>
        <v>229.99999999999991</v>
      </c>
      <c r="F82">
        <v>3210</v>
      </c>
      <c r="G82">
        <f t="shared" si="6"/>
        <v>2707</v>
      </c>
      <c r="H82">
        <f t="shared" si="7"/>
        <v>11.769565217391309</v>
      </c>
    </row>
    <row r="83" spans="1:8" x14ac:dyDescent="0.2">
      <c r="A83" t="s">
        <v>181</v>
      </c>
      <c r="B83" s="3">
        <v>0.37708333333333299</v>
      </c>
      <c r="C83" s="3" t="s">
        <v>286</v>
      </c>
      <c r="D83" s="3">
        <f t="shared" si="4"/>
        <v>0.16041666666666698</v>
      </c>
      <c r="E83" s="4">
        <f t="shared" si="5"/>
        <v>231.00000000000045</v>
      </c>
      <c r="F83">
        <v>2687</v>
      </c>
      <c r="G83">
        <f t="shared" si="6"/>
        <v>2184</v>
      </c>
      <c r="H83">
        <f t="shared" si="7"/>
        <v>9.4545454545454355</v>
      </c>
    </row>
    <row r="84" spans="1:8" x14ac:dyDescent="0.2">
      <c r="A84" t="s">
        <v>182</v>
      </c>
      <c r="B84" s="3">
        <v>0.37708333333333299</v>
      </c>
      <c r="C84" s="3" t="s">
        <v>287</v>
      </c>
      <c r="D84" s="3">
        <f t="shared" si="4"/>
        <v>0.16111111111111143</v>
      </c>
      <c r="E84" s="4">
        <f t="shared" si="5"/>
        <v>232.00000000000045</v>
      </c>
      <c r="F84">
        <v>592</v>
      </c>
      <c r="G84">
        <f t="shared" si="6"/>
        <v>89</v>
      </c>
      <c r="H84">
        <f t="shared" si="7"/>
        <v>0.38362068965517165</v>
      </c>
    </row>
    <row r="85" spans="1:8" x14ac:dyDescent="0.2">
      <c r="A85" t="s">
        <v>183</v>
      </c>
      <c r="B85" s="3">
        <v>0.37708333333333299</v>
      </c>
      <c r="C85" s="3" t="s">
        <v>287</v>
      </c>
      <c r="D85" s="3">
        <f t="shared" si="4"/>
        <v>0.16111111111111143</v>
      </c>
      <c r="E85" s="4">
        <f t="shared" si="5"/>
        <v>232.00000000000045</v>
      </c>
      <c r="F85">
        <v>2630</v>
      </c>
      <c r="G85">
        <f t="shared" si="6"/>
        <v>2127</v>
      </c>
      <c r="H85">
        <f t="shared" si="7"/>
        <v>9.1681034482758434</v>
      </c>
    </row>
    <row r="86" spans="1:8" x14ac:dyDescent="0.2">
      <c r="A86" t="s">
        <v>184</v>
      </c>
      <c r="B86" s="3">
        <v>0.37708333333333299</v>
      </c>
      <c r="C86" s="3" t="s">
        <v>288</v>
      </c>
      <c r="D86" s="3">
        <f t="shared" si="4"/>
        <v>0.16180555555555587</v>
      </c>
      <c r="E86" s="4">
        <f t="shared" si="5"/>
        <v>233.00000000000045</v>
      </c>
      <c r="F86">
        <v>3376</v>
      </c>
      <c r="G86">
        <f t="shared" si="6"/>
        <v>2873</v>
      </c>
      <c r="H86">
        <f t="shared" si="7"/>
        <v>12.330472103004269</v>
      </c>
    </row>
    <row r="87" spans="1:8" x14ac:dyDescent="0.2">
      <c r="A87" t="s">
        <v>185</v>
      </c>
      <c r="B87" s="3">
        <v>0.37708333333333299</v>
      </c>
      <c r="C87" s="3" t="s">
        <v>289</v>
      </c>
      <c r="D87" s="3">
        <f t="shared" si="4"/>
        <v>0.16250000000000031</v>
      </c>
      <c r="E87" s="4">
        <f t="shared" si="5"/>
        <v>234.00000000000045</v>
      </c>
      <c r="F87">
        <v>3659</v>
      </c>
      <c r="G87">
        <f t="shared" si="6"/>
        <v>3156</v>
      </c>
      <c r="H87">
        <f t="shared" si="7"/>
        <v>13.487179487179461</v>
      </c>
    </row>
    <row r="88" spans="1:8" x14ac:dyDescent="0.2">
      <c r="A88" t="s">
        <v>186</v>
      </c>
      <c r="B88" s="3">
        <v>0.37708333333333299</v>
      </c>
      <c r="C88" s="3" t="s">
        <v>290</v>
      </c>
      <c r="D88" s="3">
        <f t="shared" si="4"/>
        <v>0.16319444444444475</v>
      </c>
      <c r="E88" s="4">
        <f t="shared" si="5"/>
        <v>235.00000000000045</v>
      </c>
      <c r="F88">
        <v>3431</v>
      </c>
      <c r="G88">
        <f t="shared" si="6"/>
        <v>2928</v>
      </c>
      <c r="H88">
        <f t="shared" si="7"/>
        <v>12.459574468085082</v>
      </c>
    </row>
    <row r="89" spans="1:8" x14ac:dyDescent="0.2">
      <c r="A89" t="s">
        <v>187</v>
      </c>
      <c r="B89" s="3">
        <v>0.37777777777777777</v>
      </c>
      <c r="C89" s="3" t="s">
        <v>290</v>
      </c>
      <c r="D89" s="3">
        <f t="shared" si="4"/>
        <v>0.16249999999999998</v>
      </c>
      <c r="E89" s="4">
        <f t="shared" si="5"/>
        <v>233.99999999999997</v>
      </c>
      <c r="F89">
        <v>2929</v>
      </c>
      <c r="G89">
        <f t="shared" si="6"/>
        <v>2426</v>
      </c>
      <c r="H89">
        <f t="shared" si="7"/>
        <v>10.367521367521368</v>
      </c>
    </row>
    <row r="90" spans="1:8" x14ac:dyDescent="0.2">
      <c r="A90" t="s">
        <v>188</v>
      </c>
      <c r="B90" s="3">
        <v>0.37777777777777777</v>
      </c>
      <c r="C90" s="3" t="s">
        <v>291</v>
      </c>
      <c r="D90" s="3">
        <f t="shared" si="4"/>
        <v>0.16319444444444442</v>
      </c>
      <c r="E90" s="4">
        <f t="shared" si="5"/>
        <v>234.99999999999997</v>
      </c>
      <c r="F90">
        <v>3253</v>
      </c>
      <c r="G90">
        <f t="shared" si="6"/>
        <v>2750</v>
      </c>
      <c r="H90">
        <f t="shared" si="7"/>
        <v>11.702127659574469</v>
      </c>
    </row>
    <row r="91" spans="1:8" x14ac:dyDescent="0.2">
      <c r="A91" t="s">
        <v>189</v>
      </c>
      <c r="B91" s="3">
        <v>0.37777777777777799</v>
      </c>
      <c r="C91" s="3" t="s">
        <v>292</v>
      </c>
      <c r="D91" s="3">
        <f t="shared" si="4"/>
        <v>0.16388888888888864</v>
      </c>
      <c r="E91" s="4">
        <f t="shared" si="5"/>
        <v>235.99999999999963</v>
      </c>
      <c r="F91">
        <v>3086</v>
      </c>
      <c r="G91">
        <f t="shared" si="6"/>
        <v>2583</v>
      </c>
      <c r="H91">
        <f t="shared" si="7"/>
        <v>10.944915254237305</v>
      </c>
    </row>
    <row r="92" spans="1:8" x14ac:dyDescent="0.2">
      <c r="A92" t="s">
        <v>190</v>
      </c>
      <c r="B92" s="3">
        <v>0.37777777777777799</v>
      </c>
      <c r="C92" s="3" t="s">
        <v>293</v>
      </c>
      <c r="D92" s="3">
        <f t="shared" si="4"/>
        <v>0.16458333333333319</v>
      </c>
      <c r="E92" s="4">
        <f t="shared" si="5"/>
        <v>236.9999999999998</v>
      </c>
      <c r="F92">
        <v>2835</v>
      </c>
      <c r="G92">
        <f t="shared" si="6"/>
        <v>2332</v>
      </c>
      <c r="H92">
        <f t="shared" si="7"/>
        <v>9.8396624472573926</v>
      </c>
    </row>
    <row r="93" spans="1:8" x14ac:dyDescent="0.2">
      <c r="A93" t="s">
        <v>191</v>
      </c>
      <c r="B93" s="3">
        <v>0.37777777777777799</v>
      </c>
      <c r="C93" s="3" t="s">
        <v>293</v>
      </c>
      <c r="D93" s="3">
        <f t="shared" si="4"/>
        <v>0.16458333333333319</v>
      </c>
      <c r="E93" s="4">
        <f t="shared" si="5"/>
        <v>236.9999999999998</v>
      </c>
      <c r="F93">
        <v>3403</v>
      </c>
      <c r="G93">
        <f t="shared" si="6"/>
        <v>2900</v>
      </c>
      <c r="H93">
        <f t="shared" si="7"/>
        <v>12.236286919831233</v>
      </c>
    </row>
    <row r="94" spans="1:8" x14ac:dyDescent="0.2">
      <c r="A94" t="s">
        <v>213</v>
      </c>
      <c r="B94" s="3">
        <v>0.37777777777777799</v>
      </c>
      <c r="C94" s="3" t="s">
        <v>294</v>
      </c>
      <c r="D94" s="3">
        <f t="shared" si="4"/>
        <v>0.16527777777777752</v>
      </c>
      <c r="E94" s="4">
        <f t="shared" si="5"/>
        <v>237.99999999999963</v>
      </c>
      <c r="F94">
        <v>3174</v>
      </c>
      <c r="G94">
        <f t="shared" si="6"/>
        <v>2671</v>
      </c>
      <c r="H94">
        <f t="shared" si="7"/>
        <v>11.222689075630269</v>
      </c>
    </row>
    <row r="95" spans="1:8" x14ac:dyDescent="0.2">
      <c r="A95" t="s">
        <v>192</v>
      </c>
      <c r="B95" s="3">
        <v>0.37777777777777799</v>
      </c>
      <c r="C95" s="3" t="s">
        <v>295</v>
      </c>
      <c r="D95" s="3">
        <f t="shared" si="4"/>
        <v>0.16597222222222208</v>
      </c>
      <c r="E95" s="4">
        <f t="shared" si="5"/>
        <v>238.9999999999998</v>
      </c>
      <c r="F95">
        <v>3410</v>
      </c>
      <c r="G95">
        <f t="shared" si="6"/>
        <v>2907</v>
      </c>
      <c r="H95">
        <f t="shared" si="7"/>
        <v>12.163179916318002</v>
      </c>
    </row>
    <row r="96" spans="1:8" x14ac:dyDescent="0.2">
      <c r="A96" t="s">
        <v>193</v>
      </c>
      <c r="B96" s="3">
        <v>0.37777777777777777</v>
      </c>
      <c r="C96" s="3" t="s">
        <v>295</v>
      </c>
      <c r="D96" s="3">
        <f t="shared" si="4"/>
        <v>0.1659722222222223</v>
      </c>
      <c r="E96" s="4">
        <f t="shared" si="5"/>
        <v>239.00000000000011</v>
      </c>
      <c r="F96">
        <v>2829</v>
      </c>
      <c r="G96">
        <f t="shared" si="6"/>
        <v>2326</v>
      </c>
      <c r="H96">
        <f t="shared" si="7"/>
        <v>9.7322175732217531</v>
      </c>
    </row>
    <row r="97" spans="1:8" x14ac:dyDescent="0.2">
      <c r="A97" t="s">
        <v>194</v>
      </c>
      <c r="B97" s="3">
        <v>0.37847222222222227</v>
      </c>
      <c r="C97" s="3" t="s">
        <v>297</v>
      </c>
      <c r="D97" s="3">
        <f t="shared" si="4"/>
        <v>0.16666666666666669</v>
      </c>
      <c r="E97" s="4">
        <f t="shared" si="5"/>
        <v>240.00000000000003</v>
      </c>
      <c r="F97">
        <v>548</v>
      </c>
      <c r="G97">
        <f t="shared" si="6"/>
        <v>45</v>
      </c>
      <c r="H97">
        <f t="shared" si="7"/>
        <v>0.18749999999999997</v>
      </c>
    </row>
    <row r="98" spans="1:8" x14ac:dyDescent="0.2">
      <c r="A98" t="s">
        <v>195</v>
      </c>
      <c r="B98" s="3">
        <v>0.37847222222222227</v>
      </c>
      <c r="C98" s="3" t="s">
        <v>297</v>
      </c>
      <c r="D98" s="3">
        <f t="shared" si="4"/>
        <v>0.16666666666666669</v>
      </c>
      <c r="E98" s="4">
        <f t="shared" si="5"/>
        <v>240.00000000000003</v>
      </c>
      <c r="F98">
        <v>3476</v>
      </c>
      <c r="G98">
        <f t="shared" si="6"/>
        <v>2973</v>
      </c>
      <c r="H98">
        <f t="shared" si="7"/>
        <v>12.387499999999999</v>
      </c>
    </row>
    <row r="99" spans="1:8" x14ac:dyDescent="0.2">
      <c r="A99" t="s">
        <v>196</v>
      </c>
      <c r="B99" s="3">
        <v>0.37847222222222199</v>
      </c>
      <c r="C99" s="3" t="s">
        <v>298</v>
      </c>
      <c r="D99" s="3">
        <f t="shared" si="4"/>
        <v>0.16736111111111129</v>
      </c>
      <c r="E99" s="4">
        <f t="shared" si="5"/>
        <v>241.00000000000026</v>
      </c>
      <c r="F99">
        <v>3259</v>
      </c>
      <c r="G99">
        <f t="shared" si="6"/>
        <v>2756</v>
      </c>
      <c r="H99">
        <f t="shared" si="7"/>
        <v>11.435684647302892</v>
      </c>
    </row>
    <row r="100" spans="1:8" x14ac:dyDescent="0.2">
      <c r="A100" t="s">
        <v>197</v>
      </c>
      <c r="B100" s="3">
        <v>0.37847222222222199</v>
      </c>
      <c r="C100" s="3" t="s">
        <v>316</v>
      </c>
      <c r="D100" s="3">
        <f t="shared" si="4"/>
        <v>0.16805555555555585</v>
      </c>
      <c r="E100" s="4">
        <f t="shared" si="5"/>
        <v>242.00000000000043</v>
      </c>
      <c r="F100">
        <v>3550</v>
      </c>
      <c r="G100">
        <f t="shared" si="6"/>
        <v>3047</v>
      </c>
      <c r="H100">
        <f t="shared" si="7"/>
        <v>12.590909090909069</v>
      </c>
    </row>
    <row r="101" spans="1:8" x14ac:dyDescent="0.2">
      <c r="A101" t="s">
        <v>198</v>
      </c>
      <c r="B101" s="3">
        <v>0.37847222222222199</v>
      </c>
      <c r="C101" s="3" t="s">
        <v>318</v>
      </c>
      <c r="D101" s="3">
        <f t="shared" si="4"/>
        <v>0.16944444444444473</v>
      </c>
      <c r="E101" s="4">
        <f t="shared" si="5"/>
        <v>244.0000000000004</v>
      </c>
      <c r="F101">
        <v>2712</v>
      </c>
      <c r="G101">
        <f t="shared" si="6"/>
        <v>2209</v>
      </c>
      <c r="H101">
        <f t="shared" si="7"/>
        <v>9.0532786885245748</v>
      </c>
    </row>
    <row r="102" spans="1:8" x14ac:dyDescent="0.2">
      <c r="A102" t="s">
        <v>199</v>
      </c>
      <c r="B102" s="3">
        <v>0.37847222222222199</v>
      </c>
      <c r="C102" s="3" t="s">
        <v>319</v>
      </c>
      <c r="D102" s="3">
        <f t="shared" si="4"/>
        <v>0.17013888888888906</v>
      </c>
      <c r="E102" s="4">
        <f t="shared" si="5"/>
        <v>245.00000000000026</v>
      </c>
      <c r="F102">
        <v>3651</v>
      </c>
      <c r="G102">
        <f t="shared" si="6"/>
        <v>3148</v>
      </c>
      <c r="H102">
        <f t="shared" si="7"/>
        <v>12.848979591836722</v>
      </c>
    </row>
    <row r="103" spans="1:8" x14ac:dyDescent="0.2">
      <c r="A103" t="s">
        <v>200</v>
      </c>
      <c r="B103" s="3">
        <v>0.37847222222222199</v>
      </c>
      <c r="C103" s="3" t="s">
        <v>319</v>
      </c>
      <c r="D103" s="3">
        <f t="shared" si="4"/>
        <v>0.17013888888888906</v>
      </c>
      <c r="E103" s="4">
        <f t="shared" si="5"/>
        <v>245.00000000000026</v>
      </c>
      <c r="F103">
        <v>558</v>
      </c>
      <c r="G103">
        <f t="shared" si="6"/>
        <v>55</v>
      </c>
      <c r="H103">
        <f t="shared" si="7"/>
        <v>0.22448979591836712</v>
      </c>
    </row>
    <row r="104" spans="1:8" x14ac:dyDescent="0.2">
      <c r="A104" t="s">
        <v>201</v>
      </c>
      <c r="B104" s="3">
        <v>0.37847222222222199</v>
      </c>
      <c r="C104" s="3" t="s">
        <v>320</v>
      </c>
      <c r="D104" s="3">
        <f t="shared" si="4"/>
        <v>0.17083333333333361</v>
      </c>
      <c r="E104" s="4">
        <f t="shared" si="5"/>
        <v>246.0000000000004</v>
      </c>
      <c r="F104">
        <v>525</v>
      </c>
      <c r="G104">
        <f t="shared" si="6"/>
        <v>22</v>
      </c>
      <c r="H104">
        <f t="shared" si="7"/>
        <v>8.9430894308942951E-2</v>
      </c>
    </row>
    <row r="105" spans="1:8" x14ac:dyDescent="0.2">
      <c r="A105" t="s">
        <v>202</v>
      </c>
      <c r="B105" s="3">
        <v>0.37847222222222199</v>
      </c>
      <c r="C105" s="3" t="s">
        <v>321</v>
      </c>
      <c r="D105" s="3">
        <f t="shared" si="4"/>
        <v>0.17152777777777795</v>
      </c>
      <c r="E105" s="4">
        <f t="shared" si="5"/>
        <v>247.00000000000023</v>
      </c>
      <c r="F105">
        <v>527</v>
      </c>
      <c r="G105">
        <f t="shared" si="6"/>
        <v>24</v>
      </c>
      <c r="H105">
        <f t="shared" si="7"/>
        <v>9.7165991902833912E-2</v>
      </c>
    </row>
    <row r="106" spans="1:8" x14ac:dyDescent="0.2">
      <c r="A106" t="s">
        <v>203</v>
      </c>
      <c r="B106" s="3">
        <v>0.37847222222222199</v>
      </c>
      <c r="C106" s="3" t="s">
        <v>322</v>
      </c>
      <c r="D106" s="3">
        <f t="shared" si="4"/>
        <v>0.1722222222222225</v>
      </c>
      <c r="E106" s="4">
        <f t="shared" si="5"/>
        <v>248.0000000000004</v>
      </c>
      <c r="F106">
        <v>549</v>
      </c>
      <c r="G106">
        <f t="shared" si="6"/>
        <v>46</v>
      </c>
      <c r="H106">
        <f t="shared" si="7"/>
        <v>0.18548387096774163</v>
      </c>
    </row>
    <row r="107" spans="1:8" x14ac:dyDescent="0.2">
      <c r="A107" t="s">
        <v>204</v>
      </c>
      <c r="B107" s="3">
        <v>0.37847222222222227</v>
      </c>
      <c r="C107" s="3" t="s">
        <v>322</v>
      </c>
      <c r="D107" s="3">
        <f t="shared" si="4"/>
        <v>0.17222222222222222</v>
      </c>
      <c r="E107" s="4">
        <f t="shared" si="5"/>
        <v>248</v>
      </c>
      <c r="F107">
        <v>525</v>
      </c>
      <c r="G107">
        <f t="shared" si="6"/>
        <v>22</v>
      </c>
      <c r="H107">
        <f t="shared" si="7"/>
        <v>8.8709677419354843E-2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2B54-3E7C-C644-859E-811D9DB79609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3" max="3" width="10.83203125" style="3"/>
    <col min="4" max="4" width="10.83203125" style="5"/>
    <col min="5" max="5" width="10.83203125" style="4"/>
  </cols>
  <sheetData>
    <row r="1" spans="1:8" x14ac:dyDescent="0.2">
      <c r="D1" s="5" t="s">
        <v>503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0.375</v>
      </c>
      <c r="C3" s="3" t="s">
        <v>366</v>
      </c>
      <c r="D3" s="3">
        <f>C3-B3</f>
        <v>0.12638888888888888</v>
      </c>
      <c r="E3" s="4">
        <f>D3*1440</f>
        <v>182</v>
      </c>
      <c r="F3">
        <v>2084</v>
      </c>
      <c r="G3">
        <f>F3-532</f>
        <v>1552</v>
      </c>
      <c r="H3">
        <f>G3/E3</f>
        <v>8.5274725274725274</v>
      </c>
    </row>
    <row r="4" spans="1:8" x14ac:dyDescent="0.2">
      <c r="A4" t="s">
        <v>36</v>
      </c>
      <c r="B4" s="3">
        <v>0.375</v>
      </c>
      <c r="C4" s="3" t="s">
        <v>367</v>
      </c>
      <c r="D4" s="3">
        <f t="shared" ref="D4:D67" si="0">C4-B4</f>
        <v>0.12708333333333333</v>
      </c>
      <c r="E4" s="4">
        <f t="shared" ref="E4:E67" si="1">D4*1440</f>
        <v>183</v>
      </c>
      <c r="F4">
        <v>1673</v>
      </c>
      <c r="G4">
        <f t="shared" ref="G4:G67" si="2">F4-532</f>
        <v>1141</v>
      </c>
      <c r="H4">
        <f t="shared" ref="H4:H67" si="3">G4/E4</f>
        <v>6.2349726775956285</v>
      </c>
    </row>
    <row r="5" spans="1:8" x14ac:dyDescent="0.2">
      <c r="A5" t="s">
        <v>37</v>
      </c>
      <c r="B5" s="3">
        <v>0.375</v>
      </c>
      <c r="C5" s="3" t="s">
        <v>368</v>
      </c>
      <c r="D5" s="3">
        <f t="shared" si="0"/>
        <v>0.12777777777777777</v>
      </c>
      <c r="E5" s="4">
        <f t="shared" si="1"/>
        <v>184</v>
      </c>
      <c r="F5">
        <v>2046</v>
      </c>
      <c r="G5">
        <f t="shared" si="2"/>
        <v>1514</v>
      </c>
      <c r="H5">
        <f t="shared" si="3"/>
        <v>8.2282608695652169</v>
      </c>
    </row>
    <row r="6" spans="1:8" x14ac:dyDescent="0.2">
      <c r="A6" t="s">
        <v>38</v>
      </c>
      <c r="B6" s="3">
        <v>0.375</v>
      </c>
      <c r="C6" s="3" t="s">
        <v>368</v>
      </c>
      <c r="D6" s="3">
        <f t="shared" si="0"/>
        <v>0.12777777777777777</v>
      </c>
      <c r="E6" s="4">
        <f t="shared" si="1"/>
        <v>184</v>
      </c>
      <c r="F6">
        <v>1806</v>
      </c>
      <c r="G6">
        <f t="shared" si="2"/>
        <v>1274</v>
      </c>
      <c r="H6">
        <f t="shared" si="3"/>
        <v>6.9239130434782608</v>
      </c>
    </row>
    <row r="7" spans="1:8" x14ac:dyDescent="0.2">
      <c r="A7" t="s">
        <v>39</v>
      </c>
      <c r="B7" s="3">
        <v>0.375</v>
      </c>
      <c r="C7" s="3" t="s">
        <v>369</v>
      </c>
      <c r="D7" s="3">
        <f t="shared" si="0"/>
        <v>0.12847222222222221</v>
      </c>
      <c r="E7" s="4">
        <f t="shared" si="1"/>
        <v>184.99999999999997</v>
      </c>
      <c r="F7">
        <v>1830</v>
      </c>
      <c r="G7">
        <f t="shared" si="2"/>
        <v>1298</v>
      </c>
      <c r="H7">
        <f t="shared" si="3"/>
        <v>7.0162162162162174</v>
      </c>
    </row>
    <row r="8" spans="1:8" x14ac:dyDescent="0.2">
      <c r="A8" t="s">
        <v>40</v>
      </c>
      <c r="B8" s="3">
        <v>0.375</v>
      </c>
      <c r="C8" s="3" t="s">
        <v>370</v>
      </c>
      <c r="D8" s="3">
        <f t="shared" si="0"/>
        <v>0.12916666666666665</v>
      </c>
      <c r="E8" s="4">
        <f t="shared" si="1"/>
        <v>185.99999999999997</v>
      </c>
      <c r="F8">
        <v>1843</v>
      </c>
      <c r="G8">
        <f t="shared" si="2"/>
        <v>1311</v>
      </c>
      <c r="H8">
        <f t="shared" si="3"/>
        <v>7.0483870967741948</v>
      </c>
    </row>
    <row r="9" spans="1:8" x14ac:dyDescent="0.2">
      <c r="A9" t="s">
        <v>41</v>
      </c>
      <c r="B9" s="3">
        <v>0.375</v>
      </c>
      <c r="C9" s="3" t="s">
        <v>371</v>
      </c>
      <c r="D9" s="3">
        <f t="shared" si="0"/>
        <v>0.12986111111111109</v>
      </c>
      <c r="E9" s="4">
        <f t="shared" si="1"/>
        <v>186.99999999999997</v>
      </c>
      <c r="F9">
        <v>1948</v>
      </c>
      <c r="G9">
        <f t="shared" si="2"/>
        <v>1416</v>
      </c>
      <c r="H9">
        <f t="shared" si="3"/>
        <v>7.5721925133689849</v>
      </c>
    </row>
    <row r="10" spans="1:8" x14ac:dyDescent="0.2">
      <c r="A10" t="s">
        <v>42</v>
      </c>
      <c r="B10" s="3">
        <v>0.375</v>
      </c>
      <c r="C10" s="3" t="s">
        <v>372</v>
      </c>
      <c r="D10" s="3">
        <f t="shared" si="0"/>
        <v>0.13055555555555554</v>
      </c>
      <c r="E10" s="4">
        <f t="shared" si="1"/>
        <v>187.99999999999997</v>
      </c>
      <c r="F10">
        <v>1676</v>
      </c>
      <c r="G10">
        <f t="shared" si="2"/>
        <v>1144</v>
      </c>
      <c r="H10">
        <f t="shared" si="3"/>
        <v>6.085106382978724</v>
      </c>
    </row>
    <row r="11" spans="1:8" x14ac:dyDescent="0.2">
      <c r="A11" t="s">
        <v>43</v>
      </c>
      <c r="B11" s="3">
        <v>0.3756944444444445</v>
      </c>
      <c r="C11" s="3" t="s">
        <v>372</v>
      </c>
      <c r="D11" s="3">
        <f t="shared" si="0"/>
        <v>0.12986111111111104</v>
      </c>
      <c r="E11" s="4">
        <f t="shared" si="1"/>
        <v>186.99999999999989</v>
      </c>
      <c r="F11">
        <v>1725</v>
      </c>
      <c r="G11">
        <f t="shared" si="2"/>
        <v>1193</v>
      </c>
      <c r="H11">
        <f t="shared" si="3"/>
        <v>6.3796791443850305</v>
      </c>
    </row>
    <row r="12" spans="1:8" x14ac:dyDescent="0.2">
      <c r="A12" t="s">
        <v>44</v>
      </c>
      <c r="B12" s="3">
        <v>0.3756944444444445</v>
      </c>
      <c r="C12" s="3" t="s">
        <v>373</v>
      </c>
      <c r="D12" s="3">
        <f t="shared" si="0"/>
        <v>0.13055555555555548</v>
      </c>
      <c r="E12" s="4">
        <f t="shared" si="1"/>
        <v>187.99999999999989</v>
      </c>
      <c r="F12">
        <v>1492</v>
      </c>
      <c r="G12">
        <f t="shared" si="2"/>
        <v>960</v>
      </c>
      <c r="H12">
        <f t="shared" si="3"/>
        <v>5.1063829787234072</v>
      </c>
    </row>
    <row r="13" spans="1:8" x14ac:dyDescent="0.2">
      <c r="A13" t="s">
        <v>45</v>
      </c>
      <c r="B13" s="3">
        <v>0.375694444444444</v>
      </c>
      <c r="C13" s="3" t="s">
        <v>374</v>
      </c>
      <c r="D13" s="3">
        <f t="shared" si="0"/>
        <v>0.13125000000000042</v>
      </c>
      <c r="E13" s="4">
        <f t="shared" si="1"/>
        <v>189.0000000000006</v>
      </c>
      <c r="F13">
        <v>1741</v>
      </c>
      <c r="G13">
        <f t="shared" si="2"/>
        <v>1209</v>
      </c>
      <c r="H13">
        <f t="shared" si="3"/>
        <v>6.3968253968253768</v>
      </c>
    </row>
    <row r="14" spans="1:8" x14ac:dyDescent="0.2">
      <c r="A14" t="s">
        <v>46</v>
      </c>
      <c r="B14" s="3">
        <v>0.375694444444444</v>
      </c>
      <c r="C14" s="3" t="s">
        <v>375</v>
      </c>
      <c r="D14" s="3">
        <f t="shared" si="0"/>
        <v>0.13194444444444486</v>
      </c>
      <c r="E14" s="4">
        <f t="shared" si="1"/>
        <v>190.0000000000006</v>
      </c>
      <c r="F14">
        <v>1737</v>
      </c>
      <c r="G14">
        <f t="shared" si="2"/>
        <v>1205</v>
      </c>
      <c r="H14">
        <f t="shared" si="3"/>
        <v>6.3421052631578752</v>
      </c>
    </row>
    <row r="15" spans="1:8" x14ac:dyDescent="0.2">
      <c r="A15" t="s">
        <v>47</v>
      </c>
      <c r="B15" s="3">
        <v>0.375694444444444</v>
      </c>
      <c r="C15" s="3" t="s">
        <v>375</v>
      </c>
      <c r="D15" s="3">
        <f t="shared" si="0"/>
        <v>0.13194444444444486</v>
      </c>
      <c r="E15" s="4">
        <f t="shared" si="1"/>
        <v>190.0000000000006</v>
      </c>
      <c r="F15">
        <v>2108</v>
      </c>
      <c r="G15">
        <f t="shared" si="2"/>
        <v>1576</v>
      </c>
      <c r="H15">
        <f t="shared" si="3"/>
        <v>8.2947368421052374</v>
      </c>
    </row>
    <row r="16" spans="1:8" x14ac:dyDescent="0.2">
      <c r="A16" t="s">
        <v>48</v>
      </c>
      <c r="B16" s="3">
        <v>0.375694444444444</v>
      </c>
      <c r="C16" s="3" t="s">
        <v>376</v>
      </c>
      <c r="D16" s="3">
        <f t="shared" si="0"/>
        <v>0.13263888888888931</v>
      </c>
      <c r="E16" s="4">
        <f t="shared" si="1"/>
        <v>191.0000000000006</v>
      </c>
      <c r="F16">
        <v>1628</v>
      </c>
      <c r="G16">
        <f t="shared" si="2"/>
        <v>1096</v>
      </c>
      <c r="H16">
        <f t="shared" si="3"/>
        <v>5.7382198952879397</v>
      </c>
    </row>
    <row r="17" spans="1:8" x14ac:dyDescent="0.2">
      <c r="A17" t="s">
        <v>49</v>
      </c>
      <c r="B17" s="3">
        <v>0.375694444444444</v>
      </c>
      <c r="C17" s="3" t="s">
        <v>214</v>
      </c>
      <c r="D17" s="3">
        <f t="shared" si="0"/>
        <v>0.13333333333333375</v>
      </c>
      <c r="E17" s="4">
        <f t="shared" si="1"/>
        <v>192.0000000000006</v>
      </c>
      <c r="F17">
        <v>1599</v>
      </c>
      <c r="G17">
        <f t="shared" si="2"/>
        <v>1067</v>
      </c>
      <c r="H17">
        <f t="shared" si="3"/>
        <v>5.5572916666666492</v>
      </c>
    </row>
    <row r="18" spans="1:8" x14ac:dyDescent="0.2">
      <c r="A18" t="s">
        <v>50</v>
      </c>
      <c r="B18" s="3">
        <v>0.375694444444444</v>
      </c>
      <c r="C18" s="3" t="s">
        <v>215</v>
      </c>
      <c r="D18" s="3">
        <f t="shared" si="0"/>
        <v>0.13402777777777819</v>
      </c>
      <c r="E18" s="4">
        <f t="shared" si="1"/>
        <v>193.0000000000006</v>
      </c>
      <c r="F18">
        <v>1614</v>
      </c>
      <c r="G18">
        <f t="shared" si="2"/>
        <v>1082</v>
      </c>
      <c r="H18">
        <f t="shared" si="3"/>
        <v>5.6062176165802935</v>
      </c>
    </row>
    <row r="19" spans="1:8" x14ac:dyDescent="0.2">
      <c r="A19" t="s">
        <v>51</v>
      </c>
      <c r="B19" s="3">
        <v>0.37638888888888888</v>
      </c>
      <c r="C19" s="3" t="s">
        <v>215</v>
      </c>
      <c r="D19" s="3">
        <f t="shared" si="0"/>
        <v>0.1333333333333333</v>
      </c>
      <c r="E19" s="4">
        <f t="shared" si="1"/>
        <v>191.99999999999994</v>
      </c>
      <c r="F19">
        <v>1704</v>
      </c>
      <c r="G19">
        <f t="shared" si="2"/>
        <v>1172</v>
      </c>
      <c r="H19">
        <f t="shared" si="3"/>
        <v>6.1041666666666687</v>
      </c>
    </row>
    <row r="20" spans="1:8" x14ac:dyDescent="0.2">
      <c r="A20" t="s">
        <v>52</v>
      </c>
      <c r="B20" s="3">
        <v>0.37638888888888888</v>
      </c>
      <c r="C20" s="3" t="s">
        <v>216</v>
      </c>
      <c r="D20" s="3">
        <f t="shared" si="0"/>
        <v>0.13402777777777775</v>
      </c>
      <c r="E20" s="4">
        <f t="shared" si="1"/>
        <v>192.99999999999994</v>
      </c>
      <c r="F20">
        <v>1925</v>
      </c>
      <c r="G20">
        <f t="shared" si="2"/>
        <v>1393</v>
      </c>
      <c r="H20">
        <f t="shared" si="3"/>
        <v>7.2176165803108834</v>
      </c>
    </row>
    <row r="21" spans="1:8" x14ac:dyDescent="0.2">
      <c r="A21" t="s">
        <v>53</v>
      </c>
      <c r="B21" s="3">
        <v>0.37638888888888899</v>
      </c>
      <c r="C21" s="3" t="s">
        <v>217</v>
      </c>
      <c r="D21" s="3">
        <f t="shared" si="0"/>
        <v>0.13472222222222219</v>
      </c>
      <c r="E21" s="4">
        <f t="shared" si="1"/>
        <v>193.99999999999994</v>
      </c>
      <c r="F21">
        <v>1672</v>
      </c>
      <c r="G21">
        <f t="shared" si="2"/>
        <v>1140</v>
      </c>
      <c r="H21">
        <f t="shared" si="3"/>
        <v>5.8762886597938158</v>
      </c>
    </row>
    <row r="22" spans="1:8" x14ac:dyDescent="0.2">
      <c r="A22" t="s">
        <v>54</v>
      </c>
      <c r="B22" s="3">
        <v>0.37638888888888899</v>
      </c>
      <c r="C22" s="3" t="s">
        <v>218</v>
      </c>
      <c r="D22" s="3">
        <f t="shared" si="0"/>
        <v>0.13541666666666652</v>
      </c>
      <c r="E22" s="4">
        <f t="shared" si="1"/>
        <v>194.99999999999977</v>
      </c>
      <c r="F22">
        <v>1907</v>
      </c>
      <c r="G22">
        <f t="shared" si="2"/>
        <v>1375</v>
      </c>
      <c r="H22">
        <f t="shared" si="3"/>
        <v>7.0512820512820591</v>
      </c>
    </row>
    <row r="23" spans="1:8" x14ac:dyDescent="0.2">
      <c r="A23" t="s">
        <v>55</v>
      </c>
      <c r="B23" s="3">
        <v>0.37638888888888899</v>
      </c>
      <c r="C23" s="3" t="s">
        <v>218</v>
      </c>
      <c r="D23" s="3">
        <f t="shared" si="0"/>
        <v>0.13541666666666652</v>
      </c>
      <c r="E23" s="4">
        <f t="shared" si="1"/>
        <v>194.99999999999977</v>
      </c>
      <c r="F23">
        <v>1977</v>
      </c>
      <c r="G23">
        <f t="shared" si="2"/>
        <v>1445</v>
      </c>
      <c r="H23">
        <f t="shared" si="3"/>
        <v>7.4102564102564186</v>
      </c>
    </row>
    <row r="24" spans="1:8" x14ac:dyDescent="0.2">
      <c r="A24" t="s">
        <v>209</v>
      </c>
      <c r="B24" s="3">
        <v>0.37638888888888899</v>
      </c>
      <c r="C24" s="3" t="s">
        <v>219</v>
      </c>
      <c r="D24" s="3">
        <f t="shared" si="0"/>
        <v>0.13611111111111107</v>
      </c>
      <c r="E24" s="4">
        <f t="shared" si="1"/>
        <v>195.99999999999994</v>
      </c>
      <c r="F24">
        <v>1803</v>
      </c>
      <c r="G24">
        <f t="shared" si="2"/>
        <v>1271</v>
      </c>
      <c r="H24">
        <f t="shared" si="3"/>
        <v>6.4846938775510221</v>
      </c>
    </row>
    <row r="25" spans="1:8" x14ac:dyDescent="0.2">
      <c r="A25" t="s">
        <v>56</v>
      </c>
      <c r="B25" s="3">
        <v>0.37638888888888899</v>
      </c>
      <c r="C25" s="3" t="s">
        <v>220</v>
      </c>
      <c r="D25" s="3">
        <f t="shared" si="0"/>
        <v>0.1368055555555554</v>
      </c>
      <c r="E25" s="4">
        <f t="shared" si="1"/>
        <v>196.99999999999977</v>
      </c>
      <c r="F25">
        <v>2116</v>
      </c>
      <c r="G25">
        <f t="shared" si="2"/>
        <v>1584</v>
      </c>
      <c r="H25">
        <f t="shared" si="3"/>
        <v>8.0406091370558475</v>
      </c>
    </row>
    <row r="26" spans="1:8" x14ac:dyDescent="0.2">
      <c r="A26" t="s">
        <v>57</v>
      </c>
      <c r="B26" s="3">
        <v>0.37638888888888899</v>
      </c>
      <c r="C26" s="3" t="s">
        <v>221</v>
      </c>
      <c r="D26" s="3">
        <f t="shared" si="0"/>
        <v>0.13749999999999996</v>
      </c>
      <c r="E26" s="4">
        <f t="shared" si="1"/>
        <v>197.99999999999994</v>
      </c>
      <c r="F26">
        <v>1774</v>
      </c>
      <c r="G26">
        <f t="shared" si="2"/>
        <v>1242</v>
      </c>
      <c r="H26">
        <f t="shared" si="3"/>
        <v>6.2727272727272743</v>
      </c>
    </row>
    <row r="27" spans="1:8" x14ac:dyDescent="0.2">
      <c r="A27" t="s">
        <v>58</v>
      </c>
      <c r="B27" s="3">
        <v>0.37708333333333338</v>
      </c>
      <c r="C27" s="3" t="s">
        <v>221</v>
      </c>
      <c r="D27" s="3">
        <f t="shared" si="0"/>
        <v>0.13680555555555557</v>
      </c>
      <c r="E27" s="4">
        <f t="shared" si="1"/>
        <v>197.00000000000003</v>
      </c>
      <c r="F27">
        <v>1603</v>
      </c>
      <c r="G27">
        <f t="shared" si="2"/>
        <v>1071</v>
      </c>
      <c r="H27">
        <f t="shared" si="3"/>
        <v>5.4365482233502531</v>
      </c>
    </row>
    <row r="28" spans="1:8" x14ac:dyDescent="0.2">
      <c r="A28" t="s">
        <v>59</v>
      </c>
      <c r="B28" s="3">
        <v>0.37708333333333338</v>
      </c>
      <c r="C28" s="3" t="s">
        <v>222</v>
      </c>
      <c r="D28" s="3">
        <f t="shared" si="0"/>
        <v>0.1374999999999999</v>
      </c>
      <c r="E28" s="4">
        <f t="shared" si="1"/>
        <v>197.99999999999986</v>
      </c>
      <c r="F28">
        <v>1954</v>
      </c>
      <c r="G28">
        <f t="shared" si="2"/>
        <v>1422</v>
      </c>
      <c r="H28">
        <f t="shared" si="3"/>
        <v>7.181818181818187</v>
      </c>
    </row>
    <row r="29" spans="1:8" x14ac:dyDescent="0.2">
      <c r="A29" t="s">
        <v>60</v>
      </c>
      <c r="B29" s="3">
        <v>0.37708333333333299</v>
      </c>
      <c r="C29" s="3" t="s">
        <v>223</v>
      </c>
      <c r="D29" s="3">
        <f t="shared" si="0"/>
        <v>0.13819444444444484</v>
      </c>
      <c r="E29" s="4">
        <f t="shared" si="1"/>
        <v>199.00000000000057</v>
      </c>
      <c r="F29">
        <v>1770</v>
      </c>
      <c r="G29">
        <f t="shared" si="2"/>
        <v>1238</v>
      </c>
      <c r="H29">
        <f t="shared" si="3"/>
        <v>6.2211055276381728</v>
      </c>
    </row>
    <row r="30" spans="1:8" x14ac:dyDescent="0.2">
      <c r="A30" t="s">
        <v>61</v>
      </c>
      <c r="B30" s="3">
        <v>0.37708333333333299</v>
      </c>
      <c r="C30" s="3" t="s">
        <v>224</v>
      </c>
      <c r="D30" s="3">
        <f t="shared" si="0"/>
        <v>0.13888888888888917</v>
      </c>
      <c r="E30" s="4">
        <f t="shared" si="1"/>
        <v>200.0000000000004</v>
      </c>
      <c r="F30">
        <v>2592</v>
      </c>
      <c r="G30">
        <f t="shared" si="2"/>
        <v>2060</v>
      </c>
      <c r="H30">
        <f t="shared" si="3"/>
        <v>10.299999999999979</v>
      </c>
    </row>
    <row r="31" spans="1:8" x14ac:dyDescent="0.2">
      <c r="A31" t="s">
        <v>62</v>
      </c>
      <c r="B31" s="3">
        <v>0.37708333333333299</v>
      </c>
      <c r="C31" s="3" t="s">
        <v>224</v>
      </c>
      <c r="D31" s="3">
        <f t="shared" si="0"/>
        <v>0.13888888888888917</v>
      </c>
      <c r="E31" s="4">
        <f t="shared" si="1"/>
        <v>200.0000000000004</v>
      </c>
      <c r="F31">
        <v>1720</v>
      </c>
      <c r="G31">
        <f t="shared" si="2"/>
        <v>1188</v>
      </c>
      <c r="H31">
        <f t="shared" si="3"/>
        <v>5.939999999999988</v>
      </c>
    </row>
    <row r="32" spans="1:8" x14ac:dyDescent="0.2">
      <c r="A32" t="s">
        <v>63</v>
      </c>
      <c r="B32" s="3">
        <v>0.37708333333333299</v>
      </c>
      <c r="C32" s="3" t="s">
        <v>225</v>
      </c>
      <c r="D32" s="3">
        <f t="shared" si="0"/>
        <v>0.13958333333333373</v>
      </c>
      <c r="E32" s="4">
        <f t="shared" si="1"/>
        <v>201.00000000000057</v>
      </c>
      <c r="F32">
        <v>1683</v>
      </c>
      <c r="G32">
        <f t="shared" si="2"/>
        <v>1151</v>
      </c>
      <c r="H32">
        <f t="shared" si="3"/>
        <v>5.7263681592039637</v>
      </c>
    </row>
    <row r="33" spans="1:8" x14ac:dyDescent="0.2">
      <c r="A33" t="s">
        <v>64</v>
      </c>
      <c r="B33" s="3">
        <v>0.37708333333333299</v>
      </c>
      <c r="C33" s="3" t="s">
        <v>226</v>
      </c>
      <c r="D33" s="3">
        <f t="shared" si="0"/>
        <v>0.14027777777777806</v>
      </c>
      <c r="E33" s="4">
        <f t="shared" si="1"/>
        <v>202.0000000000004</v>
      </c>
      <c r="F33">
        <v>504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0.37708333333333299</v>
      </c>
      <c r="C34" s="3" t="s">
        <v>227</v>
      </c>
      <c r="D34" s="3">
        <f t="shared" si="0"/>
        <v>0.14097222222222261</v>
      </c>
      <c r="E34" s="4">
        <f t="shared" si="1"/>
        <v>203.00000000000057</v>
      </c>
      <c r="F34">
        <v>507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0.37708333333333299</v>
      </c>
      <c r="C35" s="3" t="s">
        <v>228</v>
      </c>
      <c r="D35" s="3">
        <f t="shared" si="0"/>
        <v>0.14166666666666694</v>
      </c>
      <c r="E35" s="4">
        <f t="shared" si="1"/>
        <v>204.0000000000004</v>
      </c>
      <c r="F35">
        <v>487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0.37708333333333299</v>
      </c>
      <c r="C36" s="3" t="s">
        <v>228</v>
      </c>
      <c r="D36" s="3">
        <f t="shared" si="0"/>
        <v>0.14166666666666694</v>
      </c>
      <c r="E36" s="4">
        <f t="shared" si="1"/>
        <v>204.0000000000004</v>
      </c>
      <c r="F36">
        <v>513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0.37708333333333299</v>
      </c>
      <c r="C37" s="3" t="s">
        <v>229</v>
      </c>
      <c r="D37" s="3">
        <f t="shared" si="0"/>
        <v>0.14236111111111149</v>
      </c>
      <c r="E37" s="4">
        <f t="shared" si="1"/>
        <v>205.00000000000054</v>
      </c>
      <c r="F37">
        <v>481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0.37777777777777777</v>
      </c>
      <c r="C38" s="3" t="s">
        <v>481</v>
      </c>
      <c r="D38" s="3" t="e">
        <f t="shared" si="0"/>
        <v>#VALUE!</v>
      </c>
      <c r="E38" s="4" t="e">
        <f t="shared" si="1"/>
        <v>#VALUE!</v>
      </c>
      <c r="F38" t="s">
        <v>481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0.37777777777777777</v>
      </c>
      <c r="C39" s="3" t="s">
        <v>231</v>
      </c>
      <c r="D39" s="3">
        <f t="shared" si="0"/>
        <v>0.1430555555555556</v>
      </c>
      <c r="E39" s="4">
        <f t="shared" si="1"/>
        <v>206.00000000000006</v>
      </c>
      <c r="F39">
        <v>2091</v>
      </c>
      <c r="G39">
        <f t="shared" si="2"/>
        <v>1559</v>
      </c>
      <c r="H39">
        <f t="shared" si="3"/>
        <v>7.5679611650485414</v>
      </c>
    </row>
    <row r="40" spans="1:8" x14ac:dyDescent="0.2">
      <c r="A40" t="s">
        <v>105</v>
      </c>
      <c r="B40" s="3">
        <v>0.37777777777777799</v>
      </c>
      <c r="C40" s="3" t="s">
        <v>378</v>
      </c>
      <c r="D40" s="3">
        <f t="shared" si="0"/>
        <v>0.14374999999999982</v>
      </c>
      <c r="E40" s="4">
        <f t="shared" si="1"/>
        <v>206.99999999999974</v>
      </c>
      <c r="F40">
        <v>2402</v>
      </c>
      <c r="G40">
        <f t="shared" si="2"/>
        <v>1870</v>
      </c>
      <c r="H40">
        <f t="shared" si="3"/>
        <v>9.0338164251207846</v>
      </c>
    </row>
    <row r="41" spans="1:8" x14ac:dyDescent="0.2">
      <c r="A41" t="s">
        <v>106</v>
      </c>
      <c r="B41" s="3">
        <v>0.37777777777777799</v>
      </c>
      <c r="C41" s="3" t="s">
        <v>481</v>
      </c>
      <c r="D41" s="3" t="e">
        <f t="shared" si="0"/>
        <v>#VALUE!</v>
      </c>
      <c r="E41" s="4" t="e">
        <f t="shared" si="1"/>
        <v>#VALUE!</v>
      </c>
      <c r="F41" t="s">
        <v>481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0.37777777777777799</v>
      </c>
      <c r="C42" s="3" t="s">
        <v>378</v>
      </c>
      <c r="D42" s="3">
        <f t="shared" si="0"/>
        <v>0.14374999999999982</v>
      </c>
      <c r="E42" s="4">
        <f t="shared" si="1"/>
        <v>206.99999999999974</v>
      </c>
      <c r="F42">
        <v>2446</v>
      </c>
      <c r="G42">
        <f t="shared" si="2"/>
        <v>1914</v>
      </c>
      <c r="H42">
        <f t="shared" si="3"/>
        <v>9.2463768115942138</v>
      </c>
    </row>
    <row r="43" spans="1:8" x14ac:dyDescent="0.2">
      <c r="A43" t="s">
        <v>108</v>
      </c>
      <c r="B43" s="3">
        <v>0.37777777777777799</v>
      </c>
      <c r="C43" s="3" t="s">
        <v>248</v>
      </c>
      <c r="D43" s="3">
        <f t="shared" si="0"/>
        <v>0.14444444444444426</v>
      </c>
      <c r="E43" s="4">
        <f t="shared" si="1"/>
        <v>207.99999999999974</v>
      </c>
      <c r="F43">
        <v>2519</v>
      </c>
      <c r="G43">
        <f t="shared" si="2"/>
        <v>1987</v>
      </c>
      <c r="H43">
        <f t="shared" si="3"/>
        <v>9.5528846153846274</v>
      </c>
    </row>
    <row r="44" spans="1:8" x14ac:dyDescent="0.2">
      <c r="A44" t="s">
        <v>109</v>
      </c>
      <c r="B44" s="3">
        <v>0.37777777777777799</v>
      </c>
      <c r="C44" s="3" t="s">
        <v>249</v>
      </c>
      <c r="D44" s="3">
        <f t="shared" si="0"/>
        <v>0.14513888888888871</v>
      </c>
      <c r="E44" s="4">
        <f t="shared" si="1"/>
        <v>208.99999999999974</v>
      </c>
      <c r="F44">
        <v>2178</v>
      </c>
      <c r="G44">
        <f t="shared" si="2"/>
        <v>1646</v>
      </c>
      <c r="H44">
        <f t="shared" si="3"/>
        <v>7.8755980861244117</v>
      </c>
    </row>
    <row r="45" spans="1:8" x14ac:dyDescent="0.2">
      <c r="A45" t="s">
        <v>110</v>
      </c>
      <c r="B45" s="3">
        <v>0.37777777777777799</v>
      </c>
      <c r="C45" s="3" t="s">
        <v>249</v>
      </c>
      <c r="D45" s="3">
        <f t="shared" si="0"/>
        <v>0.14513888888888871</v>
      </c>
      <c r="E45" s="4">
        <f t="shared" si="1"/>
        <v>208.99999999999974</v>
      </c>
      <c r="F45">
        <v>1858</v>
      </c>
      <c r="G45">
        <f t="shared" si="2"/>
        <v>1326</v>
      </c>
      <c r="H45">
        <f t="shared" si="3"/>
        <v>6.3444976076555104</v>
      </c>
    </row>
    <row r="46" spans="1:8" x14ac:dyDescent="0.2">
      <c r="A46" t="s">
        <v>111</v>
      </c>
      <c r="B46" s="3">
        <v>0.37847222222222227</v>
      </c>
      <c r="C46" s="3" t="s">
        <v>250</v>
      </c>
      <c r="D46" s="3">
        <f t="shared" si="0"/>
        <v>0.14513888888888887</v>
      </c>
      <c r="E46" s="4">
        <f t="shared" si="1"/>
        <v>208.99999999999997</v>
      </c>
      <c r="F46">
        <v>2660</v>
      </c>
      <c r="G46">
        <f t="shared" si="2"/>
        <v>2128</v>
      </c>
      <c r="H46">
        <f t="shared" si="3"/>
        <v>10.181818181818183</v>
      </c>
    </row>
    <row r="47" spans="1:8" x14ac:dyDescent="0.2">
      <c r="A47" t="s">
        <v>112</v>
      </c>
      <c r="B47" s="3">
        <v>0.37847222222222227</v>
      </c>
      <c r="C47" s="3" t="s">
        <v>251</v>
      </c>
      <c r="D47" s="3">
        <f t="shared" si="0"/>
        <v>0.14583333333333331</v>
      </c>
      <c r="E47" s="4">
        <f t="shared" si="1"/>
        <v>209.99999999999997</v>
      </c>
      <c r="F47">
        <v>2132</v>
      </c>
      <c r="G47">
        <f t="shared" si="2"/>
        <v>1600</v>
      </c>
      <c r="H47">
        <f t="shared" si="3"/>
        <v>7.6190476190476204</v>
      </c>
    </row>
    <row r="48" spans="1:8" x14ac:dyDescent="0.2">
      <c r="A48" t="s">
        <v>113</v>
      </c>
      <c r="B48" s="3">
        <v>0.37847222222222199</v>
      </c>
      <c r="C48" s="3" t="s">
        <v>252</v>
      </c>
      <c r="D48" s="3">
        <f t="shared" si="0"/>
        <v>0.14652777777777803</v>
      </c>
      <c r="E48" s="4">
        <f t="shared" si="1"/>
        <v>211.00000000000037</v>
      </c>
      <c r="F48">
        <v>2298</v>
      </c>
      <c r="G48">
        <f t="shared" si="2"/>
        <v>1766</v>
      </c>
      <c r="H48">
        <f t="shared" si="3"/>
        <v>8.3696682464454835</v>
      </c>
    </row>
    <row r="49" spans="1:8" x14ac:dyDescent="0.2">
      <c r="A49" t="s">
        <v>114</v>
      </c>
      <c r="B49" s="3">
        <v>0.37847222222222199</v>
      </c>
      <c r="C49" s="3" t="s">
        <v>253</v>
      </c>
      <c r="D49" s="3">
        <f t="shared" si="0"/>
        <v>0.14722222222222248</v>
      </c>
      <c r="E49" s="4">
        <f t="shared" si="1"/>
        <v>212.00000000000037</v>
      </c>
      <c r="F49">
        <v>2439</v>
      </c>
      <c r="G49">
        <f t="shared" si="2"/>
        <v>1907</v>
      </c>
      <c r="H49">
        <f t="shared" si="3"/>
        <v>8.9952830188679087</v>
      </c>
    </row>
    <row r="50" spans="1:8" x14ac:dyDescent="0.2">
      <c r="A50" t="s">
        <v>115</v>
      </c>
      <c r="B50" s="3">
        <v>0.37847222222222199</v>
      </c>
      <c r="C50" s="3" t="s">
        <v>254</v>
      </c>
      <c r="D50" s="3">
        <f t="shared" si="0"/>
        <v>0.14791666666666692</v>
      </c>
      <c r="E50" s="4">
        <f t="shared" si="1"/>
        <v>213.00000000000037</v>
      </c>
      <c r="F50">
        <v>2652</v>
      </c>
      <c r="G50">
        <f t="shared" si="2"/>
        <v>2120</v>
      </c>
      <c r="H50">
        <f t="shared" si="3"/>
        <v>9.9530516431924703</v>
      </c>
    </row>
    <row r="51" spans="1:8" x14ac:dyDescent="0.2">
      <c r="A51" t="s">
        <v>116</v>
      </c>
      <c r="B51" s="3">
        <v>0.37847222222222199</v>
      </c>
      <c r="C51" s="3" t="s">
        <v>255</v>
      </c>
      <c r="D51" s="3">
        <f t="shared" si="0"/>
        <v>0.14861111111111136</v>
      </c>
      <c r="E51" s="4">
        <f t="shared" si="1"/>
        <v>214.00000000000037</v>
      </c>
      <c r="F51">
        <v>2355</v>
      </c>
      <c r="G51">
        <f t="shared" si="2"/>
        <v>1823</v>
      </c>
      <c r="H51">
        <f t="shared" si="3"/>
        <v>8.5186915887850319</v>
      </c>
    </row>
    <row r="52" spans="1:8" x14ac:dyDescent="0.2">
      <c r="A52" t="s">
        <v>117</v>
      </c>
      <c r="B52" s="3">
        <v>0.37847222222222199</v>
      </c>
      <c r="C52" s="3" t="s">
        <v>256</v>
      </c>
      <c r="D52" s="3">
        <f t="shared" si="0"/>
        <v>0.1493055555555558</v>
      </c>
      <c r="E52" s="4">
        <f t="shared" si="1"/>
        <v>215.00000000000034</v>
      </c>
      <c r="F52">
        <v>2033</v>
      </c>
      <c r="G52">
        <f t="shared" si="2"/>
        <v>1501</v>
      </c>
      <c r="H52">
        <f t="shared" si="3"/>
        <v>6.9813953488371983</v>
      </c>
    </row>
    <row r="53" spans="1:8" x14ac:dyDescent="0.2">
      <c r="A53" t="s">
        <v>118</v>
      </c>
      <c r="B53" s="3">
        <v>0.37847222222222199</v>
      </c>
      <c r="C53" s="3" t="s">
        <v>256</v>
      </c>
      <c r="D53" s="3">
        <f t="shared" si="0"/>
        <v>0.1493055555555558</v>
      </c>
      <c r="E53" s="4">
        <f t="shared" si="1"/>
        <v>215.00000000000034</v>
      </c>
      <c r="F53">
        <v>1976</v>
      </c>
      <c r="G53">
        <f t="shared" si="2"/>
        <v>1444</v>
      </c>
      <c r="H53">
        <f t="shared" si="3"/>
        <v>6.7162790697674311</v>
      </c>
    </row>
    <row r="54" spans="1:8" x14ac:dyDescent="0.2">
      <c r="A54" t="s">
        <v>119</v>
      </c>
      <c r="B54" s="3">
        <v>0.37916666666666665</v>
      </c>
      <c r="C54" s="3" t="s">
        <v>257</v>
      </c>
      <c r="D54" s="3">
        <f t="shared" si="0"/>
        <v>0.14930555555555558</v>
      </c>
      <c r="E54" s="4">
        <f t="shared" si="1"/>
        <v>215.00000000000003</v>
      </c>
      <c r="F54">
        <v>2286</v>
      </c>
      <c r="G54">
        <f t="shared" si="2"/>
        <v>1754</v>
      </c>
      <c r="H54">
        <f t="shared" si="3"/>
        <v>8.1581395348837198</v>
      </c>
    </row>
    <row r="55" spans="1:8" x14ac:dyDescent="0.2">
      <c r="A55" t="s">
        <v>120</v>
      </c>
      <c r="B55" s="3">
        <v>0.37916666666666665</v>
      </c>
      <c r="C55" s="3" t="s">
        <v>258</v>
      </c>
      <c r="D55" s="3">
        <f t="shared" si="0"/>
        <v>0.15000000000000002</v>
      </c>
      <c r="E55" s="4">
        <f t="shared" si="1"/>
        <v>216.00000000000003</v>
      </c>
      <c r="F55">
        <v>1712</v>
      </c>
      <c r="G55">
        <f t="shared" si="2"/>
        <v>1180</v>
      </c>
      <c r="H55">
        <f t="shared" si="3"/>
        <v>5.4629629629629619</v>
      </c>
    </row>
    <row r="56" spans="1:8" x14ac:dyDescent="0.2">
      <c r="A56" t="s">
        <v>121</v>
      </c>
      <c r="B56" s="3">
        <v>0.37916666666666698</v>
      </c>
      <c r="C56" s="3" t="s">
        <v>259</v>
      </c>
      <c r="D56" s="3">
        <f t="shared" si="0"/>
        <v>0.15069444444444413</v>
      </c>
      <c r="E56" s="4">
        <f t="shared" si="1"/>
        <v>216.99999999999955</v>
      </c>
      <c r="F56">
        <v>2319</v>
      </c>
      <c r="G56">
        <f t="shared" si="2"/>
        <v>1787</v>
      </c>
      <c r="H56">
        <f t="shared" si="3"/>
        <v>8.2350230414746708</v>
      </c>
    </row>
    <row r="57" spans="1:8" x14ac:dyDescent="0.2">
      <c r="A57" t="s">
        <v>122</v>
      </c>
      <c r="B57" s="3">
        <v>0.37916666666666698</v>
      </c>
      <c r="C57" s="3" t="s">
        <v>260</v>
      </c>
      <c r="D57" s="3">
        <f t="shared" si="0"/>
        <v>0.15138888888888857</v>
      </c>
      <c r="E57" s="4">
        <f t="shared" si="1"/>
        <v>217.99999999999955</v>
      </c>
      <c r="F57">
        <v>2411</v>
      </c>
      <c r="G57">
        <f t="shared" si="2"/>
        <v>1879</v>
      </c>
      <c r="H57">
        <f t="shared" si="3"/>
        <v>8.6192660550458893</v>
      </c>
    </row>
    <row r="58" spans="1:8" x14ac:dyDescent="0.2">
      <c r="A58" t="s">
        <v>123</v>
      </c>
      <c r="B58" s="3">
        <v>0.37916666666666698</v>
      </c>
      <c r="C58" s="3" t="s">
        <v>260</v>
      </c>
      <c r="D58" s="3">
        <f t="shared" si="0"/>
        <v>0.15138888888888857</v>
      </c>
      <c r="E58" s="4">
        <f t="shared" si="1"/>
        <v>217.99999999999955</v>
      </c>
      <c r="F58">
        <v>2715</v>
      </c>
      <c r="G58">
        <f t="shared" si="2"/>
        <v>2183</v>
      </c>
      <c r="H58">
        <f t="shared" si="3"/>
        <v>10.013761467889928</v>
      </c>
    </row>
    <row r="59" spans="1:8" x14ac:dyDescent="0.2">
      <c r="A59" t="s">
        <v>211</v>
      </c>
      <c r="B59" s="3">
        <v>0.37916666666666698</v>
      </c>
      <c r="C59" s="3" t="s">
        <v>481</v>
      </c>
      <c r="D59" s="3" t="e">
        <f t="shared" si="0"/>
        <v>#VALUE!</v>
      </c>
      <c r="E59" s="4" t="e">
        <f t="shared" si="1"/>
        <v>#VALUE!</v>
      </c>
      <c r="F59" t="s">
        <v>481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0.37916666666666698</v>
      </c>
      <c r="C60" s="3" t="s">
        <v>261</v>
      </c>
      <c r="D60" s="3">
        <f t="shared" si="0"/>
        <v>0.15208333333333302</v>
      </c>
      <c r="E60" s="4">
        <f t="shared" si="1"/>
        <v>218.99999999999955</v>
      </c>
      <c r="F60">
        <v>2072</v>
      </c>
      <c r="G60">
        <f t="shared" si="2"/>
        <v>1540</v>
      </c>
      <c r="H60">
        <f t="shared" si="3"/>
        <v>7.0319634703196492</v>
      </c>
    </row>
    <row r="61" spans="1:8" x14ac:dyDescent="0.2">
      <c r="A61" t="s">
        <v>125</v>
      </c>
      <c r="B61" s="3">
        <v>0.37916666666666698</v>
      </c>
      <c r="C61" s="3" t="s">
        <v>379</v>
      </c>
      <c r="D61" s="3">
        <f t="shared" si="0"/>
        <v>0.15277777777777746</v>
      </c>
      <c r="E61" s="4">
        <f t="shared" si="1"/>
        <v>219.99999999999955</v>
      </c>
      <c r="F61">
        <v>2166</v>
      </c>
      <c r="G61">
        <f t="shared" si="2"/>
        <v>1634</v>
      </c>
      <c r="H61">
        <f t="shared" si="3"/>
        <v>7.4272727272727428</v>
      </c>
    </row>
    <row r="62" spans="1:8" x14ac:dyDescent="0.2">
      <c r="A62" t="s">
        <v>126</v>
      </c>
      <c r="B62" s="3">
        <v>0.37986111111111115</v>
      </c>
      <c r="C62" s="3" t="s">
        <v>262</v>
      </c>
      <c r="D62" s="3">
        <f t="shared" si="0"/>
        <v>0.15277777777777773</v>
      </c>
      <c r="E62" s="4">
        <f t="shared" si="1"/>
        <v>219.99999999999994</v>
      </c>
      <c r="F62">
        <v>3208</v>
      </c>
      <c r="G62">
        <f t="shared" si="2"/>
        <v>2676</v>
      </c>
      <c r="H62">
        <f t="shared" si="3"/>
        <v>12.163636363636368</v>
      </c>
    </row>
    <row r="63" spans="1:8" x14ac:dyDescent="0.2">
      <c r="A63" t="s">
        <v>127</v>
      </c>
      <c r="B63" s="3">
        <v>0.37986111111111115</v>
      </c>
      <c r="C63" s="3" t="s">
        <v>263</v>
      </c>
      <c r="D63" s="3">
        <f t="shared" si="0"/>
        <v>0.15347222222222218</v>
      </c>
      <c r="E63" s="4">
        <f t="shared" si="1"/>
        <v>220.99999999999994</v>
      </c>
      <c r="F63">
        <v>2547</v>
      </c>
      <c r="G63">
        <f t="shared" si="2"/>
        <v>2015</v>
      </c>
      <c r="H63">
        <f t="shared" si="3"/>
        <v>9.1176470588235325</v>
      </c>
    </row>
    <row r="64" spans="1:8" x14ac:dyDescent="0.2">
      <c r="A64" t="s">
        <v>128</v>
      </c>
      <c r="B64" s="3">
        <v>0.37986111111111098</v>
      </c>
      <c r="C64" s="3" t="s">
        <v>263</v>
      </c>
      <c r="D64" s="3">
        <f t="shared" si="0"/>
        <v>0.15347222222222234</v>
      </c>
      <c r="E64" s="4">
        <f t="shared" si="1"/>
        <v>221.00000000000017</v>
      </c>
      <c r="F64">
        <v>2910</v>
      </c>
      <c r="G64">
        <f t="shared" si="2"/>
        <v>2378</v>
      </c>
      <c r="H64">
        <f t="shared" si="3"/>
        <v>10.760180995475105</v>
      </c>
    </row>
    <row r="65" spans="1:8" x14ac:dyDescent="0.2">
      <c r="A65" t="s">
        <v>129</v>
      </c>
      <c r="B65" s="3">
        <v>0.37986111111111098</v>
      </c>
      <c r="C65" s="3" t="s">
        <v>264</v>
      </c>
      <c r="D65" s="3">
        <f t="shared" si="0"/>
        <v>0.15416666666666679</v>
      </c>
      <c r="E65" s="4">
        <f t="shared" si="1"/>
        <v>222.00000000000017</v>
      </c>
      <c r="F65">
        <v>2343</v>
      </c>
      <c r="G65">
        <f t="shared" si="2"/>
        <v>1811</v>
      </c>
      <c r="H65">
        <f t="shared" si="3"/>
        <v>8.1576576576576514</v>
      </c>
    </row>
    <row r="66" spans="1:8" x14ac:dyDescent="0.2">
      <c r="A66" t="s">
        <v>130</v>
      </c>
      <c r="B66" s="3">
        <v>0.37986111111111098</v>
      </c>
      <c r="C66" s="3" t="s">
        <v>265</v>
      </c>
      <c r="D66" s="3">
        <f t="shared" si="0"/>
        <v>0.15486111111111123</v>
      </c>
      <c r="E66" s="4">
        <f t="shared" si="1"/>
        <v>223.00000000000017</v>
      </c>
      <c r="F66">
        <v>2645</v>
      </c>
      <c r="G66">
        <f t="shared" si="2"/>
        <v>2113</v>
      </c>
      <c r="H66">
        <f t="shared" si="3"/>
        <v>9.4753363228699481</v>
      </c>
    </row>
    <row r="67" spans="1:8" x14ac:dyDescent="0.2">
      <c r="A67" t="s">
        <v>131</v>
      </c>
      <c r="B67" s="3">
        <v>0.37986111111111098</v>
      </c>
      <c r="C67" s="3" t="s">
        <v>283</v>
      </c>
      <c r="D67" s="3">
        <f t="shared" si="0"/>
        <v>0.15555555555555567</v>
      </c>
      <c r="E67" s="4">
        <f t="shared" si="1"/>
        <v>224.00000000000017</v>
      </c>
      <c r="F67">
        <v>2218</v>
      </c>
      <c r="G67">
        <f t="shared" si="2"/>
        <v>1686</v>
      </c>
      <c r="H67">
        <f t="shared" si="3"/>
        <v>7.5267857142857082</v>
      </c>
    </row>
    <row r="68" spans="1:8" x14ac:dyDescent="0.2">
      <c r="A68" t="s">
        <v>132</v>
      </c>
      <c r="B68" s="3">
        <v>0.37986111111111098</v>
      </c>
      <c r="C68" s="3" t="s">
        <v>283</v>
      </c>
      <c r="D68" s="3">
        <f t="shared" ref="D68:D107" si="4">C68-B68</f>
        <v>0.15555555555555567</v>
      </c>
      <c r="E68" s="4">
        <f t="shared" ref="E68:E107" si="5">D68*1440</f>
        <v>224.00000000000017</v>
      </c>
      <c r="F68">
        <v>566</v>
      </c>
      <c r="G68">
        <f t="shared" ref="G68:G107" si="6">F68-532</f>
        <v>34</v>
      </c>
      <c r="H68">
        <f t="shared" ref="H68:H107" si="7">G68/E68</f>
        <v>0.15178571428571416</v>
      </c>
    </row>
    <row r="69" spans="1:8" x14ac:dyDescent="0.2">
      <c r="A69" t="s">
        <v>133</v>
      </c>
      <c r="B69" s="3">
        <v>0.37986111111111098</v>
      </c>
      <c r="C69" s="3" t="s">
        <v>284</v>
      </c>
      <c r="D69" s="3">
        <f t="shared" si="4"/>
        <v>0.15625000000000011</v>
      </c>
      <c r="E69" s="4">
        <f t="shared" si="5"/>
        <v>225.00000000000017</v>
      </c>
      <c r="F69">
        <v>504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0.37986111111111098</v>
      </c>
      <c r="C70" s="3" t="s">
        <v>285</v>
      </c>
      <c r="D70" s="3">
        <f t="shared" si="4"/>
        <v>0.15694444444444455</v>
      </c>
      <c r="E70" s="4">
        <f t="shared" si="5"/>
        <v>226.00000000000017</v>
      </c>
      <c r="F70">
        <v>526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0.37986111111111098</v>
      </c>
      <c r="C71" s="3" t="s">
        <v>286</v>
      </c>
      <c r="D71" s="3">
        <f t="shared" si="4"/>
        <v>0.15763888888888899</v>
      </c>
      <c r="E71" s="4">
        <f t="shared" si="5"/>
        <v>227.00000000000014</v>
      </c>
      <c r="F71">
        <v>512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0.37986111111111098</v>
      </c>
      <c r="C72" s="3" t="s">
        <v>286</v>
      </c>
      <c r="D72" s="3">
        <f t="shared" si="4"/>
        <v>0.15763888888888899</v>
      </c>
      <c r="E72" s="4">
        <f t="shared" si="5"/>
        <v>227.00000000000014</v>
      </c>
      <c r="F72">
        <v>5854</v>
      </c>
      <c r="G72">
        <f t="shared" si="6"/>
        <v>5322</v>
      </c>
      <c r="H72">
        <f t="shared" si="7"/>
        <v>23.44493392070483</v>
      </c>
    </row>
    <row r="73" spans="1:8" x14ac:dyDescent="0.2">
      <c r="A73" t="s">
        <v>171</v>
      </c>
      <c r="B73" s="3">
        <v>0.38055555555555554</v>
      </c>
      <c r="C73" s="3" t="s">
        <v>287</v>
      </c>
      <c r="D73" s="3">
        <f t="shared" si="4"/>
        <v>0.15763888888888888</v>
      </c>
      <c r="E73" s="4">
        <f t="shared" si="5"/>
        <v>227</v>
      </c>
      <c r="F73">
        <v>616</v>
      </c>
      <c r="G73">
        <f t="shared" si="6"/>
        <v>84</v>
      </c>
      <c r="H73">
        <f t="shared" si="7"/>
        <v>0.37004405286343611</v>
      </c>
    </row>
    <row r="74" spans="1:8" x14ac:dyDescent="0.2">
      <c r="A74" t="s">
        <v>172</v>
      </c>
      <c r="B74" s="3">
        <v>0.38055555555555554</v>
      </c>
      <c r="C74" s="3" t="s">
        <v>288</v>
      </c>
      <c r="D74" s="3">
        <f t="shared" si="4"/>
        <v>0.15833333333333333</v>
      </c>
      <c r="E74" s="4">
        <f t="shared" si="5"/>
        <v>228</v>
      </c>
      <c r="F74">
        <v>4044</v>
      </c>
      <c r="G74">
        <f t="shared" si="6"/>
        <v>3512</v>
      </c>
      <c r="H74">
        <f t="shared" si="7"/>
        <v>15.403508771929825</v>
      </c>
    </row>
    <row r="75" spans="1:8" x14ac:dyDescent="0.2">
      <c r="A75" t="s">
        <v>173</v>
      </c>
      <c r="B75" s="3">
        <v>0.38055555555555598</v>
      </c>
      <c r="C75" s="3" t="s">
        <v>289</v>
      </c>
      <c r="D75" s="3">
        <f t="shared" si="4"/>
        <v>0.15902777777777732</v>
      </c>
      <c r="E75" s="4">
        <f t="shared" si="5"/>
        <v>228.99999999999935</v>
      </c>
      <c r="F75">
        <v>3551</v>
      </c>
      <c r="G75">
        <f t="shared" si="6"/>
        <v>3019</v>
      </c>
      <c r="H75">
        <f t="shared" si="7"/>
        <v>13.183406113537156</v>
      </c>
    </row>
    <row r="76" spans="1:8" x14ac:dyDescent="0.2">
      <c r="A76" t="s">
        <v>174</v>
      </c>
      <c r="B76" s="3">
        <v>0.38055555555555598</v>
      </c>
      <c r="C76" s="3" t="s">
        <v>290</v>
      </c>
      <c r="D76" s="3">
        <f t="shared" si="4"/>
        <v>0.15972222222222177</v>
      </c>
      <c r="E76" s="4">
        <f t="shared" si="5"/>
        <v>229.99999999999935</v>
      </c>
      <c r="F76">
        <v>3010</v>
      </c>
      <c r="G76">
        <f t="shared" si="6"/>
        <v>2478</v>
      </c>
      <c r="H76">
        <f t="shared" si="7"/>
        <v>10.773913043478291</v>
      </c>
    </row>
    <row r="77" spans="1:8" x14ac:dyDescent="0.2">
      <c r="A77" t="s">
        <v>175</v>
      </c>
      <c r="B77" s="3">
        <v>0.38055555555555598</v>
      </c>
      <c r="C77" s="3" t="s">
        <v>290</v>
      </c>
      <c r="D77" s="3">
        <f t="shared" si="4"/>
        <v>0.15972222222222177</v>
      </c>
      <c r="E77" s="4">
        <f t="shared" si="5"/>
        <v>229.99999999999935</v>
      </c>
      <c r="F77">
        <v>3105</v>
      </c>
      <c r="G77">
        <f t="shared" si="6"/>
        <v>2573</v>
      </c>
      <c r="H77">
        <f t="shared" si="7"/>
        <v>11.186956521739162</v>
      </c>
    </row>
    <row r="78" spans="1:8" x14ac:dyDescent="0.2">
      <c r="A78" t="s">
        <v>176</v>
      </c>
      <c r="B78" s="3">
        <v>0.38055555555555598</v>
      </c>
      <c r="C78" s="3" t="s">
        <v>291</v>
      </c>
      <c r="D78" s="3">
        <f t="shared" si="4"/>
        <v>0.16041666666666621</v>
      </c>
      <c r="E78" s="4">
        <f t="shared" si="5"/>
        <v>230.99999999999935</v>
      </c>
      <c r="F78">
        <v>2969</v>
      </c>
      <c r="G78">
        <f t="shared" si="6"/>
        <v>2437</v>
      </c>
      <c r="H78">
        <f t="shared" si="7"/>
        <v>10.54978354978358</v>
      </c>
    </row>
    <row r="79" spans="1:8" x14ac:dyDescent="0.2">
      <c r="A79" t="s">
        <v>177</v>
      </c>
      <c r="B79" s="3">
        <v>0.38055555555555598</v>
      </c>
      <c r="C79" s="3" t="s">
        <v>292</v>
      </c>
      <c r="D79" s="3">
        <f t="shared" si="4"/>
        <v>0.16111111111111065</v>
      </c>
      <c r="E79" s="4">
        <f t="shared" si="5"/>
        <v>231.99999999999935</v>
      </c>
      <c r="F79">
        <v>2864</v>
      </c>
      <c r="G79">
        <f t="shared" si="6"/>
        <v>2332</v>
      </c>
      <c r="H79">
        <f t="shared" si="7"/>
        <v>10.051724137931062</v>
      </c>
    </row>
    <row r="80" spans="1:8" x14ac:dyDescent="0.2">
      <c r="A80" t="s">
        <v>178</v>
      </c>
      <c r="B80" s="3">
        <v>0.38055555555555598</v>
      </c>
      <c r="C80" s="3" t="s">
        <v>292</v>
      </c>
      <c r="D80" s="3">
        <f t="shared" si="4"/>
        <v>0.16111111111111065</v>
      </c>
      <c r="E80" s="4">
        <f t="shared" si="5"/>
        <v>231.99999999999935</v>
      </c>
      <c r="F80">
        <v>3038</v>
      </c>
      <c r="G80">
        <f t="shared" si="6"/>
        <v>2506</v>
      </c>
      <c r="H80">
        <f t="shared" si="7"/>
        <v>10.801724137931066</v>
      </c>
    </row>
    <row r="81" spans="1:8" x14ac:dyDescent="0.2">
      <c r="A81" t="s">
        <v>179</v>
      </c>
      <c r="B81" s="3">
        <v>0.38125000000000003</v>
      </c>
      <c r="C81" s="3" t="s">
        <v>293</v>
      </c>
      <c r="D81" s="3">
        <f t="shared" si="4"/>
        <v>0.16111111111111115</v>
      </c>
      <c r="E81" s="4">
        <f t="shared" si="5"/>
        <v>232.00000000000006</v>
      </c>
      <c r="F81">
        <v>4308</v>
      </c>
      <c r="G81">
        <f t="shared" si="6"/>
        <v>3776</v>
      </c>
      <c r="H81">
        <f t="shared" si="7"/>
        <v>16.275862068965512</v>
      </c>
    </row>
    <row r="82" spans="1:8" x14ac:dyDescent="0.2">
      <c r="A82" t="s">
        <v>180</v>
      </c>
      <c r="B82" s="3">
        <v>0.38125000000000003</v>
      </c>
      <c r="C82" s="3" t="s">
        <v>294</v>
      </c>
      <c r="D82" s="3">
        <f t="shared" si="4"/>
        <v>0.16180555555555548</v>
      </c>
      <c r="E82" s="4">
        <f t="shared" si="5"/>
        <v>232.99999999999989</v>
      </c>
      <c r="F82">
        <v>2890</v>
      </c>
      <c r="G82">
        <f t="shared" si="6"/>
        <v>2358</v>
      </c>
      <c r="H82">
        <f t="shared" si="7"/>
        <v>10.120171673819748</v>
      </c>
    </row>
    <row r="83" spans="1:8" x14ac:dyDescent="0.2">
      <c r="A83" t="s">
        <v>181</v>
      </c>
      <c r="B83" s="3">
        <v>0.38124999999999998</v>
      </c>
      <c r="C83" s="3" t="s">
        <v>295</v>
      </c>
      <c r="D83" s="3">
        <f t="shared" si="4"/>
        <v>0.16250000000000009</v>
      </c>
      <c r="E83" s="4">
        <f t="shared" si="5"/>
        <v>234.00000000000011</v>
      </c>
      <c r="F83">
        <v>2723</v>
      </c>
      <c r="G83">
        <f t="shared" si="6"/>
        <v>2191</v>
      </c>
      <c r="H83">
        <f t="shared" si="7"/>
        <v>9.3632478632478584</v>
      </c>
    </row>
    <row r="84" spans="1:8" x14ac:dyDescent="0.2">
      <c r="A84" t="s">
        <v>182</v>
      </c>
      <c r="B84" s="3">
        <v>0.38124999999999998</v>
      </c>
      <c r="C84" s="3" t="s">
        <v>295</v>
      </c>
      <c r="D84" s="3">
        <f t="shared" si="4"/>
        <v>0.16250000000000009</v>
      </c>
      <c r="E84" s="4">
        <f t="shared" si="5"/>
        <v>234.00000000000011</v>
      </c>
      <c r="F84">
        <v>567</v>
      </c>
      <c r="G84">
        <f t="shared" si="6"/>
        <v>35</v>
      </c>
      <c r="H84">
        <f t="shared" si="7"/>
        <v>0.14957264957264951</v>
      </c>
    </row>
    <row r="85" spans="1:8" x14ac:dyDescent="0.2">
      <c r="A85" t="s">
        <v>183</v>
      </c>
      <c r="B85" s="3">
        <v>0.38124999999999998</v>
      </c>
      <c r="C85" s="3" t="s">
        <v>296</v>
      </c>
      <c r="D85" s="3">
        <f t="shared" si="4"/>
        <v>0.16319444444444442</v>
      </c>
      <c r="E85" s="4">
        <f t="shared" si="5"/>
        <v>234.99999999999997</v>
      </c>
      <c r="F85">
        <v>2809</v>
      </c>
      <c r="G85">
        <f t="shared" si="6"/>
        <v>2277</v>
      </c>
      <c r="H85">
        <f t="shared" si="7"/>
        <v>9.6893617021276608</v>
      </c>
    </row>
    <row r="86" spans="1:8" x14ac:dyDescent="0.2">
      <c r="A86" t="s">
        <v>184</v>
      </c>
      <c r="B86" s="3">
        <v>0.38124999999999998</v>
      </c>
      <c r="C86" s="3" t="s">
        <v>297</v>
      </c>
      <c r="D86" s="3">
        <f t="shared" si="4"/>
        <v>0.16388888888888897</v>
      </c>
      <c r="E86" s="4">
        <f t="shared" si="5"/>
        <v>236.00000000000011</v>
      </c>
      <c r="F86">
        <v>2762</v>
      </c>
      <c r="G86">
        <f t="shared" si="6"/>
        <v>2230</v>
      </c>
      <c r="H86">
        <f t="shared" si="7"/>
        <v>9.4491525423728771</v>
      </c>
    </row>
    <row r="87" spans="1:8" x14ac:dyDescent="0.2">
      <c r="A87" t="s">
        <v>185</v>
      </c>
      <c r="B87" s="3">
        <v>0.38124999999999998</v>
      </c>
      <c r="C87" s="3" t="s">
        <v>298</v>
      </c>
      <c r="D87" s="3">
        <f t="shared" si="4"/>
        <v>0.1645833333333333</v>
      </c>
      <c r="E87" s="4">
        <f t="shared" si="5"/>
        <v>236.99999999999994</v>
      </c>
      <c r="F87">
        <v>4016</v>
      </c>
      <c r="G87">
        <f t="shared" si="6"/>
        <v>3484</v>
      </c>
      <c r="H87">
        <f t="shared" si="7"/>
        <v>14.700421940928274</v>
      </c>
    </row>
    <row r="88" spans="1:8" x14ac:dyDescent="0.2">
      <c r="A88" t="s">
        <v>186</v>
      </c>
      <c r="B88" s="3">
        <v>0.38124999999999998</v>
      </c>
      <c r="C88" s="3" t="s">
        <v>298</v>
      </c>
      <c r="D88" s="3">
        <f t="shared" si="4"/>
        <v>0.1645833333333333</v>
      </c>
      <c r="E88" s="4">
        <f t="shared" si="5"/>
        <v>236.99999999999994</v>
      </c>
      <c r="F88">
        <v>3295</v>
      </c>
      <c r="G88">
        <f t="shared" si="6"/>
        <v>2763</v>
      </c>
      <c r="H88">
        <f t="shared" si="7"/>
        <v>11.658227848101269</v>
      </c>
    </row>
    <row r="89" spans="1:8" x14ac:dyDescent="0.2">
      <c r="A89" t="s">
        <v>187</v>
      </c>
      <c r="B89" s="3">
        <v>0.38194444444444442</v>
      </c>
      <c r="C89" s="3" t="s">
        <v>316</v>
      </c>
      <c r="D89" s="3">
        <f t="shared" si="4"/>
        <v>0.16458333333333341</v>
      </c>
      <c r="E89" s="4">
        <f t="shared" si="5"/>
        <v>237.00000000000011</v>
      </c>
      <c r="F89">
        <v>2832</v>
      </c>
      <c r="G89">
        <f t="shared" si="6"/>
        <v>2300</v>
      </c>
      <c r="H89">
        <f t="shared" si="7"/>
        <v>9.7046413502109665</v>
      </c>
    </row>
    <row r="90" spans="1:8" x14ac:dyDescent="0.2">
      <c r="A90" t="s">
        <v>188</v>
      </c>
      <c r="B90" s="3">
        <v>0.38194444444444442</v>
      </c>
      <c r="C90" s="3" t="s">
        <v>317</v>
      </c>
      <c r="D90" s="3">
        <f t="shared" si="4"/>
        <v>0.16527777777777775</v>
      </c>
      <c r="E90" s="4">
        <f t="shared" si="5"/>
        <v>237.99999999999994</v>
      </c>
      <c r="F90">
        <v>2991</v>
      </c>
      <c r="G90">
        <f t="shared" si="6"/>
        <v>2459</v>
      </c>
      <c r="H90">
        <f t="shared" si="7"/>
        <v>10.331932773109246</v>
      </c>
    </row>
    <row r="91" spans="1:8" x14ac:dyDescent="0.2">
      <c r="A91" t="s">
        <v>189</v>
      </c>
      <c r="B91" s="3">
        <v>0.38194444444444398</v>
      </c>
      <c r="C91" s="3" t="s">
        <v>317</v>
      </c>
      <c r="D91" s="3">
        <f t="shared" si="4"/>
        <v>0.16527777777777819</v>
      </c>
      <c r="E91" s="4">
        <f t="shared" si="5"/>
        <v>238.0000000000006</v>
      </c>
      <c r="F91">
        <v>3335</v>
      </c>
      <c r="G91">
        <f t="shared" si="6"/>
        <v>2803</v>
      </c>
      <c r="H91">
        <f t="shared" si="7"/>
        <v>11.777310924369718</v>
      </c>
    </row>
    <row r="92" spans="1:8" x14ac:dyDescent="0.2">
      <c r="A92" t="s">
        <v>190</v>
      </c>
      <c r="B92" s="3">
        <v>0.38194444444444398</v>
      </c>
      <c r="C92" s="3" t="s">
        <v>318</v>
      </c>
      <c r="D92" s="3">
        <f t="shared" si="4"/>
        <v>0.16597222222222274</v>
      </c>
      <c r="E92" s="4">
        <f t="shared" si="5"/>
        <v>239.00000000000074</v>
      </c>
      <c r="F92">
        <v>2777</v>
      </c>
      <c r="G92">
        <f t="shared" si="6"/>
        <v>2245</v>
      </c>
      <c r="H92">
        <f t="shared" si="7"/>
        <v>9.3933054393305149</v>
      </c>
    </row>
    <row r="93" spans="1:8" x14ac:dyDescent="0.2">
      <c r="A93" t="s">
        <v>191</v>
      </c>
      <c r="B93" s="3">
        <v>0.38194444444444398</v>
      </c>
      <c r="C93" s="3" t="s">
        <v>319</v>
      </c>
      <c r="D93" s="3">
        <f t="shared" si="4"/>
        <v>0.16666666666666707</v>
      </c>
      <c r="E93" s="4">
        <f t="shared" si="5"/>
        <v>240.0000000000006</v>
      </c>
      <c r="F93">
        <v>3176</v>
      </c>
      <c r="G93">
        <f t="shared" si="6"/>
        <v>2644</v>
      </c>
      <c r="H93">
        <f t="shared" si="7"/>
        <v>11.016666666666639</v>
      </c>
    </row>
    <row r="94" spans="1:8" x14ac:dyDescent="0.2">
      <c r="A94" t="s">
        <v>213</v>
      </c>
      <c r="B94" s="3">
        <v>0.38194444444444398</v>
      </c>
      <c r="C94" s="3" t="s">
        <v>320</v>
      </c>
      <c r="D94" s="3">
        <f t="shared" si="4"/>
        <v>0.16736111111111163</v>
      </c>
      <c r="E94" s="4">
        <f t="shared" si="5"/>
        <v>241.00000000000074</v>
      </c>
      <c r="F94">
        <v>2885</v>
      </c>
      <c r="G94">
        <f t="shared" si="6"/>
        <v>2353</v>
      </c>
      <c r="H94">
        <f t="shared" si="7"/>
        <v>9.7634854771783939</v>
      </c>
    </row>
    <row r="95" spans="1:8" x14ac:dyDescent="0.2">
      <c r="A95" t="s">
        <v>192</v>
      </c>
      <c r="B95" s="3">
        <v>0.38194444444444398</v>
      </c>
      <c r="C95" s="3" t="s">
        <v>320</v>
      </c>
      <c r="D95" s="3">
        <f t="shared" si="4"/>
        <v>0.16736111111111163</v>
      </c>
      <c r="E95" s="4">
        <f t="shared" si="5"/>
        <v>241.00000000000074</v>
      </c>
      <c r="F95">
        <v>3594</v>
      </c>
      <c r="G95">
        <f t="shared" si="6"/>
        <v>3062</v>
      </c>
      <c r="H95">
        <f t="shared" si="7"/>
        <v>12.705394190871329</v>
      </c>
    </row>
    <row r="96" spans="1:8" x14ac:dyDescent="0.2">
      <c r="A96" t="s">
        <v>193</v>
      </c>
      <c r="B96" s="3">
        <v>0.38194444444444442</v>
      </c>
      <c r="C96" s="3" t="s">
        <v>321</v>
      </c>
      <c r="D96" s="3">
        <f t="shared" si="4"/>
        <v>0.16805555555555551</v>
      </c>
      <c r="E96" s="4">
        <f t="shared" si="5"/>
        <v>241.99999999999994</v>
      </c>
      <c r="F96">
        <v>2861</v>
      </c>
      <c r="G96">
        <f t="shared" si="6"/>
        <v>2329</v>
      </c>
      <c r="H96">
        <f t="shared" si="7"/>
        <v>9.6239669421487619</v>
      </c>
    </row>
    <row r="97" spans="1:8" x14ac:dyDescent="0.2">
      <c r="A97" t="s">
        <v>194</v>
      </c>
      <c r="B97" s="3">
        <v>0.38263888888888892</v>
      </c>
      <c r="C97" s="3" t="s">
        <v>322</v>
      </c>
      <c r="D97" s="3">
        <f t="shared" si="4"/>
        <v>0.16805555555555557</v>
      </c>
      <c r="E97" s="4">
        <f t="shared" si="5"/>
        <v>242.00000000000003</v>
      </c>
      <c r="F97">
        <v>601</v>
      </c>
      <c r="G97">
        <f t="shared" si="6"/>
        <v>69</v>
      </c>
      <c r="H97">
        <f t="shared" si="7"/>
        <v>0.28512396694214875</v>
      </c>
    </row>
    <row r="98" spans="1:8" x14ac:dyDescent="0.2">
      <c r="A98" t="s">
        <v>195</v>
      </c>
      <c r="B98" s="3">
        <v>0.38263888888888892</v>
      </c>
      <c r="C98" s="3" t="s">
        <v>323</v>
      </c>
      <c r="D98" s="3">
        <f t="shared" si="4"/>
        <v>0.1687499999999999</v>
      </c>
      <c r="E98" s="4">
        <f t="shared" si="5"/>
        <v>242.99999999999986</v>
      </c>
      <c r="F98">
        <v>3575</v>
      </c>
      <c r="G98">
        <f t="shared" si="6"/>
        <v>3043</v>
      </c>
      <c r="H98">
        <f t="shared" si="7"/>
        <v>12.522633744855975</v>
      </c>
    </row>
    <row r="99" spans="1:8" x14ac:dyDescent="0.2">
      <c r="A99" t="s">
        <v>196</v>
      </c>
      <c r="B99" s="3">
        <v>0.38263888888888897</v>
      </c>
      <c r="C99" s="3" t="s">
        <v>323</v>
      </c>
      <c r="D99" s="3">
        <f t="shared" si="4"/>
        <v>0.16874999999999984</v>
      </c>
      <c r="E99" s="4">
        <f t="shared" si="5"/>
        <v>242.99999999999977</v>
      </c>
      <c r="F99">
        <v>2727</v>
      </c>
      <c r="G99">
        <f t="shared" si="6"/>
        <v>2195</v>
      </c>
      <c r="H99">
        <f t="shared" si="7"/>
        <v>9.0329218106995963</v>
      </c>
    </row>
    <row r="100" spans="1:8" x14ac:dyDescent="0.2">
      <c r="A100" t="s">
        <v>197</v>
      </c>
      <c r="B100" s="3">
        <v>0.38263888888888897</v>
      </c>
      <c r="C100" s="3" t="s">
        <v>324</v>
      </c>
      <c r="D100" s="3">
        <f t="shared" si="4"/>
        <v>0.1694444444444444</v>
      </c>
      <c r="E100" s="4">
        <f t="shared" si="5"/>
        <v>243.99999999999994</v>
      </c>
      <c r="F100">
        <v>2878</v>
      </c>
      <c r="G100">
        <f t="shared" si="6"/>
        <v>2346</v>
      </c>
      <c r="H100">
        <f t="shared" si="7"/>
        <v>9.6147540983606579</v>
      </c>
    </row>
    <row r="101" spans="1:8" x14ac:dyDescent="0.2">
      <c r="A101" t="s">
        <v>198</v>
      </c>
      <c r="B101" s="3">
        <v>0.38263888888888897</v>
      </c>
      <c r="C101" s="3" t="s">
        <v>325</v>
      </c>
      <c r="D101" s="3">
        <f t="shared" si="4"/>
        <v>0.17013888888888884</v>
      </c>
      <c r="E101" s="4">
        <f t="shared" si="5"/>
        <v>244.99999999999994</v>
      </c>
      <c r="F101">
        <v>3218</v>
      </c>
      <c r="G101">
        <f t="shared" si="6"/>
        <v>2686</v>
      </c>
      <c r="H101">
        <f t="shared" si="7"/>
        <v>10.963265306122452</v>
      </c>
    </row>
    <row r="102" spans="1:8" x14ac:dyDescent="0.2">
      <c r="A102" t="s">
        <v>199</v>
      </c>
      <c r="B102" s="3">
        <v>0.38263888888888897</v>
      </c>
      <c r="C102" s="3" t="s">
        <v>326</v>
      </c>
      <c r="D102" s="3">
        <f t="shared" si="4"/>
        <v>0.17083333333333328</v>
      </c>
      <c r="E102" s="4">
        <f t="shared" si="5"/>
        <v>245.99999999999991</v>
      </c>
      <c r="F102">
        <v>2893</v>
      </c>
      <c r="G102">
        <f t="shared" si="6"/>
        <v>2361</v>
      </c>
      <c r="H102">
        <f t="shared" si="7"/>
        <v>9.5975609756097597</v>
      </c>
    </row>
    <row r="103" spans="1:8" x14ac:dyDescent="0.2">
      <c r="A103" t="s">
        <v>200</v>
      </c>
      <c r="B103" s="3">
        <v>0.38263888888888897</v>
      </c>
      <c r="C103" s="3" t="s">
        <v>326</v>
      </c>
      <c r="D103" s="3">
        <f t="shared" si="4"/>
        <v>0.17083333333333328</v>
      </c>
      <c r="E103" s="4">
        <f t="shared" si="5"/>
        <v>245.99999999999991</v>
      </c>
      <c r="F103">
        <v>628</v>
      </c>
      <c r="G103">
        <f t="shared" si="6"/>
        <v>96</v>
      </c>
      <c r="H103">
        <f t="shared" si="7"/>
        <v>0.39024390243902451</v>
      </c>
    </row>
    <row r="104" spans="1:8" x14ac:dyDescent="0.2">
      <c r="A104" t="s">
        <v>201</v>
      </c>
      <c r="B104" s="3">
        <v>0.38263888888888897</v>
      </c>
      <c r="C104" s="3" t="s">
        <v>327</v>
      </c>
      <c r="D104" s="3">
        <f t="shared" si="4"/>
        <v>0.17152777777777772</v>
      </c>
      <c r="E104" s="4">
        <f t="shared" si="5"/>
        <v>246.99999999999991</v>
      </c>
      <c r="F104">
        <v>534</v>
      </c>
      <c r="G104">
        <f t="shared" si="6"/>
        <v>2</v>
      </c>
      <c r="H104">
        <f t="shared" si="7"/>
        <v>8.0971659919028376E-3</v>
      </c>
    </row>
    <row r="105" spans="1:8" x14ac:dyDescent="0.2">
      <c r="A105" t="s">
        <v>202</v>
      </c>
      <c r="B105" s="3">
        <v>0.38263888888888897</v>
      </c>
      <c r="C105" s="3" t="s">
        <v>328</v>
      </c>
      <c r="D105" s="3">
        <f t="shared" si="4"/>
        <v>0.17222222222222217</v>
      </c>
      <c r="E105" s="4">
        <f t="shared" si="5"/>
        <v>247.99999999999991</v>
      </c>
      <c r="F105">
        <v>579</v>
      </c>
      <c r="G105">
        <f t="shared" si="6"/>
        <v>47</v>
      </c>
      <c r="H105">
        <f t="shared" si="7"/>
        <v>0.18951612903225812</v>
      </c>
    </row>
    <row r="106" spans="1:8" x14ac:dyDescent="0.2">
      <c r="A106" t="s">
        <v>203</v>
      </c>
      <c r="B106" s="3">
        <v>0.38263888888888897</v>
      </c>
      <c r="C106" s="3" t="s">
        <v>328</v>
      </c>
      <c r="D106" s="3">
        <f t="shared" si="4"/>
        <v>0.17222222222222217</v>
      </c>
      <c r="E106" s="4">
        <f t="shared" si="5"/>
        <v>247.99999999999991</v>
      </c>
      <c r="F106">
        <v>545</v>
      </c>
      <c r="G106">
        <f t="shared" si="6"/>
        <v>13</v>
      </c>
      <c r="H106">
        <f t="shared" si="7"/>
        <v>5.2419354838709693E-2</v>
      </c>
    </row>
    <row r="107" spans="1:8" x14ac:dyDescent="0.2">
      <c r="A107" t="s">
        <v>204</v>
      </c>
      <c r="B107" s="3">
        <v>0.3833333333333333</v>
      </c>
      <c r="C107" s="3" t="s">
        <v>329</v>
      </c>
      <c r="D107" s="3">
        <f t="shared" si="4"/>
        <v>0.17222222222222228</v>
      </c>
      <c r="E107" s="4">
        <f t="shared" si="5"/>
        <v>248.00000000000009</v>
      </c>
      <c r="F107">
        <v>558</v>
      </c>
      <c r="G107">
        <f t="shared" si="6"/>
        <v>26</v>
      </c>
      <c r="H107">
        <f t="shared" si="7"/>
        <v>0.10483870967741932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86C-F8A9-884F-9A58-AABC8875098C}">
  <dimension ref="A1:H107"/>
  <sheetViews>
    <sheetView workbookViewId="0">
      <selection activeCell="B3" sqref="B3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504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0.37708333333333338</v>
      </c>
      <c r="C3" s="3" t="s">
        <v>370</v>
      </c>
      <c r="D3" s="3">
        <f>C3-B3</f>
        <v>0.12708333333333327</v>
      </c>
      <c r="E3" s="4">
        <f>D3*1440</f>
        <v>182.99999999999991</v>
      </c>
      <c r="F3">
        <v>1886</v>
      </c>
      <c r="G3">
        <f>F3-519</f>
        <v>1367</v>
      </c>
      <c r="H3">
        <f>G3/E3</f>
        <v>7.4699453551912605</v>
      </c>
    </row>
    <row r="4" spans="1:8" x14ac:dyDescent="0.2">
      <c r="A4" t="s">
        <v>36</v>
      </c>
      <c r="B4" s="3">
        <v>0.37708333333333338</v>
      </c>
      <c r="C4" s="3" t="s">
        <v>371</v>
      </c>
      <c r="D4" s="3">
        <f t="shared" ref="D4:D67" si="0">C4-B4</f>
        <v>0.12777777777777771</v>
      </c>
      <c r="E4" s="4">
        <f t="shared" ref="E4:E67" si="1">D4*1440</f>
        <v>183.99999999999991</v>
      </c>
      <c r="F4">
        <v>1707</v>
      </c>
      <c r="G4">
        <f t="shared" ref="G4:G67" si="2">F4-519</f>
        <v>1188</v>
      </c>
      <c r="H4">
        <f t="shared" ref="H4:H67" si="3">G4/E4</f>
        <v>6.4565217391304381</v>
      </c>
    </row>
    <row r="5" spans="1:8" x14ac:dyDescent="0.2">
      <c r="A5" t="s">
        <v>37</v>
      </c>
      <c r="B5" s="3">
        <v>0.37708333333333299</v>
      </c>
      <c r="C5" s="3" t="s">
        <v>372</v>
      </c>
      <c r="D5" s="3">
        <f t="shared" si="0"/>
        <v>0.12847222222222254</v>
      </c>
      <c r="E5" s="4">
        <f t="shared" si="1"/>
        <v>185.00000000000045</v>
      </c>
      <c r="F5">
        <v>1798</v>
      </c>
      <c r="G5">
        <f t="shared" si="2"/>
        <v>1279</v>
      </c>
      <c r="H5">
        <f t="shared" si="3"/>
        <v>6.9135135135134966</v>
      </c>
    </row>
    <row r="6" spans="1:8" x14ac:dyDescent="0.2">
      <c r="A6" t="s">
        <v>38</v>
      </c>
      <c r="B6" s="3">
        <v>0.37708333333333299</v>
      </c>
      <c r="C6" s="3" t="s">
        <v>373</v>
      </c>
      <c r="D6" s="3">
        <f t="shared" si="0"/>
        <v>0.12916666666666698</v>
      </c>
      <c r="E6" s="4">
        <f t="shared" si="1"/>
        <v>186.00000000000045</v>
      </c>
      <c r="F6">
        <v>1625</v>
      </c>
      <c r="G6">
        <f t="shared" si="2"/>
        <v>1106</v>
      </c>
      <c r="H6">
        <f t="shared" si="3"/>
        <v>5.9462365591397708</v>
      </c>
    </row>
    <row r="7" spans="1:8" x14ac:dyDescent="0.2">
      <c r="A7" t="s">
        <v>39</v>
      </c>
      <c r="B7" s="3">
        <v>0.37708333333333299</v>
      </c>
      <c r="C7" s="3" t="s">
        <v>373</v>
      </c>
      <c r="D7" s="3">
        <f t="shared" si="0"/>
        <v>0.12916666666666698</v>
      </c>
      <c r="E7" s="4">
        <f t="shared" si="1"/>
        <v>186.00000000000045</v>
      </c>
      <c r="F7">
        <v>1748</v>
      </c>
      <c r="G7">
        <f t="shared" si="2"/>
        <v>1229</v>
      </c>
      <c r="H7">
        <f t="shared" si="3"/>
        <v>6.607526881720414</v>
      </c>
    </row>
    <row r="8" spans="1:8" x14ac:dyDescent="0.2">
      <c r="A8" t="s">
        <v>40</v>
      </c>
      <c r="B8" s="3">
        <v>0.37708333333333299</v>
      </c>
      <c r="C8" s="3" t="s">
        <v>374</v>
      </c>
      <c r="D8" s="3">
        <f t="shared" si="0"/>
        <v>0.12986111111111143</v>
      </c>
      <c r="E8" s="4">
        <f t="shared" si="1"/>
        <v>187.00000000000045</v>
      </c>
      <c r="F8">
        <v>1661</v>
      </c>
      <c r="G8">
        <f t="shared" si="2"/>
        <v>1142</v>
      </c>
      <c r="H8">
        <f t="shared" si="3"/>
        <v>6.1069518716577393</v>
      </c>
    </row>
    <row r="9" spans="1:8" x14ac:dyDescent="0.2">
      <c r="A9" t="s">
        <v>41</v>
      </c>
      <c r="B9" s="3">
        <v>0.37708333333333299</v>
      </c>
      <c r="C9" s="3" t="s">
        <v>375</v>
      </c>
      <c r="D9" s="3">
        <f t="shared" si="0"/>
        <v>0.13055555555555587</v>
      </c>
      <c r="E9" s="4">
        <f t="shared" si="1"/>
        <v>188.00000000000045</v>
      </c>
      <c r="F9">
        <v>2036</v>
      </c>
      <c r="G9">
        <f t="shared" si="2"/>
        <v>1517</v>
      </c>
      <c r="H9">
        <f t="shared" si="3"/>
        <v>8.069148936170194</v>
      </c>
    </row>
    <row r="10" spans="1:8" x14ac:dyDescent="0.2">
      <c r="A10" t="s">
        <v>42</v>
      </c>
      <c r="B10" s="3">
        <v>0.37708333333333299</v>
      </c>
      <c r="C10" s="3" t="s">
        <v>376</v>
      </c>
      <c r="D10" s="3">
        <f t="shared" si="0"/>
        <v>0.13125000000000031</v>
      </c>
      <c r="E10" s="4">
        <f t="shared" si="1"/>
        <v>189.00000000000045</v>
      </c>
      <c r="F10">
        <v>1959</v>
      </c>
      <c r="G10">
        <f t="shared" si="2"/>
        <v>1440</v>
      </c>
      <c r="H10">
        <f t="shared" si="3"/>
        <v>7.6190476190476009</v>
      </c>
    </row>
    <row r="11" spans="1:8" x14ac:dyDescent="0.2">
      <c r="A11" t="s">
        <v>43</v>
      </c>
      <c r="B11" s="3">
        <v>0.37777777777777777</v>
      </c>
      <c r="C11" s="3" t="s">
        <v>376</v>
      </c>
      <c r="D11" s="3">
        <f t="shared" si="0"/>
        <v>0.13055555555555554</v>
      </c>
      <c r="E11" s="4">
        <f t="shared" si="1"/>
        <v>187.99999999999997</v>
      </c>
      <c r="F11">
        <v>1559</v>
      </c>
      <c r="G11">
        <f t="shared" si="2"/>
        <v>1040</v>
      </c>
      <c r="H11">
        <f t="shared" si="3"/>
        <v>5.5319148936170217</v>
      </c>
    </row>
    <row r="12" spans="1:8" x14ac:dyDescent="0.2">
      <c r="A12" t="s">
        <v>44</v>
      </c>
      <c r="B12" s="3">
        <v>0.37777777777777777</v>
      </c>
      <c r="C12" s="3" t="s">
        <v>214</v>
      </c>
      <c r="D12" s="3">
        <f t="shared" si="0"/>
        <v>0.13124999999999998</v>
      </c>
      <c r="E12" s="4">
        <f t="shared" si="1"/>
        <v>188.99999999999997</v>
      </c>
      <c r="F12">
        <v>1810</v>
      </c>
      <c r="G12">
        <f t="shared" si="2"/>
        <v>1291</v>
      </c>
      <c r="H12">
        <f t="shared" si="3"/>
        <v>6.8306878306878316</v>
      </c>
    </row>
    <row r="13" spans="1:8" x14ac:dyDescent="0.2">
      <c r="A13" t="s">
        <v>45</v>
      </c>
      <c r="B13" s="3">
        <v>0.37777777777777799</v>
      </c>
      <c r="C13" s="3" t="s">
        <v>215</v>
      </c>
      <c r="D13" s="3">
        <f t="shared" si="0"/>
        <v>0.1319444444444442</v>
      </c>
      <c r="E13" s="4">
        <f t="shared" si="1"/>
        <v>189.99999999999966</v>
      </c>
      <c r="F13">
        <v>1421</v>
      </c>
      <c r="G13">
        <f t="shared" si="2"/>
        <v>902</v>
      </c>
      <c r="H13">
        <f t="shared" si="3"/>
        <v>4.7473684210526397</v>
      </c>
    </row>
    <row r="14" spans="1:8" x14ac:dyDescent="0.2">
      <c r="A14" t="s">
        <v>46</v>
      </c>
      <c r="B14" s="3">
        <v>0.37777777777777799</v>
      </c>
      <c r="C14" s="3" t="s">
        <v>216</v>
      </c>
      <c r="D14" s="3">
        <f t="shared" si="0"/>
        <v>0.13263888888888864</v>
      </c>
      <c r="E14" s="4">
        <f t="shared" si="1"/>
        <v>190.99999999999963</v>
      </c>
      <c r="F14">
        <v>1989</v>
      </c>
      <c r="G14">
        <f t="shared" si="2"/>
        <v>1470</v>
      </c>
      <c r="H14">
        <f t="shared" si="3"/>
        <v>7.6963350785340463</v>
      </c>
    </row>
    <row r="15" spans="1:8" x14ac:dyDescent="0.2">
      <c r="A15" t="s">
        <v>47</v>
      </c>
      <c r="B15" s="3">
        <v>0.37777777777777799</v>
      </c>
      <c r="C15" s="3" t="s">
        <v>216</v>
      </c>
      <c r="D15" s="3">
        <f t="shared" si="0"/>
        <v>0.13263888888888864</v>
      </c>
      <c r="E15" s="4">
        <f t="shared" si="1"/>
        <v>190.99999999999963</v>
      </c>
      <c r="F15">
        <v>1898</v>
      </c>
      <c r="G15">
        <f t="shared" si="2"/>
        <v>1379</v>
      </c>
      <c r="H15">
        <f t="shared" si="3"/>
        <v>7.2198952879581295</v>
      </c>
    </row>
    <row r="16" spans="1:8" x14ac:dyDescent="0.2">
      <c r="A16" t="s">
        <v>48</v>
      </c>
      <c r="B16" s="3">
        <v>0.37777777777777799</v>
      </c>
      <c r="C16" s="3" t="s">
        <v>217</v>
      </c>
      <c r="D16" s="3">
        <f t="shared" si="0"/>
        <v>0.13333333333333319</v>
      </c>
      <c r="E16" s="4">
        <f t="shared" si="1"/>
        <v>191.9999999999998</v>
      </c>
      <c r="F16">
        <v>1842</v>
      </c>
      <c r="G16">
        <f t="shared" si="2"/>
        <v>1323</v>
      </c>
      <c r="H16">
        <f t="shared" si="3"/>
        <v>6.8906250000000071</v>
      </c>
    </row>
    <row r="17" spans="1:8" x14ac:dyDescent="0.2">
      <c r="A17" t="s">
        <v>49</v>
      </c>
      <c r="B17" s="3">
        <v>0.37777777777777799</v>
      </c>
      <c r="C17" s="3" t="s">
        <v>218</v>
      </c>
      <c r="D17" s="3">
        <f t="shared" si="0"/>
        <v>0.13402777777777752</v>
      </c>
      <c r="E17" s="4">
        <f t="shared" si="1"/>
        <v>192.99999999999963</v>
      </c>
      <c r="F17">
        <v>1361</v>
      </c>
      <c r="G17">
        <f t="shared" si="2"/>
        <v>842</v>
      </c>
      <c r="H17">
        <f t="shared" si="3"/>
        <v>4.3626943005181431</v>
      </c>
    </row>
    <row r="18" spans="1:8" x14ac:dyDescent="0.2">
      <c r="A18" t="s">
        <v>50</v>
      </c>
      <c r="B18" s="3">
        <v>0.37777777777777799</v>
      </c>
      <c r="C18" s="3" t="s">
        <v>219</v>
      </c>
      <c r="D18" s="3">
        <f t="shared" si="0"/>
        <v>0.13472222222222208</v>
      </c>
      <c r="E18" s="4">
        <f t="shared" si="1"/>
        <v>193.9999999999998</v>
      </c>
      <c r="F18">
        <v>1728</v>
      </c>
      <c r="G18">
        <f t="shared" si="2"/>
        <v>1209</v>
      </c>
      <c r="H18">
        <f t="shared" si="3"/>
        <v>6.2319587628866042</v>
      </c>
    </row>
    <row r="19" spans="1:8" x14ac:dyDescent="0.2">
      <c r="A19" t="s">
        <v>51</v>
      </c>
      <c r="B19" s="3">
        <v>0.37847222222222227</v>
      </c>
      <c r="C19" s="3" t="s">
        <v>219</v>
      </c>
      <c r="D19" s="3">
        <f t="shared" si="0"/>
        <v>0.1340277777777778</v>
      </c>
      <c r="E19" s="4">
        <f t="shared" si="1"/>
        <v>193.00000000000003</v>
      </c>
      <c r="F19">
        <v>1389</v>
      </c>
      <c r="G19">
        <f t="shared" si="2"/>
        <v>870</v>
      </c>
      <c r="H19">
        <f t="shared" si="3"/>
        <v>4.5077720207253877</v>
      </c>
    </row>
    <row r="20" spans="1:8" x14ac:dyDescent="0.2">
      <c r="A20" t="s">
        <v>52</v>
      </c>
      <c r="B20" s="3">
        <v>0.37847222222222227</v>
      </c>
      <c r="C20" s="3" t="s">
        <v>220</v>
      </c>
      <c r="D20" s="3">
        <f t="shared" si="0"/>
        <v>0.13472222222222213</v>
      </c>
      <c r="E20" s="4">
        <f t="shared" si="1"/>
        <v>193.99999999999986</v>
      </c>
      <c r="F20">
        <v>1993</v>
      </c>
      <c r="G20">
        <f t="shared" si="2"/>
        <v>1474</v>
      </c>
      <c r="H20">
        <f t="shared" si="3"/>
        <v>7.5979381443299028</v>
      </c>
    </row>
    <row r="21" spans="1:8" x14ac:dyDescent="0.2">
      <c r="A21" t="s">
        <v>53</v>
      </c>
      <c r="B21" s="3">
        <v>0.37847222222222199</v>
      </c>
      <c r="C21" s="3" t="s">
        <v>221</v>
      </c>
      <c r="D21" s="3">
        <f t="shared" si="0"/>
        <v>0.13541666666666696</v>
      </c>
      <c r="E21" s="4">
        <f t="shared" si="1"/>
        <v>195.00000000000043</v>
      </c>
      <c r="F21">
        <v>1458</v>
      </c>
      <c r="G21">
        <f t="shared" si="2"/>
        <v>939</v>
      </c>
      <c r="H21">
        <f t="shared" si="3"/>
        <v>4.8153846153846045</v>
      </c>
    </row>
    <row r="22" spans="1:8" x14ac:dyDescent="0.2">
      <c r="A22" t="s">
        <v>54</v>
      </c>
      <c r="B22" s="3">
        <v>0.37847222222222199</v>
      </c>
      <c r="C22" s="3" t="s">
        <v>222</v>
      </c>
      <c r="D22" s="3">
        <f t="shared" si="0"/>
        <v>0.13611111111111129</v>
      </c>
      <c r="E22" s="4">
        <f t="shared" si="1"/>
        <v>196.00000000000026</v>
      </c>
      <c r="F22">
        <v>2092</v>
      </c>
      <c r="G22">
        <f t="shared" si="2"/>
        <v>1573</v>
      </c>
      <c r="H22">
        <f t="shared" si="3"/>
        <v>8.0255102040816215</v>
      </c>
    </row>
    <row r="23" spans="1:8" x14ac:dyDescent="0.2">
      <c r="A23" t="s">
        <v>55</v>
      </c>
      <c r="B23" s="3">
        <v>0.37847222222222199</v>
      </c>
      <c r="C23" s="3" t="s">
        <v>222</v>
      </c>
      <c r="D23" s="3">
        <f t="shared" si="0"/>
        <v>0.13611111111111129</v>
      </c>
      <c r="E23" s="4">
        <f t="shared" si="1"/>
        <v>196.00000000000026</v>
      </c>
      <c r="F23">
        <v>1571</v>
      </c>
      <c r="G23">
        <f t="shared" si="2"/>
        <v>1052</v>
      </c>
      <c r="H23">
        <f t="shared" si="3"/>
        <v>5.3673469387755031</v>
      </c>
    </row>
    <row r="24" spans="1:8" x14ac:dyDescent="0.2">
      <c r="A24" t="s">
        <v>209</v>
      </c>
      <c r="B24" s="3">
        <v>0.37847222222222199</v>
      </c>
      <c r="C24" s="3" t="s">
        <v>223</v>
      </c>
      <c r="D24" s="3">
        <f t="shared" si="0"/>
        <v>0.13680555555555585</v>
      </c>
      <c r="E24" s="4">
        <f t="shared" si="1"/>
        <v>197.00000000000043</v>
      </c>
      <c r="F24">
        <v>1868</v>
      </c>
      <c r="G24">
        <f t="shared" si="2"/>
        <v>1349</v>
      </c>
      <c r="H24">
        <f t="shared" si="3"/>
        <v>6.8477157360405947</v>
      </c>
    </row>
    <row r="25" spans="1:8" x14ac:dyDescent="0.2">
      <c r="A25" t="s">
        <v>56</v>
      </c>
      <c r="B25" s="3">
        <v>0.37847222222222199</v>
      </c>
      <c r="C25" s="3" t="s">
        <v>224</v>
      </c>
      <c r="D25" s="3">
        <f t="shared" si="0"/>
        <v>0.13750000000000018</v>
      </c>
      <c r="E25" s="4">
        <f t="shared" si="1"/>
        <v>198.00000000000026</v>
      </c>
      <c r="F25">
        <v>1744</v>
      </c>
      <c r="G25">
        <f t="shared" si="2"/>
        <v>1225</v>
      </c>
      <c r="H25">
        <f t="shared" si="3"/>
        <v>6.1868686868686789</v>
      </c>
    </row>
    <row r="26" spans="1:8" x14ac:dyDescent="0.2">
      <c r="A26" t="s">
        <v>57</v>
      </c>
      <c r="B26" s="3">
        <v>0.37847222222222199</v>
      </c>
      <c r="C26" s="3" t="s">
        <v>225</v>
      </c>
      <c r="D26" s="3">
        <f t="shared" si="0"/>
        <v>0.13819444444444473</v>
      </c>
      <c r="E26" s="4">
        <f t="shared" si="1"/>
        <v>199.0000000000004</v>
      </c>
      <c r="F26">
        <v>1875</v>
      </c>
      <c r="G26">
        <f t="shared" si="2"/>
        <v>1356</v>
      </c>
      <c r="H26">
        <f t="shared" si="3"/>
        <v>6.8140703517587804</v>
      </c>
    </row>
    <row r="27" spans="1:8" x14ac:dyDescent="0.2">
      <c r="A27" t="s">
        <v>58</v>
      </c>
      <c r="B27" s="3">
        <v>0.37916666666666665</v>
      </c>
      <c r="C27" s="3" t="s">
        <v>225</v>
      </c>
      <c r="D27" s="3">
        <f t="shared" si="0"/>
        <v>0.13750000000000007</v>
      </c>
      <c r="E27" s="4">
        <f t="shared" si="1"/>
        <v>198.00000000000009</v>
      </c>
      <c r="F27">
        <v>1632</v>
      </c>
      <c r="G27">
        <f t="shared" si="2"/>
        <v>1113</v>
      </c>
      <c r="H27">
        <f t="shared" si="3"/>
        <v>5.6212121212121184</v>
      </c>
    </row>
    <row r="28" spans="1:8" x14ac:dyDescent="0.2">
      <c r="A28" t="s">
        <v>59</v>
      </c>
      <c r="B28" s="3">
        <v>0.37916666666666665</v>
      </c>
      <c r="C28" s="3" t="s">
        <v>226</v>
      </c>
      <c r="D28" s="3">
        <f t="shared" si="0"/>
        <v>0.1381944444444444</v>
      </c>
      <c r="E28" s="4">
        <f t="shared" si="1"/>
        <v>198.99999999999994</v>
      </c>
      <c r="F28">
        <v>1873</v>
      </c>
      <c r="G28">
        <f t="shared" si="2"/>
        <v>1354</v>
      </c>
      <c r="H28">
        <f t="shared" si="3"/>
        <v>6.8040201005025143</v>
      </c>
    </row>
    <row r="29" spans="1:8" x14ac:dyDescent="0.2">
      <c r="A29" t="s">
        <v>60</v>
      </c>
      <c r="B29" s="3">
        <v>0.37916666666666698</v>
      </c>
      <c r="C29" s="3" t="s">
        <v>227</v>
      </c>
      <c r="D29" s="3">
        <f t="shared" si="0"/>
        <v>0.13888888888888862</v>
      </c>
      <c r="E29" s="4">
        <f t="shared" si="1"/>
        <v>199.9999999999996</v>
      </c>
      <c r="F29">
        <v>1613</v>
      </c>
      <c r="G29">
        <f t="shared" si="2"/>
        <v>1094</v>
      </c>
      <c r="H29">
        <f t="shared" si="3"/>
        <v>5.4700000000000113</v>
      </c>
    </row>
    <row r="30" spans="1:8" x14ac:dyDescent="0.2">
      <c r="A30" t="s">
        <v>61</v>
      </c>
      <c r="B30" s="3">
        <v>0.37916666666666698</v>
      </c>
      <c r="C30" s="3" t="s">
        <v>228</v>
      </c>
      <c r="D30" s="3">
        <f t="shared" si="0"/>
        <v>0.13958333333333295</v>
      </c>
      <c r="E30" s="4">
        <f t="shared" si="1"/>
        <v>200.99999999999943</v>
      </c>
      <c r="F30">
        <v>2426</v>
      </c>
      <c r="G30">
        <f t="shared" si="2"/>
        <v>1907</v>
      </c>
      <c r="H30">
        <f t="shared" si="3"/>
        <v>9.4875621890547528</v>
      </c>
    </row>
    <row r="31" spans="1:8" x14ac:dyDescent="0.2">
      <c r="A31" t="s">
        <v>62</v>
      </c>
      <c r="B31" s="3">
        <v>0.37916666666666698</v>
      </c>
      <c r="C31" s="3" t="s">
        <v>228</v>
      </c>
      <c r="D31" s="3">
        <f t="shared" si="0"/>
        <v>0.13958333333333295</v>
      </c>
      <c r="E31" s="4">
        <f t="shared" si="1"/>
        <v>200.99999999999943</v>
      </c>
      <c r="F31">
        <v>1841</v>
      </c>
      <c r="G31">
        <f t="shared" si="2"/>
        <v>1322</v>
      </c>
      <c r="H31">
        <f t="shared" si="3"/>
        <v>6.5771144278607148</v>
      </c>
    </row>
    <row r="32" spans="1:8" x14ac:dyDescent="0.2">
      <c r="A32" t="s">
        <v>63</v>
      </c>
      <c r="B32" s="3">
        <v>0.37916666666666698</v>
      </c>
      <c r="C32" s="3" t="s">
        <v>229</v>
      </c>
      <c r="D32" s="3">
        <f t="shared" si="0"/>
        <v>0.1402777777777775</v>
      </c>
      <c r="E32" s="4">
        <f t="shared" si="1"/>
        <v>201.9999999999996</v>
      </c>
      <c r="F32">
        <v>1665</v>
      </c>
      <c r="G32">
        <f t="shared" si="2"/>
        <v>1146</v>
      </c>
      <c r="H32">
        <f t="shared" si="3"/>
        <v>5.6732673267326845</v>
      </c>
    </row>
    <row r="33" spans="1:8" x14ac:dyDescent="0.2">
      <c r="A33" t="s">
        <v>64</v>
      </c>
      <c r="B33" s="3">
        <v>0.37916666666666698</v>
      </c>
      <c r="C33" s="3" t="s">
        <v>230</v>
      </c>
      <c r="D33" s="3">
        <f t="shared" si="0"/>
        <v>0.14097222222222183</v>
      </c>
      <c r="E33" s="4">
        <f t="shared" si="1"/>
        <v>202.99999999999943</v>
      </c>
      <c r="F33">
        <v>494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0.37916666666666698</v>
      </c>
      <c r="C34" s="3" t="s">
        <v>231</v>
      </c>
      <c r="D34" s="3">
        <f t="shared" si="0"/>
        <v>0.14166666666666639</v>
      </c>
      <c r="E34" s="4">
        <f t="shared" si="1"/>
        <v>203.9999999999996</v>
      </c>
      <c r="F34">
        <v>486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0.37916666666666698</v>
      </c>
      <c r="C35" s="3" t="s">
        <v>231</v>
      </c>
      <c r="D35" s="3">
        <f t="shared" si="0"/>
        <v>0.14166666666666639</v>
      </c>
      <c r="E35" s="4">
        <f t="shared" si="1"/>
        <v>203.9999999999996</v>
      </c>
      <c r="F35">
        <v>487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0.37916666666666698</v>
      </c>
      <c r="C36" s="3" t="s">
        <v>378</v>
      </c>
      <c r="D36" s="3">
        <f t="shared" si="0"/>
        <v>0.14236111111111083</v>
      </c>
      <c r="E36" s="4">
        <f t="shared" si="1"/>
        <v>204.9999999999996</v>
      </c>
      <c r="F36">
        <v>491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0.37916666666666698</v>
      </c>
      <c r="C37" s="3" t="s">
        <v>248</v>
      </c>
      <c r="D37" s="3">
        <f t="shared" si="0"/>
        <v>0.14305555555555527</v>
      </c>
      <c r="E37" s="4">
        <f t="shared" si="1"/>
        <v>205.9999999999996</v>
      </c>
      <c r="F37">
        <v>482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0.37986111111111115</v>
      </c>
      <c r="C38" s="3" t="s">
        <v>486</v>
      </c>
      <c r="D38" s="3" t="e">
        <f t="shared" si="0"/>
        <v>#VALUE!</v>
      </c>
      <c r="E38" s="4" t="e">
        <f t="shared" si="1"/>
        <v>#VALUE!</v>
      </c>
      <c r="F38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0.37986111111111115</v>
      </c>
      <c r="C39" s="3" t="s">
        <v>249</v>
      </c>
      <c r="D39" s="3">
        <f t="shared" si="0"/>
        <v>0.14305555555555555</v>
      </c>
      <c r="E39" s="4">
        <f t="shared" si="1"/>
        <v>206</v>
      </c>
      <c r="F39">
        <v>1689</v>
      </c>
      <c r="G39">
        <f t="shared" si="2"/>
        <v>1170</v>
      </c>
      <c r="H39">
        <f t="shared" si="3"/>
        <v>5.6796116504854366</v>
      </c>
    </row>
    <row r="40" spans="1:8" x14ac:dyDescent="0.2">
      <c r="A40" t="s">
        <v>105</v>
      </c>
      <c r="B40" s="3">
        <v>0.37986111111111098</v>
      </c>
      <c r="C40" s="3" t="s">
        <v>250</v>
      </c>
      <c r="D40" s="3">
        <f t="shared" si="0"/>
        <v>0.14375000000000016</v>
      </c>
      <c r="E40" s="4">
        <f t="shared" si="1"/>
        <v>207.00000000000023</v>
      </c>
      <c r="F40">
        <v>1925</v>
      </c>
      <c r="G40">
        <f t="shared" si="2"/>
        <v>1406</v>
      </c>
      <c r="H40">
        <f t="shared" si="3"/>
        <v>6.792270531400959</v>
      </c>
    </row>
    <row r="41" spans="1:8" x14ac:dyDescent="0.2">
      <c r="A41" t="s">
        <v>106</v>
      </c>
      <c r="B41" s="3">
        <v>0.37986111111111098</v>
      </c>
      <c r="C41" s="3" t="s">
        <v>486</v>
      </c>
      <c r="D41" s="3" t="e">
        <f t="shared" si="0"/>
        <v>#VALUE!</v>
      </c>
      <c r="E41" s="4" t="e">
        <f t="shared" si="1"/>
        <v>#VALUE!</v>
      </c>
      <c r="F41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0.37986111111111098</v>
      </c>
      <c r="C42" s="3" t="s">
        <v>251</v>
      </c>
      <c r="D42" s="3">
        <f t="shared" si="0"/>
        <v>0.1444444444444446</v>
      </c>
      <c r="E42" s="4">
        <f t="shared" si="1"/>
        <v>208.00000000000023</v>
      </c>
      <c r="F42">
        <v>2388</v>
      </c>
      <c r="G42">
        <f t="shared" si="2"/>
        <v>1869</v>
      </c>
      <c r="H42">
        <f t="shared" si="3"/>
        <v>8.9855769230769127</v>
      </c>
    </row>
    <row r="43" spans="1:8" x14ac:dyDescent="0.2">
      <c r="A43" t="s">
        <v>108</v>
      </c>
      <c r="B43" s="3">
        <v>0.37986111111111098</v>
      </c>
      <c r="C43" s="3" t="s">
        <v>252</v>
      </c>
      <c r="D43" s="3">
        <f t="shared" si="0"/>
        <v>0.14513888888888904</v>
      </c>
      <c r="E43" s="4">
        <f t="shared" si="1"/>
        <v>209.00000000000023</v>
      </c>
      <c r="F43">
        <v>2144</v>
      </c>
      <c r="G43">
        <f t="shared" si="2"/>
        <v>1625</v>
      </c>
      <c r="H43">
        <f t="shared" si="3"/>
        <v>7.7751196172248722</v>
      </c>
    </row>
    <row r="44" spans="1:8" x14ac:dyDescent="0.2">
      <c r="A44" t="s">
        <v>109</v>
      </c>
      <c r="B44" s="3">
        <v>0.37986111111111098</v>
      </c>
      <c r="C44" s="3" t="s">
        <v>253</v>
      </c>
      <c r="D44" s="3">
        <f t="shared" si="0"/>
        <v>0.14583333333333348</v>
      </c>
      <c r="E44" s="4">
        <f t="shared" si="1"/>
        <v>210.00000000000023</v>
      </c>
      <c r="F44">
        <v>1913</v>
      </c>
      <c r="G44">
        <f t="shared" si="2"/>
        <v>1394</v>
      </c>
      <c r="H44">
        <f t="shared" si="3"/>
        <v>6.6380952380952305</v>
      </c>
    </row>
    <row r="45" spans="1:8" x14ac:dyDescent="0.2">
      <c r="A45" t="s">
        <v>110</v>
      </c>
      <c r="B45" s="3">
        <v>0.37986111111111098</v>
      </c>
      <c r="C45" s="3" t="s">
        <v>253</v>
      </c>
      <c r="D45" s="3">
        <f t="shared" si="0"/>
        <v>0.14583333333333348</v>
      </c>
      <c r="E45" s="4">
        <f t="shared" si="1"/>
        <v>210.00000000000023</v>
      </c>
      <c r="F45">
        <v>1724</v>
      </c>
      <c r="G45">
        <f t="shared" si="2"/>
        <v>1205</v>
      </c>
      <c r="H45">
        <f t="shared" si="3"/>
        <v>5.7380952380952319</v>
      </c>
    </row>
    <row r="46" spans="1:8" x14ac:dyDescent="0.2">
      <c r="A46" t="s">
        <v>111</v>
      </c>
      <c r="B46" s="3">
        <v>0.38055555555555554</v>
      </c>
      <c r="C46" s="3" t="s">
        <v>254</v>
      </c>
      <c r="D46" s="3">
        <f t="shared" si="0"/>
        <v>0.14583333333333337</v>
      </c>
      <c r="E46" s="4">
        <f t="shared" si="1"/>
        <v>210.00000000000006</v>
      </c>
      <c r="F46">
        <v>2301</v>
      </c>
      <c r="G46">
        <f t="shared" si="2"/>
        <v>1782</v>
      </c>
      <c r="H46">
        <f t="shared" si="3"/>
        <v>8.485714285714284</v>
      </c>
    </row>
    <row r="47" spans="1:8" x14ac:dyDescent="0.2">
      <c r="A47" t="s">
        <v>112</v>
      </c>
      <c r="B47" s="3">
        <v>0.38055555555555554</v>
      </c>
      <c r="C47" s="3" t="s">
        <v>255</v>
      </c>
      <c r="D47" s="3">
        <f t="shared" si="0"/>
        <v>0.14652777777777781</v>
      </c>
      <c r="E47" s="4">
        <f t="shared" si="1"/>
        <v>211.00000000000006</v>
      </c>
      <c r="F47">
        <v>1939</v>
      </c>
      <c r="G47">
        <f t="shared" si="2"/>
        <v>1420</v>
      </c>
      <c r="H47">
        <f t="shared" si="3"/>
        <v>6.7298578199052113</v>
      </c>
    </row>
    <row r="48" spans="1:8" x14ac:dyDescent="0.2">
      <c r="A48" t="s">
        <v>113</v>
      </c>
      <c r="B48" s="3">
        <v>0.38055555555555598</v>
      </c>
      <c r="C48" s="3" t="s">
        <v>256</v>
      </c>
      <c r="D48" s="3">
        <f t="shared" si="0"/>
        <v>0.14722222222222181</v>
      </c>
      <c r="E48" s="4">
        <f t="shared" si="1"/>
        <v>211.9999999999994</v>
      </c>
      <c r="F48">
        <v>2157</v>
      </c>
      <c r="G48">
        <f t="shared" si="2"/>
        <v>1638</v>
      </c>
      <c r="H48">
        <f t="shared" si="3"/>
        <v>7.7264150943396448</v>
      </c>
    </row>
    <row r="49" spans="1:8" x14ac:dyDescent="0.2">
      <c r="A49" t="s">
        <v>114</v>
      </c>
      <c r="B49" s="3">
        <v>0.38055555555555598</v>
      </c>
      <c r="C49" s="3" t="s">
        <v>257</v>
      </c>
      <c r="D49" s="3">
        <f t="shared" si="0"/>
        <v>0.14791666666666625</v>
      </c>
      <c r="E49" s="4">
        <f t="shared" si="1"/>
        <v>212.9999999999994</v>
      </c>
      <c r="F49">
        <v>2105</v>
      </c>
      <c r="G49">
        <f t="shared" si="2"/>
        <v>1586</v>
      </c>
      <c r="H49">
        <f t="shared" si="3"/>
        <v>7.4460093896713824</v>
      </c>
    </row>
    <row r="50" spans="1:8" x14ac:dyDescent="0.2">
      <c r="A50" t="s">
        <v>115</v>
      </c>
      <c r="B50" s="3">
        <v>0.38055555555555598</v>
      </c>
      <c r="C50" s="3" t="s">
        <v>257</v>
      </c>
      <c r="D50" s="3">
        <f t="shared" si="0"/>
        <v>0.14791666666666625</v>
      </c>
      <c r="E50" s="4">
        <f t="shared" si="1"/>
        <v>212.9999999999994</v>
      </c>
      <c r="F50">
        <v>2398</v>
      </c>
      <c r="G50">
        <f t="shared" si="2"/>
        <v>1879</v>
      </c>
      <c r="H50">
        <f t="shared" si="3"/>
        <v>8.8215962441314808</v>
      </c>
    </row>
    <row r="51" spans="1:8" x14ac:dyDescent="0.2">
      <c r="A51" t="s">
        <v>116</v>
      </c>
      <c r="B51" s="3">
        <v>0.38055555555555598</v>
      </c>
      <c r="C51" s="3" t="s">
        <v>258</v>
      </c>
      <c r="D51" s="3">
        <f t="shared" si="0"/>
        <v>0.14861111111111069</v>
      </c>
      <c r="E51" s="4">
        <f t="shared" si="1"/>
        <v>213.9999999999994</v>
      </c>
      <c r="F51">
        <v>2190</v>
      </c>
      <c r="G51">
        <f t="shared" si="2"/>
        <v>1671</v>
      </c>
      <c r="H51">
        <f t="shared" si="3"/>
        <v>7.8084112149532929</v>
      </c>
    </row>
    <row r="52" spans="1:8" x14ac:dyDescent="0.2">
      <c r="A52" t="s">
        <v>117</v>
      </c>
      <c r="B52" s="3">
        <v>0.38055555555555598</v>
      </c>
      <c r="C52" s="3" t="s">
        <v>259</v>
      </c>
      <c r="D52" s="3">
        <f t="shared" si="0"/>
        <v>0.14930555555555514</v>
      </c>
      <c r="E52" s="4">
        <f t="shared" si="1"/>
        <v>214.9999999999994</v>
      </c>
      <c r="F52">
        <v>1841</v>
      </c>
      <c r="G52">
        <f t="shared" si="2"/>
        <v>1322</v>
      </c>
      <c r="H52">
        <f t="shared" si="3"/>
        <v>6.1488372093023429</v>
      </c>
    </row>
    <row r="53" spans="1:8" x14ac:dyDescent="0.2">
      <c r="A53" t="s">
        <v>118</v>
      </c>
      <c r="B53" s="3">
        <v>0.38055555555555598</v>
      </c>
      <c r="C53" s="3" t="s">
        <v>260</v>
      </c>
      <c r="D53" s="3">
        <f t="shared" si="0"/>
        <v>0.14999999999999958</v>
      </c>
      <c r="E53" s="4">
        <f t="shared" si="1"/>
        <v>215.9999999999994</v>
      </c>
      <c r="F53">
        <v>1989</v>
      </c>
      <c r="G53">
        <f t="shared" si="2"/>
        <v>1470</v>
      </c>
      <c r="H53">
        <f t="shared" si="3"/>
        <v>6.805555555555574</v>
      </c>
    </row>
    <row r="54" spans="1:8" x14ac:dyDescent="0.2">
      <c r="A54" t="s">
        <v>119</v>
      </c>
      <c r="B54" s="3">
        <v>0.38125000000000003</v>
      </c>
      <c r="C54" s="3" t="s">
        <v>261</v>
      </c>
      <c r="D54" s="3">
        <f t="shared" si="0"/>
        <v>0.14999999999999997</v>
      </c>
      <c r="E54" s="4">
        <f t="shared" si="1"/>
        <v>215.99999999999994</v>
      </c>
      <c r="F54">
        <v>1903</v>
      </c>
      <c r="G54">
        <f t="shared" si="2"/>
        <v>1384</v>
      </c>
      <c r="H54">
        <f t="shared" si="3"/>
        <v>6.4074074074074092</v>
      </c>
    </row>
    <row r="55" spans="1:8" x14ac:dyDescent="0.2">
      <c r="A55" t="s">
        <v>120</v>
      </c>
      <c r="B55" s="3">
        <v>0.38125000000000003</v>
      </c>
      <c r="C55" s="3" t="s">
        <v>261</v>
      </c>
      <c r="D55" s="3">
        <f t="shared" si="0"/>
        <v>0.14999999999999997</v>
      </c>
      <c r="E55" s="4">
        <f t="shared" si="1"/>
        <v>215.99999999999994</v>
      </c>
      <c r="F55">
        <v>1955</v>
      </c>
      <c r="G55">
        <f t="shared" si="2"/>
        <v>1436</v>
      </c>
      <c r="H55">
        <f t="shared" si="3"/>
        <v>6.6481481481481497</v>
      </c>
    </row>
    <row r="56" spans="1:8" x14ac:dyDescent="0.2">
      <c r="A56" t="s">
        <v>121</v>
      </c>
      <c r="B56" s="3">
        <v>0.38124999999999998</v>
      </c>
      <c r="C56" s="3" t="s">
        <v>379</v>
      </c>
      <c r="D56" s="3">
        <f t="shared" si="0"/>
        <v>0.15069444444444446</v>
      </c>
      <c r="E56" s="4">
        <f t="shared" si="1"/>
        <v>217.00000000000003</v>
      </c>
      <c r="F56">
        <v>2070</v>
      </c>
      <c r="G56">
        <f t="shared" si="2"/>
        <v>1551</v>
      </c>
      <c r="H56">
        <f t="shared" si="3"/>
        <v>7.1474654377880178</v>
      </c>
    </row>
    <row r="57" spans="1:8" x14ac:dyDescent="0.2">
      <c r="A57" t="s">
        <v>122</v>
      </c>
      <c r="B57" s="3">
        <v>0.38124999999999998</v>
      </c>
      <c r="C57" s="3" t="s">
        <v>262</v>
      </c>
      <c r="D57" s="3">
        <f t="shared" si="0"/>
        <v>0.15138888888888891</v>
      </c>
      <c r="E57" s="4">
        <f t="shared" si="1"/>
        <v>218.00000000000003</v>
      </c>
      <c r="F57">
        <v>2777</v>
      </c>
      <c r="G57">
        <f t="shared" si="2"/>
        <v>2258</v>
      </c>
      <c r="H57">
        <f t="shared" si="3"/>
        <v>10.357798165137613</v>
      </c>
    </row>
    <row r="58" spans="1:8" x14ac:dyDescent="0.2">
      <c r="A58" t="s">
        <v>123</v>
      </c>
      <c r="B58" s="3">
        <v>0.38124999999999998</v>
      </c>
      <c r="C58" s="3" t="s">
        <v>263</v>
      </c>
      <c r="D58" s="3">
        <f t="shared" si="0"/>
        <v>0.15208333333333335</v>
      </c>
      <c r="E58" s="4">
        <f t="shared" si="1"/>
        <v>219.00000000000003</v>
      </c>
      <c r="F58">
        <v>1883</v>
      </c>
      <c r="G58">
        <f t="shared" si="2"/>
        <v>1364</v>
      </c>
      <c r="H58">
        <f t="shared" si="3"/>
        <v>6.2283105022831045</v>
      </c>
    </row>
    <row r="59" spans="1:8" x14ac:dyDescent="0.2">
      <c r="A59" t="s">
        <v>211</v>
      </c>
      <c r="B59" s="3">
        <v>0.38124999999999998</v>
      </c>
      <c r="C59" s="3" t="s">
        <v>486</v>
      </c>
      <c r="D59" s="3" t="e">
        <f t="shared" si="0"/>
        <v>#VALUE!</v>
      </c>
      <c r="E59" s="4" t="e">
        <f t="shared" si="1"/>
        <v>#VALUE!</v>
      </c>
      <c r="F5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0.38124999999999998</v>
      </c>
      <c r="C60" s="3" t="s">
        <v>263</v>
      </c>
      <c r="D60" s="3">
        <f t="shared" si="0"/>
        <v>0.15208333333333335</v>
      </c>
      <c r="E60" s="4">
        <f t="shared" si="1"/>
        <v>219.00000000000003</v>
      </c>
      <c r="F60">
        <v>2258</v>
      </c>
      <c r="G60">
        <f t="shared" si="2"/>
        <v>1739</v>
      </c>
      <c r="H60">
        <f t="shared" si="3"/>
        <v>7.9406392694063914</v>
      </c>
    </row>
    <row r="61" spans="1:8" x14ac:dyDescent="0.2">
      <c r="A61" t="s">
        <v>125</v>
      </c>
      <c r="B61" s="3">
        <v>0.38125000000000003</v>
      </c>
      <c r="C61" s="3" t="s">
        <v>264</v>
      </c>
      <c r="D61" s="3">
        <f t="shared" si="0"/>
        <v>0.15277777777777773</v>
      </c>
      <c r="E61" s="4">
        <f t="shared" si="1"/>
        <v>219.99999999999994</v>
      </c>
      <c r="F61">
        <v>1985</v>
      </c>
      <c r="G61">
        <f t="shared" si="2"/>
        <v>1466</v>
      </c>
      <c r="H61">
        <f t="shared" si="3"/>
        <v>6.6636363636363658</v>
      </c>
    </row>
    <row r="62" spans="1:8" x14ac:dyDescent="0.2">
      <c r="A62" t="s">
        <v>126</v>
      </c>
      <c r="B62" s="3">
        <v>0.38194444444444442</v>
      </c>
      <c r="C62" s="3" t="s">
        <v>265</v>
      </c>
      <c r="D62" s="3">
        <f t="shared" si="0"/>
        <v>0.15277777777777779</v>
      </c>
      <c r="E62" s="4">
        <f t="shared" si="1"/>
        <v>220.00000000000003</v>
      </c>
      <c r="F62">
        <v>3363</v>
      </c>
      <c r="G62">
        <f t="shared" si="2"/>
        <v>2844</v>
      </c>
      <c r="H62">
        <f t="shared" si="3"/>
        <v>12.927272727272726</v>
      </c>
    </row>
    <row r="63" spans="1:8" x14ac:dyDescent="0.2">
      <c r="A63" t="s">
        <v>127</v>
      </c>
      <c r="B63" s="3">
        <v>0.38194444444444442</v>
      </c>
      <c r="C63" s="3" t="s">
        <v>283</v>
      </c>
      <c r="D63" s="3">
        <f t="shared" si="0"/>
        <v>0.15347222222222223</v>
      </c>
      <c r="E63" s="4">
        <f t="shared" si="1"/>
        <v>221</v>
      </c>
      <c r="F63">
        <v>2366</v>
      </c>
      <c r="G63">
        <f t="shared" si="2"/>
        <v>1847</v>
      </c>
      <c r="H63">
        <f t="shared" si="3"/>
        <v>8.3574660633484168</v>
      </c>
    </row>
    <row r="64" spans="1:8" x14ac:dyDescent="0.2">
      <c r="A64" t="s">
        <v>128</v>
      </c>
      <c r="B64" s="3">
        <v>0.38194444444444398</v>
      </c>
      <c r="C64" s="3" t="s">
        <v>283</v>
      </c>
      <c r="D64" s="3">
        <f t="shared" si="0"/>
        <v>0.15347222222222268</v>
      </c>
      <c r="E64" s="4">
        <f t="shared" si="1"/>
        <v>221.00000000000065</v>
      </c>
      <c r="F64">
        <v>2531</v>
      </c>
      <c r="G64">
        <f t="shared" si="2"/>
        <v>2012</v>
      </c>
      <c r="H64">
        <f t="shared" si="3"/>
        <v>9.1040723981900182</v>
      </c>
    </row>
    <row r="65" spans="1:8" x14ac:dyDescent="0.2">
      <c r="A65" t="s">
        <v>129</v>
      </c>
      <c r="B65" s="3">
        <v>0.38194444444444398</v>
      </c>
      <c r="C65" s="3" t="s">
        <v>284</v>
      </c>
      <c r="D65" s="3">
        <f t="shared" si="0"/>
        <v>0.15416666666666712</v>
      </c>
      <c r="E65" s="4">
        <f t="shared" si="1"/>
        <v>222.00000000000065</v>
      </c>
      <c r="F65">
        <v>2138</v>
      </c>
      <c r="G65">
        <f t="shared" si="2"/>
        <v>1619</v>
      </c>
      <c r="H65">
        <f t="shared" si="3"/>
        <v>7.2927927927927714</v>
      </c>
    </row>
    <row r="66" spans="1:8" x14ac:dyDescent="0.2">
      <c r="A66" t="s">
        <v>130</v>
      </c>
      <c r="B66" s="3">
        <v>0.38194444444444398</v>
      </c>
      <c r="C66" s="3" t="s">
        <v>285</v>
      </c>
      <c r="D66" s="3">
        <f t="shared" si="0"/>
        <v>0.15486111111111156</v>
      </c>
      <c r="E66" s="4">
        <f t="shared" si="1"/>
        <v>223.00000000000065</v>
      </c>
      <c r="F66">
        <v>2332</v>
      </c>
      <c r="G66">
        <f t="shared" si="2"/>
        <v>1813</v>
      </c>
      <c r="H66">
        <f t="shared" si="3"/>
        <v>8.1300448430493031</v>
      </c>
    </row>
    <row r="67" spans="1:8" x14ac:dyDescent="0.2">
      <c r="A67" t="s">
        <v>131</v>
      </c>
      <c r="B67" s="3">
        <v>0.38194444444444398</v>
      </c>
      <c r="C67" s="3" t="s">
        <v>286</v>
      </c>
      <c r="D67" s="3">
        <f t="shared" si="0"/>
        <v>0.155555555555556</v>
      </c>
      <c r="E67" s="4">
        <f t="shared" si="1"/>
        <v>224.00000000000065</v>
      </c>
      <c r="F67">
        <v>2048</v>
      </c>
      <c r="G67">
        <f t="shared" si="2"/>
        <v>1529</v>
      </c>
      <c r="H67">
        <f t="shared" si="3"/>
        <v>6.8258928571428372</v>
      </c>
    </row>
    <row r="68" spans="1:8" x14ac:dyDescent="0.2">
      <c r="A68" t="s">
        <v>132</v>
      </c>
      <c r="B68" s="3">
        <v>0.38194444444444398</v>
      </c>
      <c r="C68" s="3" t="s">
        <v>287</v>
      </c>
      <c r="D68" s="3">
        <f t="shared" ref="D68:D107" si="4">C68-B68</f>
        <v>0.15625000000000044</v>
      </c>
      <c r="E68" s="4">
        <f t="shared" ref="E68:E107" si="5">D68*1440</f>
        <v>225.00000000000063</v>
      </c>
      <c r="F68">
        <v>589</v>
      </c>
      <c r="G68">
        <f t="shared" ref="G68:G107" si="6">F68-519</f>
        <v>70</v>
      </c>
      <c r="H68">
        <f t="shared" ref="H68:H107" si="7">G68/E68</f>
        <v>0.31111111111111023</v>
      </c>
    </row>
    <row r="69" spans="1:8" x14ac:dyDescent="0.2">
      <c r="A69" t="s">
        <v>133</v>
      </c>
      <c r="B69" s="3">
        <v>0.38194444444444398</v>
      </c>
      <c r="C69" s="3" t="s">
        <v>287</v>
      </c>
      <c r="D69" s="3">
        <f t="shared" si="4"/>
        <v>0.15625000000000044</v>
      </c>
      <c r="E69" s="4">
        <f t="shared" si="5"/>
        <v>225.00000000000063</v>
      </c>
      <c r="F69">
        <v>498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0.38194444444444398</v>
      </c>
      <c r="C70" s="3" t="s">
        <v>288</v>
      </c>
      <c r="D70" s="3">
        <f t="shared" si="4"/>
        <v>0.15694444444444489</v>
      </c>
      <c r="E70" s="4">
        <f t="shared" si="5"/>
        <v>226.00000000000063</v>
      </c>
      <c r="F70">
        <v>497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0.38194444444444398</v>
      </c>
      <c r="C71" s="3" t="s">
        <v>289</v>
      </c>
      <c r="D71" s="3">
        <f t="shared" si="4"/>
        <v>0.15763888888888933</v>
      </c>
      <c r="E71" s="4">
        <f t="shared" si="5"/>
        <v>227.00000000000063</v>
      </c>
      <c r="F71">
        <v>512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0.38194444444444398</v>
      </c>
      <c r="C72" s="3" t="s">
        <v>290</v>
      </c>
      <c r="D72" s="3">
        <f t="shared" si="4"/>
        <v>0.15833333333333377</v>
      </c>
      <c r="E72" s="4">
        <f t="shared" si="5"/>
        <v>228.00000000000063</v>
      </c>
      <c r="F72">
        <v>3651</v>
      </c>
      <c r="G72">
        <f t="shared" si="6"/>
        <v>3132</v>
      </c>
      <c r="H72">
        <f t="shared" si="7"/>
        <v>13.73684210526312</v>
      </c>
    </row>
    <row r="73" spans="1:8" x14ac:dyDescent="0.2">
      <c r="A73" t="s">
        <v>171</v>
      </c>
      <c r="B73" s="3">
        <v>0.38263888888888892</v>
      </c>
      <c r="C73" s="3" t="s">
        <v>290</v>
      </c>
      <c r="D73" s="3">
        <f t="shared" si="4"/>
        <v>0.15763888888888883</v>
      </c>
      <c r="E73" s="4">
        <f t="shared" si="5"/>
        <v>226.99999999999991</v>
      </c>
      <c r="F73">
        <v>561</v>
      </c>
      <c r="G73">
        <f t="shared" si="6"/>
        <v>42</v>
      </c>
      <c r="H73">
        <f t="shared" si="7"/>
        <v>0.18502202643171814</v>
      </c>
    </row>
    <row r="74" spans="1:8" x14ac:dyDescent="0.2">
      <c r="A74" t="s">
        <v>172</v>
      </c>
      <c r="B74" s="3">
        <v>0.38263888888888892</v>
      </c>
      <c r="C74" s="3" t="s">
        <v>291</v>
      </c>
      <c r="D74" s="3">
        <f t="shared" si="4"/>
        <v>0.15833333333333327</v>
      </c>
      <c r="E74" s="4">
        <f t="shared" si="5"/>
        <v>227.99999999999991</v>
      </c>
      <c r="F74">
        <v>3296</v>
      </c>
      <c r="G74">
        <f t="shared" si="6"/>
        <v>2777</v>
      </c>
      <c r="H74">
        <f t="shared" si="7"/>
        <v>12.179824561403514</v>
      </c>
    </row>
    <row r="75" spans="1:8" x14ac:dyDescent="0.2">
      <c r="A75" t="s">
        <v>173</v>
      </c>
      <c r="B75" s="3">
        <v>0.38263888888888897</v>
      </c>
      <c r="C75" s="3" t="s">
        <v>292</v>
      </c>
      <c r="D75" s="3">
        <f t="shared" si="4"/>
        <v>0.15902777777777766</v>
      </c>
      <c r="E75" s="4">
        <f t="shared" si="5"/>
        <v>228.99999999999983</v>
      </c>
      <c r="F75">
        <v>3352</v>
      </c>
      <c r="G75">
        <f t="shared" si="6"/>
        <v>2833</v>
      </c>
      <c r="H75">
        <f t="shared" si="7"/>
        <v>12.371179039301319</v>
      </c>
    </row>
    <row r="76" spans="1:8" x14ac:dyDescent="0.2">
      <c r="A76" t="s">
        <v>174</v>
      </c>
      <c r="B76" s="3">
        <v>0.38263888888888897</v>
      </c>
      <c r="C76" s="3" t="s">
        <v>293</v>
      </c>
      <c r="D76" s="3">
        <f t="shared" si="4"/>
        <v>0.15972222222222221</v>
      </c>
      <c r="E76" s="4">
        <f t="shared" si="5"/>
        <v>229.99999999999997</v>
      </c>
      <c r="F76">
        <v>2767</v>
      </c>
      <c r="G76">
        <f t="shared" si="6"/>
        <v>2248</v>
      </c>
      <c r="H76">
        <f t="shared" si="7"/>
        <v>9.7739130434782613</v>
      </c>
    </row>
    <row r="77" spans="1:8" x14ac:dyDescent="0.2">
      <c r="A77" t="s">
        <v>175</v>
      </c>
      <c r="B77" s="3">
        <v>0.38263888888888897</v>
      </c>
      <c r="C77" s="3" t="s">
        <v>293</v>
      </c>
      <c r="D77" s="3">
        <f t="shared" si="4"/>
        <v>0.15972222222222221</v>
      </c>
      <c r="E77" s="4">
        <f t="shared" si="5"/>
        <v>229.99999999999997</v>
      </c>
      <c r="F77">
        <v>2951</v>
      </c>
      <c r="G77">
        <f t="shared" si="6"/>
        <v>2432</v>
      </c>
      <c r="H77">
        <f t="shared" si="7"/>
        <v>10.573913043478262</v>
      </c>
    </row>
    <row r="78" spans="1:8" x14ac:dyDescent="0.2">
      <c r="A78" t="s">
        <v>176</v>
      </c>
      <c r="B78" s="3">
        <v>0.38263888888888897</v>
      </c>
      <c r="C78" s="3" t="s">
        <v>294</v>
      </c>
      <c r="D78" s="3">
        <f t="shared" si="4"/>
        <v>0.16041666666666654</v>
      </c>
      <c r="E78" s="4">
        <f t="shared" si="5"/>
        <v>230.99999999999983</v>
      </c>
      <c r="F78">
        <v>2785</v>
      </c>
      <c r="G78">
        <f t="shared" si="6"/>
        <v>2266</v>
      </c>
      <c r="H78">
        <f t="shared" si="7"/>
        <v>9.8095238095238173</v>
      </c>
    </row>
    <row r="79" spans="1:8" x14ac:dyDescent="0.2">
      <c r="A79" t="s">
        <v>177</v>
      </c>
      <c r="B79" s="3">
        <v>0.38263888888888897</v>
      </c>
      <c r="C79" s="3" t="s">
        <v>295</v>
      </c>
      <c r="D79" s="3">
        <f t="shared" si="4"/>
        <v>0.16111111111111109</v>
      </c>
      <c r="E79" s="4">
        <f t="shared" si="5"/>
        <v>231.99999999999997</v>
      </c>
      <c r="F79">
        <v>2826</v>
      </c>
      <c r="G79">
        <f t="shared" si="6"/>
        <v>2307</v>
      </c>
      <c r="H79">
        <f t="shared" si="7"/>
        <v>9.9439655172413808</v>
      </c>
    </row>
    <row r="80" spans="1:8" x14ac:dyDescent="0.2">
      <c r="A80" t="s">
        <v>178</v>
      </c>
      <c r="B80" s="3">
        <v>0.38263888888888897</v>
      </c>
      <c r="C80" s="3" t="s">
        <v>296</v>
      </c>
      <c r="D80" s="3">
        <f t="shared" si="4"/>
        <v>0.16180555555555542</v>
      </c>
      <c r="E80" s="4">
        <f t="shared" si="5"/>
        <v>232.9999999999998</v>
      </c>
      <c r="F80">
        <v>3603</v>
      </c>
      <c r="G80">
        <f t="shared" si="6"/>
        <v>3084</v>
      </c>
      <c r="H80">
        <f t="shared" si="7"/>
        <v>13.236051502145934</v>
      </c>
    </row>
    <row r="81" spans="1:8" x14ac:dyDescent="0.2">
      <c r="A81" t="s">
        <v>179</v>
      </c>
      <c r="B81" s="3">
        <v>0.3833333333333333</v>
      </c>
      <c r="C81" s="3" t="s">
        <v>296</v>
      </c>
      <c r="D81" s="3">
        <f t="shared" si="4"/>
        <v>0.16111111111111109</v>
      </c>
      <c r="E81" s="4">
        <f t="shared" si="5"/>
        <v>231.99999999999997</v>
      </c>
      <c r="F81">
        <v>3204</v>
      </c>
      <c r="G81">
        <f t="shared" si="6"/>
        <v>2685</v>
      </c>
      <c r="H81">
        <f t="shared" si="7"/>
        <v>11.573275862068966</v>
      </c>
    </row>
    <row r="82" spans="1:8" x14ac:dyDescent="0.2">
      <c r="A82" t="s">
        <v>180</v>
      </c>
      <c r="B82" s="3">
        <v>0.3833333333333333</v>
      </c>
      <c r="C82" s="3" t="s">
        <v>297</v>
      </c>
      <c r="D82" s="3">
        <f t="shared" si="4"/>
        <v>0.16180555555555565</v>
      </c>
      <c r="E82" s="4">
        <f t="shared" si="5"/>
        <v>233.00000000000014</v>
      </c>
      <c r="F82">
        <v>3001</v>
      </c>
      <c r="G82">
        <f t="shared" si="6"/>
        <v>2482</v>
      </c>
      <c r="H82">
        <f t="shared" si="7"/>
        <v>10.652360515021453</v>
      </c>
    </row>
    <row r="83" spans="1:8" x14ac:dyDescent="0.2">
      <c r="A83" t="s">
        <v>181</v>
      </c>
      <c r="B83" s="3">
        <v>0.38333333333333303</v>
      </c>
      <c r="C83" s="3" t="s">
        <v>298</v>
      </c>
      <c r="D83" s="3">
        <f t="shared" si="4"/>
        <v>0.16250000000000026</v>
      </c>
      <c r="E83" s="4">
        <f t="shared" si="5"/>
        <v>234.00000000000037</v>
      </c>
      <c r="F83">
        <v>2052</v>
      </c>
      <c r="G83">
        <f t="shared" si="6"/>
        <v>1533</v>
      </c>
      <c r="H83">
        <f t="shared" si="7"/>
        <v>6.5512820512820413</v>
      </c>
    </row>
    <row r="84" spans="1:8" x14ac:dyDescent="0.2">
      <c r="A84" t="s">
        <v>182</v>
      </c>
      <c r="B84" s="3">
        <v>0.38333333333333303</v>
      </c>
      <c r="C84" s="3" t="s">
        <v>316</v>
      </c>
      <c r="D84" s="3">
        <f t="shared" si="4"/>
        <v>0.16319444444444481</v>
      </c>
      <c r="E84" s="4">
        <f t="shared" si="5"/>
        <v>235.00000000000051</v>
      </c>
      <c r="F84">
        <v>620</v>
      </c>
      <c r="G84">
        <f t="shared" si="6"/>
        <v>101</v>
      </c>
      <c r="H84">
        <f t="shared" si="7"/>
        <v>0.42978723404255226</v>
      </c>
    </row>
    <row r="85" spans="1:8" x14ac:dyDescent="0.2">
      <c r="A85" t="s">
        <v>183</v>
      </c>
      <c r="B85" s="3">
        <v>0.38333333333333303</v>
      </c>
      <c r="C85" s="3" t="s">
        <v>316</v>
      </c>
      <c r="D85" s="3">
        <f t="shared" si="4"/>
        <v>0.16319444444444481</v>
      </c>
      <c r="E85" s="4">
        <f t="shared" si="5"/>
        <v>235.00000000000051</v>
      </c>
      <c r="F85">
        <v>2160</v>
      </c>
      <c r="G85">
        <f t="shared" si="6"/>
        <v>1641</v>
      </c>
      <c r="H85">
        <f t="shared" si="7"/>
        <v>6.9829787234042398</v>
      </c>
    </row>
    <row r="86" spans="1:8" x14ac:dyDescent="0.2">
      <c r="A86" t="s">
        <v>184</v>
      </c>
      <c r="B86" s="3">
        <v>0.38333333333333303</v>
      </c>
      <c r="C86" s="3" t="s">
        <v>317</v>
      </c>
      <c r="D86" s="3">
        <f t="shared" si="4"/>
        <v>0.16388888888888914</v>
      </c>
      <c r="E86" s="4">
        <f t="shared" si="5"/>
        <v>236.00000000000037</v>
      </c>
      <c r="F86">
        <v>2976</v>
      </c>
      <c r="G86">
        <f t="shared" si="6"/>
        <v>2457</v>
      </c>
      <c r="H86">
        <f t="shared" si="7"/>
        <v>10.411016949152526</v>
      </c>
    </row>
    <row r="87" spans="1:8" x14ac:dyDescent="0.2">
      <c r="A87" t="s">
        <v>185</v>
      </c>
      <c r="B87" s="3">
        <v>0.38333333333333303</v>
      </c>
      <c r="C87" s="3" t="s">
        <v>318</v>
      </c>
      <c r="D87" s="3">
        <f t="shared" si="4"/>
        <v>0.16458333333333369</v>
      </c>
      <c r="E87" s="4">
        <f t="shared" si="5"/>
        <v>237.00000000000051</v>
      </c>
      <c r="F87">
        <v>2845</v>
      </c>
      <c r="G87">
        <f t="shared" si="6"/>
        <v>2326</v>
      </c>
      <c r="H87">
        <f t="shared" si="7"/>
        <v>9.8143459915611597</v>
      </c>
    </row>
    <row r="88" spans="1:8" x14ac:dyDescent="0.2">
      <c r="A88" t="s">
        <v>186</v>
      </c>
      <c r="B88" s="3">
        <v>0.38333333333333303</v>
      </c>
      <c r="C88" s="3" t="s">
        <v>319</v>
      </c>
      <c r="D88" s="3">
        <f t="shared" si="4"/>
        <v>0.16527777777777802</v>
      </c>
      <c r="E88" s="4">
        <f t="shared" si="5"/>
        <v>238.00000000000034</v>
      </c>
      <c r="F88">
        <v>3062</v>
      </c>
      <c r="G88">
        <f t="shared" si="6"/>
        <v>2543</v>
      </c>
      <c r="H88">
        <f t="shared" si="7"/>
        <v>10.684873949579817</v>
      </c>
    </row>
    <row r="89" spans="1:8" x14ac:dyDescent="0.2">
      <c r="A89" t="s">
        <v>187</v>
      </c>
      <c r="B89" s="3">
        <v>0.3840277777777778</v>
      </c>
      <c r="C89" s="3" t="s">
        <v>320</v>
      </c>
      <c r="D89" s="3">
        <f t="shared" si="4"/>
        <v>0.1652777777777778</v>
      </c>
      <c r="E89" s="4">
        <f t="shared" si="5"/>
        <v>238.00000000000003</v>
      </c>
      <c r="F89">
        <v>2825</v>
      </c>
      <c r="G89">
        <f t="shared" si="6"/>
        <v>2306</v>
      </c>
      <c r="H89">
        <f t="shared" si="7"/>
        <v>9.6890756302521002</v>
      </c>
    </row>
    <row r="90" spans="1:8" x14ac:dyDescent="0.2">
      <c r="A90" t="s">
        <v>188</v>
      </c>
      <c r="B90" s="3">
        <v>0.3840277777777778</v>
      </c>
      <c r="C90" s="3" t="s">
        <v>321</v>
      </c>
      <c r="D90" s="3">
        <f t="shared" si="4"/>
        <v>0.16597222222222213</v>
      </c>
      <c r="E90" s="4">
        <f t="shared" si="5"/>
        <v>238.99999999999986</v>
      </c>
      <c r="F90">
        <v>2831</v>
      </c>
      <c r="G90">
        <f t="shared" si="6"/>
        <v>2312</v>
      </c>
      <c r="H90">
        <f t="shared" si="7"/>
        <v>9.673640167364022</v>
      </c>
    </row>
    <row r="91" spans="1:8" x14ac:dyDescent="0.2">
      <c r="A91" t="s">
        <v>189</v>
      </c>
      <c r="B91" s="3">
        <v>0.38402777777777802</v>
      </c>
      <c r="C91" s="3" t="s">
        <v>322</v>
      </c>
      <c r="D91" s="3">
        <f t="shared" si="4"/>
        <v>0.16666666666666646</v>
      </c>
      <c r="E91" s="4">
        <f t="shared" si="5"/>
        <v>239.99999999999972</v>
      </c>
      <c r="F91">
        <v>2542</v>
      </c>
      <c r="G91">
        <f t="shared" si="6"/>
        <v>2023</v>
      </c>
      <c r="H91">
        <f t="shared" si="7"/>
        <v>8.429166666666676</v>
      </c>
    </row>
    <row r="92" spans="1:8" x14ac:dyDescent="0.2">
      <c r="A92" t="s">
        <v>190</v>
      </c>
      <c r="B92" s="3">
        <v>0.38402777777777802</v>
      </c>
      <c r="C92" s="3" t="s">
        <v>322</v>
      </c>
      <c r="D92" s="3">
        <f t="shared" si="4"/>
        <v>0.16666666666666646</v>
      </c>
      <c r="E92" s="4">
        <f t="shared" si="5"/>
        <v>239.99999999999972</v>
      </c>
      <c r="F92">
        <v>3058</v>
      </c>
      <c r="G92">
        <f t="shared" si="6"/>
        <v>2539</v>
      </c>
      <c r="H92">
        <f t="shared" si="7"/>
        <v>10.57916666666668</v>
      </c>
    </row>
    <row r="93" spans="1:8" x14ac:dyDescent="0.2">
      <c r="A93" t="s">
        <v>191</v>
      </c>
      <c r="B93" s="3">
        <v>0.38402777777777802</v>
      </c>
      <c r="C93" s="3" t="s">
        <v>323</v>
      </c>
      <c r="D93" s="3">
        <f t="shared" si="4"/>
        <v>0.16736111111111079</v>
      </c>
      <c r="E93" s="4">
        <f t="shared" si="5"/>
        <v>240.99999999999955</v>
      </c>
      <c r="F93">
        <v>2712</v>
      </c>
      <c r="G93">
        <f t="shared" si="6"/>
        <v>2193</v>
      </c>
      <c r="H93">
        <f t="shared" si="7"/>
        <v>9.0995850622406813</v>
      </c>
    </row>
    <row r="94" spans="1:8" x14ac:dyDescent="0.2">
      <c r="A94" t="s">
        <v>213</v>
      </c>
      <c r="B94" s="3">
        <v>0.38402777777777802</v>
      </c>
      <c r="C94" s="3" t="s">
        <v>324</v>
      </c>
      <c r="D94" s="3">
        <f t="shared" si="4"/>
        <v>0.16805555555555535</v>
      </c>
      <c r="E94" s="4">
        <f t="shared" si="5"/>
        <v>241.99999999999969</v>
      </c>
      <c r="F94">
        <v>2808</v>
      </c>
      <c r="G94">
        <f t="shared" si="6"/>
        <v>2289</v>
      </c>
      <c r="H94">
        <f t="shared" si="7"/>
        <v>9.4586776859504251</v>
      </c>
    </row>
    <row r="95" spans="1:8" x14ac:dyDescent="0.2">
      <c r="A95" t="s">
        <v>192</v>
      </c>
      <c r="B95" s="3">
        <v>0.38402777777777802</v>
      </c>
      <c r="C95" s="3" t="s">
        <v>325</v>
      </c>
      <c r="D95" s="3">
        <f t="shared" si="4"/>
        <v>0.16874999999999979</v>
      </c>
      <c r="E95" s="4">
        <f t="shared" si="5"/>
        <v>242.99999999999969</v>
      </c>
      <c r="F95">
        <v>2791</v>
      </c>
      <c r="G95">
        <f t="shared" si="6"/>
        <v>2272</v>
      </c>
      <c r="H95">
        <f t="shared" si="7"/>
        <v>9.3497942386831401</v>
      </c>
    </row>
    <row r="96" spans="1:8" x14ac:dyDescent="0.2">
      <c r="A96" t="s">
        <v>193</v>
      </c>
      <c r="B96" s="3">
        <v>0.3840277777777778</v>
      </c>
      <c r="C96" s="3" t="s">
        <v>325</v>
      </c>
      <c r="D96" s="3">
        <f t="shared" si="4"/>
        <v>0.16875000000000001</v>
      </c>
      <c r="E96" s="4">
        <f t="shared" si="5"/>
        <v>243.00000000000003</v>
      </c>
      <c r="F96">
        <v>2769</v>
      </c>
      <c r="G96">
        <f t="shared" si="6"/>
        <v>2250</v>
      </c>
      <c r="H96">
        <f t="shared" si="7"/>
        <v>9.2592592592592577</v>
      </c>
    </row>
    <row r="97" spans="1:8" x14ac:dyDescent="0.2">
      <c r="A97" t="s">
        <v>194</v>
      </c>
      <c r="B97" s="3">
        <v>0.38472222222222219</v>
      </c>
      <c r="C97" s="3" t="s">
        <v>327</v>
      </c>
      <c r="D97" s="3">
        <f t="shared" si="4"/>
        <v>0.16944444444444451</v>
      </c>
      <c r="E97" s="4">
        <f t="shared" si="5"/>
        <v>244.00000000000009</v>
      </c>
      <c r="F97">
        <v>560</v>
      </c>
      <c r="G97">
        <f t="shared" si="6"/>
        <v>41</v>
      </c>
      <c r="H97">
        <f t="shared" si="7"/>
        <v>0.16803278688524584</v>
      </c>
    </row>
    <row r="98" spans="1:8" x14ac:dyDescent="0.2">
      <c r="A98" t="s">
        <v>195</v>
      </c>
      <c r="B98" s="3">
        <v>0.38472222222222219</v>
      </c>
      <c r="C98" s="3" t="s">
        <v>327</v>
      </c>
      <c r="D98" s="3">
        <f t="shared" si="4"/>
        <v>0.16944444444444451</v>
      </c>
      <c r="E98" s="4">
        <f t="shared" si="5"/>
        <v>244.00000000000009</v>
      </c>
      <c r="F98">
        <v>3732</v>
      </c>
      <c r="G98">
        <f t="shared" si="6"/>
        <v>3213</v>
      </c>
      <c r="H98">
        <f t="shared" si="7"/>
        <v>13.168032786885242</v>
      </c>
    </row>
    <row r="99" spans="1:8" x14ac:dyDescent="0.2">
      <c r="A99" t="s">
        <v>196</v>
      </c>
      <c r="B99" s="3">
        <v>0.38472222222222202</v>
      </c>
      <c r="C99" s="3" t="s">
        <v>328</v>
      </c>
      <c r="D99" s="3">
        <f t="shared" si="4"/>
        <v>0.17013888888888912</v>
      </c>
      <c r="E99" s="4">
        <f t="shared" si="5"/>
        <v>245.00000000000034</v>
      </c>
      <c r="F99">
        <v>2614</v>
      </c>
      <c r="G99">
        <f t="shared" si="6"/>
        <v>2095</v>
      </c>
      <c r="H99">
        <f t="shared" si="7"/>
        <v>8.5510204081632537</v>
      </c>
    </row>
    <row r="100" spans="1:8" x14ac:dyDescent="0.2">
      <c r="A100" t="s">
        <v>197</v>
      </c>
      <c r="B100" s="3">
        <v>0.38472222222222202</v>
      </c>
      <c r="C100" s="3" t="s">
        <v>329</v>
      </c>
      <c r="D100" s="3">
        <f t="shared" si="4"/>
        <v>0.17083333333333356</v>
      </c>
      <c r="E100" s="4">
        <f t="shared" si="5"/>
        <v>246.00000000000031</v>
      </c>
      <c r="F100">
        <v>2906</v>
      </c>
      <c r="G100">
        <f t="shared" si="6"/>
        <v>2387</v>
      </c>
      <c r="H100">
        <f t="shared" si="7"/>
        <v>9.7032520325203127</v>
      </c>
    </row>
    <row r="101" spans="1:8" x14ac:dyDescent="0.2">
      <c r="A101" t="s">
        <v>198</v>
      </c>
      <c r="B101" s="3">
        <v>0.38472222222222202</v>
      </c>
      <c r="C101" s="3" t="s">
        <v>330</v>
      </c>
      <c r="D101" s="3">
        <f t="shared" si="4"/>
        <v>0.171527777777778</v>
      </c>
      <c r="E101" s="4">
        <f t="shared" si="5"/>
        <v>247.00000000000031</v>
      </c>
      <c r="F101">
        <v>3049</v>
      </c>
      <c r="G101">
        <f t="shared" si="6"/>
        <v>2530</v>
      </c>
      <c r="H101">
        <f t="shared" si="7"/>
        <v>10.242914979757073</v>
      </c>
    </row>
    <row r="102" spans="1:8" x14ac:dyDescent="0.2">
      <c r="A102" t="s">
        <v>199</v>
      </c>
      <c r="B102" s="3">
        <v>0.38472222222222202</v>
      </c>
      <c r="C102" s="3" t="s">
        <v>330</v>
      </c>
      <c r="D102" s="3">
        <f t="shared" si="4"/>
        <v>0.171527777777778</v>
      </c>
      <c r="E102" s="4">
        <f t="shared" si="5"/>
        <v>247.00000000000031</v>
      </c>
      <c r="F102">
        <v>2686</v>
      </c>
      <c r="G102">
        <f t="shared" si="6"/>
        <v>2167</v>
      </c>
      <c r="H102">
        <f t="shared" si="7"/>
        <v>8.7732793522267087</v>
      </c>
    </row>
    <row r="103" spans="1:8" x14ac:dyDescent="0.2">
      <c r="A103" t="s">
        <v>200</v>
      </c>
      <c r="B103" s="3">
        <v>0.38472222222222202</v>
      </c>
      <c r="C103" s="3" t="s">
        <v>331</v>
      </c>
      <c r="D103" s="3">
        <f t="shared" si="4"/>
        <v>0.17222222222222244</v>
      </c>
      <c r="E103" s="4">
        <f t="shared" si="5"/>
        <v>248.00000000000031</v>
      </c>
      <c r="F103">
        <v>565</v>
      </c>
      <c r="G103">
        <f t="shared" si="6"/>
        <v>46</v>
      </c>
      <c r="H103">
        <f t="shared" si="7"/>
        <v>0.18548387096774172</v>
      </c>
    </row>
    <row r="104" spans="1:8" x14ac:dyDescent="0.2">
      <c r="A104" t="s">
        <v>201</v>
      </c>
      <c r="B104" s="3">
        <v>0.38472222222222202</v>
      </c>
      <c r="C104" s="3" t="s">
        <v>332</v>
      </c>
      <c r="D104" s="3">
        <f t="shared" si="4"/>
        <v>0.17291666666666689</v>
      </c>
      <c r="E104" s="4">
        <f t="shared" si="5"/>
        <v>249.00000000000031</v>
      </c>
      <c r="F104">
        <v>540</v>
      </c>
      <c r="G104">
        <f t="shared" si="6"/>
        <v>21</v>
      </c>
      <c r="H104">
        <f t="shared" si="7"/>
        <v>8.4337349397590258E-2</v>
      </c>
    </row>
    <row r="105" spans="1:8" x14ac:dyDescent="0.2">
      <c r="A105" t="s">
        <v>202</v>
      </c>
      <c r="B105" s="3">
        <v>0.38472222222222202</v>
      </c>
      <c r="C105" s="3" t="s">
        <v>473</v>
      </c>
      <c r="D105" s="3">
        <f t="shared" si="4"/>
        <v>0.17361111111111133</v>
      </c>
      <c r="E105" s="4">
        <f t="shared" si="5"/>
        <v>250.00000000000031</v>
      </c>
      <c r="F105">
        <v>528</v>
      </c>
      <c r="G105">
        <f t="shared" si="6"/>
        <v>9</v>
      </c>
      <c r="H105">
        <f t="shared" si="7"/>
        <v>3.5999999999999956E-2</v>
      </c>
    </row>
    <row r="106" spans="1:8" x14ac:dyDescent="0.2">
      <c r="A106" t="s">
        <v>203</v>
      </c>
      <c r="B106" s="3">
        <v>0.38472222222222202</v>
      </c>
      <c r="C106" s="3" t="s">
        <v>473</v>
      </c>
      <c r="D106" s="3">
        <f t="shared" si="4"/>
        <v>0.17361111111111133</v>
      </c>
      <c r="E106" s="4">
        <f t="shared" si="5"/>
        <v>250.00000000000031</v>
      </c>
      <c r="F106">
        <v>565</v>
      </c>
      <c r="G106">
        <f t="shared" si="6"/>
        <v>46</v>
      </c>
      <c r="H106">
        <f t="shared" si="7"/>
        <v>0.18399999999999977</v>
      </c>
    </row>
    <row r="107" spans="1:8" x14ac:dyDescent="0.2">
      <c r="A107" t="s">
        <v>204</v>
      </c>
      <c r="B107" s="3">
        <v>0.38472222222222202</v>
      </c>
      <c r="C107" s="3" t="s">
        <v>474</v>
      </c>
      <c r="D107" s="3">
        <f t="shared" si="4"/>
        <v>0.17430555555555577</v>
      </c>
      <c r="E107" s="4">
        <f t="shared" si="5"/>
        <v>251.00000000000031</v>
      </c>
      <c r="F107">
        <v>527</v>
      </c>
      <c r="G107">
        <f t="shared" si="6"/>
        <v>8</v>
      </c>
      <c r="H107">
        <f t="shared" si="7"/>
        <v>3.187250996015932E-2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BF28-B910-1C42-83B2-C71518BA55F6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505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0.3888888888888889</v>
      </c>
      <c r="C3" s="3">
        <v>0.51458333333333328</v>
      </c>
      <c r="D3" s="3">
        <f>C3-B3</f>
        <v>0.12569444444444439</v>
      </c>
      <c r="E3" s="4">
        <f>D3*1440</f>
        <v>180.99999999999991</v>
      </c>
      <c r="F3">
        <v>1754</v>
      </c>
      <c r="G3">
        <f>F3-525</f>
        <v>1229</v>
      </c>
      <c r="H3">
        <f>G3/E3</f>
        <v>6.7900552486187875</v>
      </c>
    </row>
    <row r="4" spans="1:8" x14ac:dyDescent="0.2">
      <c r="A4" t="s">
        <v>36</v>
      </c>
      <c r="B4" s="3">
        <v>0.3888888888888889</v>
      </c>
      <c r="C4" s="3">
        <v>0.51527777777777783</v>
      </c>
      <c r="D4" s="3">
        <f t="shared" ref="D4:D67" si="0">C4-B4</f>
        <v>0.12638888888888894</v>
      </c>
      <c r="E4" s="4">
        <f t="shared" ref="E4:E67" si="1">D4*1440</f>
        <v>182.00000000000009</v>
      </c>
      <c r="F4">
        <v>1393</v>
      </c>
      <c r="G4">
        <f t="shared" ref="G4:G67" si="2">F4-525</f>
        <v>868</v>
      </c>
      <c r="H4">
        <f t="shared" ref="H4:H67" si="3">G4/E4</f>
        <v>4.7692307692307674</v>
      </c>
    </row>
    <row r="5" spans="1:8" x14ac:dyDescent="0.2">
      <c r="A5" t="s">
        <v>37</v>
      </c>
      <c r="B5" s="3">
        <v>0.38888888888888901</v>
      </c>
      <c r="C5" s="3">
        <v>0.51597222222222205</v>
      </c>
      <c r="D5" s="3">
        <f t="shared" si="0"/>
        <v>0.12708333333333305</v>
      </c>
      <c r="E5" s="4">
        <f t="shared" si="1"/>
        <v>182.9999999999996</v>
      </c>
      <c r="F5">
        <v>1641</v>
      </c>
      <c r="G5">
        <f t="shared" si="2"/>
        <v>1116</v>
      </c>
      <c r="H5">
        <f t="shared" si="3"/>
        <v>6.0983606557377179</v>
      </c>
    </row>
    <row r="6" spans="1:8" x14ac:dyDescent="0.2">
      <c r="A6" t="s">
        <v>38</v>
      </c>
      <c r="B6" s="3">
        <v>0.38888888888888901</v>
      </c>
      <c r="C6" s="3">
        <v>0.51597222222222205</v>
      </c>
      <c r="D6" s="3">
        <f t="shared" si="0"/>
        <v>0.12708333333333305</v>
      </c>
      <c r="E6" s="4">
        <f t="shared" si="1"/>
        <v>182.9999999999996</v>
      </c>
      <c r="F6">
        <v>1513</v>
      </c>
      <c r="G6">
        <f t="shared" si="2"/>
        <v>988</v>
      </c>
      <c r="H6">
        <f t="shared" si="3"/>
        <v>5.3989071038251479</v>
      </c>
    </row>
    <row r="7" spans="1:8" x14ac:dyDescent="0.2">
      <c r="A7" t="s">
        <v>39</v>
      </c>
      <c r="B7" s="3">
        <v>0.38888888888888901</v>
      </c>
      <c r="C7" s="3">
        <v>0.51666666666666705</v>
      </c>
      <c r="D7" s="3">
        <f t="shared" si="0"/>
        <v>0.12777777777777805</v>
      </c>
      <c r="E7" s="4">
        <f t="shared" si="1"/>
        <v>184.0000000000004</v>
      </c>
      <c r="F7">
        <v>1638</v>
      </c>
      <c r="G7">
        <f t="shared" si="2"/>
        <v>1113</v>
      </c>
      <c r="H7">
        <f t="shared" si="3"/>
        <v>6.0489130434782474</v>
      </c>
    </row>
    <row r="8" spans="1:8" x14ac:dyDescent="0.2">
      <c r="A8" t="s">
        <v>40</v>
      </c>
      <c r="B8" s="3">
        <v>0.38888888888888901</v>
      </c>
      <c r="C8" s="3">
        <v>0.51736111111111105</v>
      </c>
      <c r="D8" s="3">
        <f t="shared" si="0"/>
        <v>0.12847222222222204</v>
      </c>
      <c r="E8" s="4">
        <f t="shared" si="1"/>
        <v>184.99999999999974</v>
      </c>
      <c r="F8">
        <v>1720</v>
      </c>
      <c r="G8">
        <f t="shared" si="2"/>
        <v>1195</v>
      </c>
      <c r="H8">
        <f t="shared" si="3"/>
        <v>6.4594594594594685</v>
      </c>
    </row>
    <row r="9" spans="1:8" x14ac:dyDescent="0.2">
      <c r="A9" t="s">
        <v>41</v>
      </c>
      <c r="B9" s="3">
        <v>0.38888888888888901</v>
      </c>
      <c r="C9" s="3">
        <v>0.51805555555555605</v>
      </c>
      <c r="D9" s="3">
        <f t="shared" si="0"/>
        <v>0.12916666666666704</v>
      </c>
      <c r="E9" s="4">
        <f t="shared" si="1"/>
        <v>186.00000000000054</v>
      </c>
      <c r="F9">
        <v>1775</v>
      </c>
      <c r="G9">
        <f t="shared" si="2"/>
        <v>1250</v>
      </c>
      <c r="H9">
        <f t="shared" si="3"/>
        <v>6.7204301075268624</v>
      </c>
    </row>
    <row r="10" spans="1:8" x14ac:dyDescent="0.2">
      <c r="A10" t="s">
        <v>42</v>
      </c>
      <c r="B10" s="3">
        <v>0.38888888888888901</v>
      </c>
      <c r="C10" s="3">
        <v>0.51805555555555605</v>
      </c>
      <c r="D10" s="3">
        <f t="shared" si="0"/>
        <v>0.12916666666666704</v>
      </c>
      <c r="E10" s="4">
        <f t="shared" si="1"/>
        <v>186.00000000000054</v>
      </c>
      <c r="F10">
        <v>1632</v>
      </c>
      <c r="G10">
        <f t="shared" si="2"/>
        <v>1107</v>
      </c>
      <c r="H10">
        <f t="shared" si="3"/>
        <v>5.9516129032257892</v>
      </c>
    </row>
    <row r="11" spans="1:8" x14ac:dyDescent="0.2">
      <c r="A11" t="s">
        <v>43</v>
      </c>
      <c r="B11" s="3">
        <v>0.38958333333333334</v>
      </c>
      <c r="C11" s="3">
        <v>0.51875000000000104</v>
      </c>
      <c r="D11" s="3">
        <f t="shared" si="0"/>
        <v>0.12916666666666771</v>
      </c>
      <c r="E11" s="4">
        <f t="shared" si="1"/>
        <v>186.00000000000151</v>
      </c>
      <c r="F11">
        <v>1602</v>
      </c>
      <c r="G11">
        <f t="shared" si="2"/>
        <v>1077</v>
      </c>
      <c r="H11">
        <f t="shared" si="3"/>
        <v>5.790322580645114</v>
      </c>
    </row>
    <row r="12" spans="1:8" x14ac:dyDescent="0.2">
      <c r="A12" t="s">
        <v>44</v>
      </c>
      <c r="B12" s="3">
        <v>0.38958333333333334</v>
      </c>
      <c r="C12" s="3">
        <v>0.51944444444444504</v>
      </c>
      <c r="D12" s="3">
        <f t="shared" si="0"/>
        <v>0.1298611111111117</v>
      </c>
      <c r="E12" s="4">
        <f t="shared" si="1"/>
        <v>187.00000000000085</v>
      </c>
      <c r="F12">
        <v>1444</v>
      </c>
      <c r="G12">
        <f t="shared" si="2"/>
        <v>919</v>
      </c>
      <c r="H12">
        <f t="shared" si="3"/>
        <v>4.9144385026737742</v>
      </c>
    </row>
    <row r="13" spans="1:8" x14ac:dyDescent="0.2">
      <c r="A13" t="s">
        <v>45</v>
      </c>
      <c r="B13" s="3">
        <v>0.389583333333333</v>
      </c>
      <c r="C13" s="3">
        <v>0.52013888888889004</v>
      </c>
      <c r="D13" s="3">
        <f t="shared" si="0"/>
        <v>0.13055555555555703</v>
      </c>
      <c r="E13" s="4">
        <f t="shared" si="1"/>
        <v>188.00000000000213</v>
      </c>
      <c r="F13">
        <v>1465</v>
      </c>
      <c r="G13">
        <f t="shared" si="2"/>
        <v>940</v>
      </c>
      <c r="H13">
        <f t="shared" si="3"/>
        <v>4.9999999999999432</v>
      </c>
    </row>
    <row r="14" spans="1:8" x14ac:dyDescent="0.2">
      <c r="A14" t="s">
        <v>46</v>
      </c>
      <c r="B14" s="3">
        <v>0.389583333333333</v>
      </c>
      <c r="C14" s="3">
        <v>0.52013888888889004</v>
      </c>
      <c r="D14" s="3">
        <f t="shared" si="0"/>
        <v>0.13055555555555703</v>
      </c>
      <c r="E14" s="4">
        <f t="shared" si="1"/>
        <v>188.00000000000213</v>
      </c>
      <c r="F14">
        <v>1667</v>
      </c>
      <c r="G14">
        <f t="shared" si="2"/>
        <v>1142</v>
      </c>
      <c r="H14">
        <f t="shared" si="3"/>
        <v>6.0744680851063144</v>
      </c>
    </row>
    <row r="15" spans="1:8" x14ac:dyDescent="0.2">
      <c r="A15" t="s">
        <v>47</v>
      </c>
      <c r="B15" s="3">
        <v>0.389583333333333</v>
      </c>
      <c r="C15" s="3">
        <v>0.52083333333333404</v>
      </c>
      <c r="D15" s="3">
        <f t="shared" si="0"/>
        <v>0.13125000000000103</v>
      </c>
      <c r="E15" s="4">
        <f t="shared" si="1"/>
        <v>189.00000000000148</v>
      </c>
      <c r="F15">
        <v>1775</v>
      </c>
      <c r="G15">
        <f t="shared" si="2"/>
        <v>1250</v>
      </c>
      <c r="H15">
        <f t="shared" si="3"/>
        <v>6.6137566137565624</v>
      </c>
    </row>
    <row r="16" spans="1:8" x14ac:dyDescent="0.2">
      <c r="A16" t="s">
        <v>48</v>
      </c>
      <c r="B16" s="3">
        <v>0.389583333333333</v>
      </c>
      <c r="C16" s="3">
        <v>0.52152777777777903</v>
      </c>
      <c r="D16" s="3">
        <f t="shared" si="0"/>
        <v>0.13194444444444603</v>
      </c>
      <c r="E16" s="4">
        <f t="shared" si="1"/>
        <v>190.00000000000227</v>
      </c>
      <c r="F16">
        <v>1529</v>
      </c>
      <c r="G16">
        <f t="shared" si="2"/>
        <v>1004</v>
      </c>
      <c r="H16">
        <f t="shared" si="3"/>
        <v>5.284210526315726</v>
      </c>
    </row>
    <row r="17" spans="1:8" x14ac:dyDescent="0.2">
      <c r="A17" t="s">
        <v>49</v>
      </c>
      <c r="B17" s="3">
        <v>0.389583333333333</v>
      </c>
      <c r="C17" s="3">
        <v>0.52222222222222303</v>
      </c>
      <c r="D17" s="3">
        <f t="shared" si="0"/>
        <v>0.13263888888889003</v>
      </c>
      <c r="E17" s="4">
        <f t="shared" si="1"/>
        <v>191.00000000000165</v>
      </c>
      <c r="F17">
        <v>1324</v>
      </c>
      <c r="G17">
        <f t="shared" si="2"/>
        <v>799</v>
      </c>
      <c r="H17">
        <f t="shared" si="3"/>
        <v>4.1832460732983936</v>
      </c>
    </row>
    <row r="18" spans="1:8" x14ac:dyDescent="0.2">
      <c r="A18" t="s">
        <v>50</v>
      </c>
      <c r="B18" s="3">
        <v>0.389583333333333</v>
      </c>
      <c r="C18" s="3">
        <v>0.52222222222222303</v>
      </c>
      <c r="D18" s="3">
        <f t="shared" si="0"/>
        <v>0.13263888888889003</v>
      </c>
      <c r="E18" s="4">
        <f t="shared" si="1"/>
        <v>191.00000000000165</v>
      </c>
      <c r="F18">
        <v>1467</v>
      </c>
      <c r="G18">
        <f t="shared" si="2"/>
        <v>942</v>
      </c>
      <c r="H18">
        <f t="shared" si="3"/>
        <v>4.9319371727748269</v>
      </c>
    </row>
    <row r="19" spans="1:8" x14ac:dyDescent="0.2">
      <c r="A19" t="s">
        <v>51</v>
      </c>
      <c r="B19" s="3">
        <v>0.39027777777777778</v>
      </c>
      <c r="C19" s="3">
        <v>0.52291666666666803</v>
      </c>
      <c r="D19" s="3">
        <f t="shared" si="0"/>
        <v>0.13263888888889025</v>
      </c>
      <c r="E19" s="4">
        <f t="shared" si="1"/>
        <v>191.00000000000196</v>
      </c>
      <c r="F19">
        <v>1526</v>
      </c>
      <c r="G19">
        <f t="shared" si="2"/>
        <v>1001</v>
      </c>
      <c r="H19">
        <f t="shared" si="3"/>
        <v>5.2408376963350252</v>
      </c>
    </row>
    <row r="20" spans="1:8" x14ac:dyDescent="0.2">
      <c r="A20" t="s">
        <v>52</v>
      </c>
      <c r="B20" s="3">
        <v>0.39027777777777778</v>
      </c>
      <c r="C20" s="3">
        <v>0.52361111111111203</v>
      </c>
      <c r="D20" s="3">
        <f t="shared" si="0"/>
        <v>0.13333333333333425</v>
      </c>
      <c r="E20" s="4">
        <f t="shared" si="1"/>
        <v>192.00000000000131</v>
      </c>
      <c r="F20">
        <v>1620</v>
      </c>
      <c r="G20">
        <f t="shared" si="2"/>
        <v>1095</v>
      </c>
      <c r="H20">
        <f t="shared" si="3"/>
        <v>5.7031249999999609</v>
      </c>
    </row>
    <row r="21" spans="1:8" x14ac:dyDescent="0.2">
      <c r="A21" t="s">
        <v>53</v>
      </c>
      <c r="B21" s="3">
        <v>0.390277777777778</v>
      </c>
      <c r="C21" s="3">
        <v>0.52430555555555702</v>
      </c>
      <c r="D21" s="3">
        <f t="shared" si="0"/>
        <v>0.13402777777777902</v>
      </c>
      <c r="E21" s="4">
        <f t="shared" si="1"/>
        <v>193.00000000000179</v>
      </c>
      <c r="F21">
        <v>1429</v>
      </c>
      <c r="G21">
        <f t="shared" si="2"/>
        <v>904</v>
      </c>
      <c r="H21">
        <f t="shared" si="3"/>
        <v>4.6839378238341531</v>
      </c>
    </row>
    <row r="22" spans="1:8" x14ac:dyDescent="0.2">
      <c r="A22" t="s">
        <v>54</v>
      </c>
      <c r="B22" s="3">
        <v>0.390277777777778</v>
      </c>
      <c r="C22" s="3">
        <v>0.52500000000000202</v>
      </c>
      <c r="D22" s="3">
        <f t="shared" si="0"/>
        <v>0.13472222222222402</v>
      </c>
      <c r="E22" s="4">
        <f t="shared" si="1"/>
        <v>194.00000000000259</v>
      </c>
      <c r="F22">
        <v>1963</v>
      </c>
      <c r="G22">
        <f t="shared" si="2"/>
        <v>1438</v>
      </c>
      <c r="H22">
        <f t="shared" si="3"/>
        <v>7.4123711340205194</v>
      </c>
    </row>
    <row r="23" spans="1:8" x14ac:dyDescent="0.2">
      <c r="A23" t="s">
        <v>55</v>
      </c>
      <c r="B23" s="3">
        <v>0.390277777777778</v>
      </c>
      <c r="C23" s="3">
        <v>0.52500000000000202</v>
      </c>
      <c r="D23" s="3">
        <f t="shared" si="0"/>
        <v>0.13472222222222402</v>
      </c>
      <c r="E23" s="4">
        <f t="shared" si="1"/>
        <v>194.00000000000259</v>
      </c>
      <c r="F23">
        <v>1496</v>
      </c>
      <c r="G23">
        <f t="shared" si="2"/>
        <v>971</v>
      </c>
      <c r="H23">
        <f t="shared" si="3"/>
        <v>5.0051546391751911</v>
      </c>
    </row>
    <row r="24" spans="1:8" x14ac:dyDescent="0.2">
      <c r="A24" t="s">
        <v>209</v>
      </c>
      <c r="B24" s="3">
        <v>0.390277777777778</v>
      </c>
      <c r="C24" s="3">
        <v>0.52569444444444602</v>
      </c>
      <c r="D24" s="3">
        <f t="shared" si="0"/>
        <v>0.13541666666666802</v>
      </c>
      <c r="E24" s="4">
        <f t="shared" si="1"/>
        <v>195.00000000000193</v>
      </c>
      <c r="F24">
        <v>1664</v>
      </c>
      <c r="G24">
        <f t="shared" si="2"/>
        <v>1139</v>
      </c>
      <c r="H24">
        <f t="shared" si="3"/>
        <v>5.841025641025583</v>
      </c>
    </row>
    <row r="25" spans="1:8" x14ac:dyDescent="0.2">
      <c r="A25" t="s">
        <v>56</v>
      </c>
      <c r="B25" s="3">
        <v>0.390277777777778</v>
      </c>
      <c r="C25" s="3">
        <v>0.52638888888889102</v>
      </c>
      <c r="D25" s="3">
        <f t="shared" si="0"/>
        <v>0.13611111111111301</v>
      </c>
      <c r="E25" s="4">
        <f t="shared" si="1"/>
        <v>196.00000000000273</v>
      </c>
      <c r="F25">
        <v>1863</v>
      </c>
      <c r="G25">
        <f t="shared" si="2"/>
        <v>1338</v>
      </c>
      <c r="H25">
        <f t="shared" si="3"/>
        <v>6.8265306122448033</v>
      </c>
    </row>
    <row r="26" spans="1:8" x14ac:dyDescent="0.2">
      <c r="A26" t="s">
        <v>57</v>
      </c>
      <c r="B26" s="3">
        <v>0.390277777777778</v>
      </c>
      <c r="C26" s="3">
        <v>0.52708333333333501</v>
      </c>
      <c r="D26" s="3">
        <f t="shared" si="0"/>
        <v>0.13680555555555701</v>
      </c>
      <c r="E26" s="4">
        <f t="shared" si="1"/>
        <v>197.0000000000021</v>
      </c>
      <c r="F26">
        <v>1611</v>
      </c>
      <c r="G26">
        <f t="shared" si="2"/>
        <v>1086</v>
      </c>
      <c r="H26">
        <f t="shared" si="3"/>
        <v>5.51269035532989</v>
      </c>
    </row>
    <row r="27" spans="1:8" x14ac:dyDescent="0.2">
      <c r="A27" t="s">
        <v>58</v>
      </c>
      <c r="B27" s="3">
        <v>0.39097222222222222</v>
      </c>
      <c r="C27" s="3">
        <v>0.52708333333333501</v>
      </c>
      <c r="D27" s="3">
        <f t="shared" si="0"/>
        <v>0.13611111111111279</v>
      </c>
      <c r="E27" s="4">
        <f t="shared" si="1"/>
        <v>196.00000000000242</v>
      </c>
      <c r="F27">
        <v>1658</v>
      </c>
      <c r="G27">
        <f t="shared" si="2"/>
        <v>1133</v>
      </c>
      <c r="H27">
        <f t="shared" si="3"/>
        <v>5.7806122448978883</v>
      </c>
    </row>
    <row r="28" spans="1:8" x14ac:dyDescent="0.2">
      <c r="A28" t="s">
        <v>59</v>
      </c>
      <c r="B28" s="3">
        <v>0.39097222222222222</v>
      </c>
      <c r="C28" s="3">
        <v>0.52777777777778001</v>
      </c>
      <c r="D28" s="3">
        <f t="shared" si="0"/>
        <v>0.13680555555555779</v>
      </c>
      <c r="E28" s="4">
        <f t="shared" si="1"/>
        <v>197.00000000000321</v>
      </c>
      <c r="F28">
        <v>1601</v>
      </c>
      <c r="G28">
        <f t="shared" si="2"/>
        <v>1076</v>
      </c>
      <c r="H28">
        <f t="shared" si="3"/>
        <v>5.4619289340100634</v>
      </c>
    </row>
    <row r="29" spans="1:8" x14ac:dyDescent="0.2">
      <c r="A29" t="s">
        <v>60</v>
      </c>
      <c r="B29" s="3">
        <v>0.39097222222222222</v>
      </c>
      <c r="C29" s="3">
        <v>0.52847222222222401</v>
      </c>
      <c r="D29" s="3">
        <f t="shared" si="0"/>
        <v>0.13750000000000179</v>
      </c>
      <c r="E29" s="4">
        <f t="shared" si="1"/>
        <v>198.00000000000259</v>
      </c>
      <c r="F29">
        <v>1622</v>
      </c>
      <c r="G29">
        <f t="shared" si="2"/>
        <v>1097</v>
      </c>
      <c r="H29">
        <f t="shared" si="3"/>
        <v>5.5404040404039678</v>
      </c>
    </row>
    <row r="30" spans="1:8" x14ac:dyDescent="0.2">
      <c r="A30" t="s">
        <v>61</v>
      </c>
      <c r="B30" s="3">
        <v>0.39097222222222222</v>
      </c>
      <c r="C30" s="3">
        <v>0.52916666666666901</v>
      </c>
      <c r="D30" s="3">
        <f t="shared" si="0"/>
        <v>0.13819444444444678</v>
      </c>
      <c r="E30" s="4">
        <f t="shared" si="1"/>
        <v>199.00000000000338</v>
      </c>
      <c r="F30">
        <v>2149</v>
      </c>
      <c r="G30">
        <f t="shared" si="2"/>
        <v>1624</v>
      </c>
      <c r="H30">
        <f t="shared" si="3"/>
        <v>8.1608040201003647</v>
      </c>
    </row>
    <row r="31" spans="1:8" x14ac:dyDescent="0.2">
      <c r="A31" t="s">
        <v>62</v>
      </c>
      <c r="B31" s="3">
        <v>0.39097222222222222</v>
      </c>
      <c r="C31" s="3">
        <v>0.52916666666666901</v>
      </c>
      <c r="D31" s="3">
        <f t="shared" si="0"/>
        <v>0.13819444444444678</v>
      </c>
      <c r="E31" s="4">
        <f t="shared" si="1"/>
        <v>199.00000000000338</v>
      </c>
      <c r="F31">
        <v>1693</v>
      </c>
      <c r="G31">
        <f t="shared" si="2"/>
        <v>1168</v>
      </c>
      <c r="H31">
        <f t="shared" si="3"/>
        <v>5.8693467336682419</v>
      </c>
    </row>
    <row r="32" spans="1:8" x14ac:dyDescent="0.2">
      <c r="A32" t="s">
        <v>63</v>
      </c>
      <c r="B32" s="3">
        <v>0.39097222222222222</v>
      </c>
      <c r="C32" s="3">
        <v>0.529861111111113</v>
      </c>
      <c r="D32" s="3">
        <f t="shared" si="0"/>
        <v>0.13888888888889078</v>
      </c>
      <c r="E32" s="4">
        <f t="shared" si="1"/>
        <v>200.00000000000273</v>
      </c>
      <c r="F32">
        <v>1375</v>
      </c>
      <c r="G32">
        <f t="shared" si="2"/>
        <v>850</v>
      </c>
      <c r="H32">
        <f t="shared" si="3"/>
        <v>4.2499999999999423</v>
      </c>
    </row>
    <row r="33" spans="1:8" x14ac:dyDescent="0.2">
      <c r="A33" t="s">
        <v>64</v>
      </c>
      <c r="B33" s="3">
        <v>0.39097222222222222</v>
      </c>
      <c r="C33" s="3">
        <v>0.530555555555558</v>
      </c>
      <c r="D33" s="3">
        <f t="shared" si="0"/>
        <v>0.13958333333333578</v>
      </c>
      <c r="E33" s="4">
        <f t="shared" si="1"/>
        <v>201.00000000000352</v>
      </c>
      <c r="F33">
        <v>515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0.39097222222222222</v>
      </c>
      <c r="C34" s="3">
        <v>0.531250000000003</v>
      </c>
      <c r="D34" s="3">
        <f t="shared" si="0"/>
        <v>0.14027777777778078</v>
      </c>
      <c r="E34" s="4">
        <f t="shared" si="1"/>
        <v>202.00000000000432</v>
      </c>
      <c r="F34">
        <v>488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0.39097222222222222</v>
      </c>
      <c r="C35" s="3">
        <v>0.531944444444447</v>
      </c>
      <c r="D35" s="3">
        <f t="shared" si="0"/>
        <v>0.14097222222222477</v>
      </c>
      <c r="E35" s="4">
        <f t="shared" si="1"/>
        <v>203.00000000000367</v>
      </c>
      <c r="F35">
        <v>491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0.39097222222222222</v>
      </c>
      <c r="C36" s="3">
        <v>0.531944444444447</v>
      </c>
      <c r="D36" s="3">
        <f t="shared" si="0"/>
        <v>0.14097222222222477</v>
      </c>
      <c r="E36" s="4">
        <f t="shared" si="1"/>
        <v>203.00000000000367</v>
      </c>
      <c r="F36">
        <v>498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0.39097222222222222</v>
      </c>
      <c r="C37" s="3">
        <v>0.53263888888889199</v>
      </c>
      <c r="D37" s="3">
        <f t="shared" si="0"/>
        <v>0.14166666666666977</v>
      </c>
      <c r="E37" s="4">
        <f t="shared" si="1"/>
        <v>204.00000000000446</v>
      </c>
      <c r="F37">
        <v>489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0.39166666666666666</v>
      </c>
      <c r="C38" s="9" t="s">
        <v>486</v>
      </c>
      <c r="D38" s="3" t="e">
        <f t="shared" si="0"/>
        <v>#VALUE!</v>
      </c>
      <c r="E38" s="4" t="e">
        <f t="shared" si="1"/>
        <v>#VALUE!</v>
      </c>
      <c r="F38" s="9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0.39166666666666666</v>
      </c>
      <c r="C39" s="3">
        <v>0.53333333333333333</v>
      </c>
      <c r="D39" s="3">
        <f t="shared" si="0"/>
        <v>0.14166666666666666</v>
      </c>
      <c r="E39" s="4">
        <f t="shared" si="1"/>
        <v>204</v>
      </c>
      <c r="F39">
        <v>1626</v>
      </c>
      <c r="G39">
        <f t="shared" si="2"/>
        <v>1101</v>
      </c>
      <c r="H39">
        <f t="shared" si="3"/>
        <v>5.3970588235294121</v>
      </c>
    </row>
    <row r="40" spans="1:8" x14ac:dyDescent="0.2">
      <c r="A40" t="s">
        <v>105</v>
      </c>
      <c r="B40" s="3">
        <v>0.391666666666667</v>
      </c>
      <c r="C40" s="3">
        <v>0.53402777777777777</v>
      </c>
      <c r="D40" s="3">
        <f t="shared" si="0"/>
        <v>0.14236111111111077</v>
      </c>
      <c r="E40" s="4">
        <f t="shared" si="1"/>
        <v>204.99999999999952</v>
      </c>
      <c r="F40">
        <v>2247</v>
      </c>
      <c r="G40">
        <f t="shared" si="2"/>
        <v>1722</v>
      </c>
      <c r="H40">
        <f t="shared" si="3"/>
        <v>8.4000000000000199</v>
      </c>
    </row>
    <row r="41" spans="1:8" x14ac:dyDescent="0.2">
      <c r="A41" t="s">
        <v>106</v>
      </c>
      <c r="B41" s="3">
        <v>0.391666666666667</v>
      </c>
      <c r="C41" s="9" t="s">
        <v>486</v>
      </c>
      <c r="D41" s="3" t="e">
        <f t="shared" si="0"/>
        <v>#VALUE!</v>
      </c>
      <c r="E41" s="4" t="e">
        <f t="shared" si="1"/>
        <v>#VALUE!</v>
      </c>
      <c r="F41" s="9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0.391666666666667</v>
      </c>
      <c r="C42" s="3">
        <v>0.53472222222222221</v>
      </c>
      <c r="D42" s="3">
        <f t="shared" si="0"/>
        <v>0.14305555555555521</v>
      </c>
      <c r="E42" s="4">
        <f t="shared" si="1"/>
        <v>205.99999999999952</v>
      </c>
      <c r="F42">
        <v>1991</v>
      </c>
      <c r="G42">
        <f t="shared" si="2"/>
        <v>1466</v>
      </c>
      <c r="H42">
        <f t="shared" si="3"/>
        <v>7.1165048543689489</v>
      </c>
    </row>
    <row r="43" spans="1:8" x14ac:dyDescent="0.2">
      <c r="A43" t="s">
        <v>108</v>
      </c>
      <c r="B43" s="3">
        <v>0.391666666666667</v>
      </c>
      <c r="C43" s="3">
        <v>0.53541666666666665</v>
      </c>
      <c r="D43" s="3">
        <f t="shared" si="0"/>
        <v>0.14374999999999966</v>
      </c>
      <c r="E43" s="4">
        <f t="shared" si="1"/>
        <v>206.99999999999952</v>
      </c>
      <c r="F43">
        <v>2083</v>
      </c>
      <c r="G43">
        <f t="shared" si="2"/>
        <v>1558</v>
      </c>
      <c r="H43">
        <f t="shared" si="3"/>
        <v>7.5265700483091962</v>
      </c>
    </row>
    <row r="44" spans="1:8" x14ac:dyDescent="0.2">
      <c r="A44" t="s">
        <v>109</v>
      </c>
      <c r="B44" s="3">
        <v>0.391666666666667</v>
      </c>
      <c r="C44" s="3">
        <v>0.53611111111111098</v>
      </c>
      <c r="D44" s="3">
        <f t="shared" si="0"/>
        <v>0.14444444444444399</v>
      </c>
      <c r="E44" s="4">
        <f t="shared" si="1"/>
        <v>207.99999999999935</v>
      </c>
      <c r="F44">
        <v>1732</v>
      </c>
      <c r="G44">
        <f t="shared" si="2"/>
        <v>1207</v>
      </c>
      <c r="H44">
        <f t="shared" si="3"/>
        <v>5.8028846153846336</v>
      </c>
    </row>
    <row r="45" spans="1:8" x14ac:dyDescent="0.2">
      <c r="A45" t="s">
        <v>110</v>
      </c>
      <c r="B45" s="3">
        <v>0.391666666666667</v>
      </c>
      <c r="C45" s="3">
        <v>0.53611111111111098</v>
      </c>
      <c r="D45" s="3">
        <f t="shared" si="0"/>
        <v>0.14444444444444399</v>
      </c>
      <c r="E45" s="4">
        <f t="shared" si="1"/>
        <v>207.99999999999935</v>
      </c>
      <c r="F45">
        <v>1909</v>
      </c>
      <c r="G45">
        <f t="shared" si="2"/>
        <v>1384</v>
      </c>
      <c r="H45">
        <f t="shared" si="3"/>
        <v>6.6538461538461746</v>
      </c>
    </row>
    <row r="46" spans="1:8" x14ac:dyDescent="0.2">
      <c r="A46" t="s">
        <v>111</v>
      </c>
      <c r="B46" s="3">
        <v>0.3923611111111111</v>
      </c>
      <c r="C46" s="3">
        <v>0.53680555555555598</v>
      </c>
      <c r="D46" s="3">
        <f t="shared" si="0"/>
        <v>0.14444444444444487</v>
      </c>
      <c r="E46" s="4">
        <f t="shared" si="1"/>
        <v>208.00000000000063</v>
      </c>
      <c r="F46">
        <v>2135</v>
      </c>
      <c r="G46">
        <f t="shared" si="2"/>
        <v>1610</v>
      </c>
      <c r="H46">
        <f t="shared" si="3"/>
        <v>7.7403846153845919</v>
      </c>
    </row>
    <row r="47" spans="1:8" x14ac:dyDescent="0.2">
      <c r="A47" t="s">
        <v>112</v>
      </c>
      <c r="B47" s="3">
        <v>0.3923611111111111</v>
      </c>
      <c r="C47" s="3">
        <v>0.53749999999999998</v>
      </c>
      <c r="D47" s="3">
        <f t="shared" si="0"/>
        <v>0.14513888888888887</v>
      </c>
      <c r="E47" s="4">
        <f t="shared" si="1"/>
        <v>208.99999999999997</v>
      </c>
      <c r="F47">
        <v>1736</v>
      </c>
      <c r="G47">
        <f t="shared" si="2"/>
        <v>1211</v>
      </c>
      <c r="H47">
        <f t="shared" si="3"/>
        <v>5.794258373205742</v>
      </c>
    </row>
    <row r="48" spans="1:8" x14ac:dyDescent="0.2">
      <c r="A48" t="s">
        <v>113</v>
      </c>
      <c r="B48" s="3">
        <v>0.39236111111111099</v>
      </c>
      <c r="C48" s="3">
        <v>0.53819444444444398</v>
      </c>
      <c r="D48" s="3">
        <f t="shared" si="0"/>
        <v>0.14583333333333298</v>
      </c>
      <c r="E48" s="4">
        <f t="shared" si="1"/>
        <v>209.99999999999949</v>
      </c>
      <c r="F48">
        <v>1889</v>
      </c>
      <c r="G48">
        <f t="shared" si="2"/>
        <v>1364</v>
      </c>
      <c r="H48">
        <f t="shared" si="3"/>
        <v>6.4952380952381112</v>
      </c>
    </row>
    <row r="49" spans="1:8" x14ac:dyDescent="0.2">
      <c r="A49" t="s">
        <v>114</v>
      </c>
      <c r="B49" s="3">
        <v>0.39236111111111099</v>
      </c>
      <c r="C49" s="3">
        <v>0.53888888888888897</v>
      </c>
      <c r="D49" s="3">
        <f t="shared" si="0"/>
        <v>0.14652777777777798</v>
      </c>
      <c r="E49" s="4">
        <f t="shared" si="1"/>
        <v>211.00000000000028</v>
      </c>
      <c r="F49">
        <v>1879</v>
      </c>
      <c r="G49">
        <f t="shared" si="2"/>
        <v>1354</v>
      </c>
      <c r="H49">
        <f t="shared" si="3"/>
        <v>6.4170616113743986</v>
      </c>
    </row>
    <row r="50" spans="1:8" x14ac:dyDescent="0.2">
      <c r="A50" t="s">
        <v>115</v>
      </c>
      <c r="B50" s="3">
        <v>0.39236111111111099</v>
      </c>
      <c r="C50" s="3">
        <v>0.53888888888888897</v>
      </c>
      <c r="D50" s="3">
        <f t="shared" si="0"/>
        <v>0.14652777777777798</v>
      </c>
      <c r="E50" s="4">
        <f t="shared" si="1"/>
        <v>211.00000000000028</v>
      </c>
      <c r="F50">
        <v>2095</v>
      </c>
      <c r="G50">
        <f t="shared" si="2"/>
        <v>1570</v>
      </c>
      <c r="H50">
        <f t="shared" si="3"/>
        <v>7.4407582938388526</v>
      </c>
    </row>
    <row r="51" spans="1:8" x14ac:dyDescent="0.2">
      <c r="A51" t="s">
        <v>116</v>
      </c>
      <c r="B51" s="3">
        <v>0.39236111111111099</v>
      </c>
      <c r="C51" s="3">
        <v>0.53958333333333297</v>
      </c>
      <c r="D51" s="3">
        <f t="shared" si="0"/>
        <v>0.14722222222222198</v>
      </c>
      <c r="E51" s="4">
        <f t="shared" si="1"/>
        <v>211.99999999999966</v>
      </c>
      <c r="F51">
        <v>2086</v>
      </c>
      <c r="G51">
        <f t="shared" si="2"/>
        <v>1561</v>
      </c>
      <c r="H51">
        <f t="shared" si="3"/>
        <v>7.3632075471698233</v>
      </c>
    </row>
    <row r="52" spans="1:8" x14ac:dyDescent="0.2">
      <c r="A52" t="s">
        <v>117</v>
      </c>
      <c r="B52" s="3">
        <v>0.39236111111111099</v>
      </c>
      <c r="C52" s="3">
        <v>0.54027777777777797</v>
      </c>
      <c r="D52" s="3">
        <f t="shared" si="0"/>
        <v>0.14791666666666697</v>
      </c>
      <c r="E52" s="4">
        <f t="shared" si="1"/>
        <v>213.00000000000045</v>
      </c>
      <c r="F52">
        <v>1602</v>
      </c>
      <c r="G52">
        <f t="shared" si="2"/>
        <v>1077</v>
      </c>
      <c r="H52">
        <f t="shared" si="3"/>
        <v>5.0563380281690034</v>
      </c>
    </row>
    <row r="53" spans="1:8" x14ac:dyDescent="0.2">
      <c r="A53" t="s">
        <v>118</v>
      </c>
      <c r="B53" s="3">
        <v>0.39236111111111099</v>
      </c>
      <c r="C53" s="3">
        <v>0.54097222222222197</v>
      </c>
      <c r="D53" s="3">
        <f t="shared" si="0"/>
        <v>0.14861111111111097</v>
      </c>
      <c r="E53" s="4">
        <f t="shared" si="1"/>
        <v>213.9999999999998</v>
      </c>
      <c r="F53">
        <v>2115</v>
      </c>
      <c r="G53">
        <f t="shared" si="2"/>
        <v>1590</v>
      </c>
      <c r="H53">
        <f t="shared" si="3"/>
        <v>7.4299065420560817</v>
      </c>
    </row>
    <row r="54" spans="1:8" x14ac:dyDescent="0.2">
      <c r="A54" t="s">
        <v>119</v>
      </c>
      <c r="B54" s="3">
        <v>0.39305555555555555</v>
      </c>
      <c r="C54" s="3">
        <v>0.54166666666666696</v>
      </c>
      <c r="D54" s="3">
        <f t="shared" si="0"/>
        <v>0.14861111111111142</v>
      </c>
      <c r="E54" s="4">
        <f t="shared" si="1"/>
        <v>214.00000000000043</v>
      </c>
      <c r="F54">
        <v>1726</v>
      </c>
      <c r="G54">
        <f t="shared" si="2"/>
        <v>1201</v>
      </c>
      <c r="H54">
        <f t="shared" si="3"/>
        <v>5.6121495327102693</v>
      </c>
    </row>
    <row r="55" spans="1:8" x14ac:dyDescent="0.2">
      <c r="A55" t="s">
        <v>120</v>
      </c>
      <c r="B55" s="3">
        <v>0.39305555555555555</v>
      </c>
      <c r="C55" s="3">
        <v>0.54166666666666696</v>
      </c>
      <c r="D55" s="3">
        <f t="shared" si="0"/>
        <v>0.14861111111111142</v>
      </c>
      <c r="E55" s="4">
        <f t="shared" si="1"/>
        <v>214.00000000000043</v>
      </c>
      <c r="F55">
        <v>1660</v>
      </c>
      <c r="G55">
        <f t="shared" si="2"/>
        <v>1135</v>
      </c>
      <c r="H55">
        <f t="shared" si="3"/>
        <v>5.3037383177569986</v>
      </c>
    </row>
    <row r="56" spans="1:8" x14ac:dyDescent="0.2">
      <c r="A56" t="s">
        <v>121</v>
      </c>
      <c r="B56" s="3">
        <v>0.39305555555555599</v>
      </c>
      <c r="C56" s="3">
        <v>0.54236111111111096</v>
      </c>
      <c r="D56" s="3">
        <f t="shared" si="0"/>
        <v>0.14930555555555497</v>
      </c>
      <c r="E56" s="4">
        <f t="shared" si="1"/>
        <v>214.99999999999915</v>
      </c>
      <c r="F56">
        <v>1984</v>
      </c>
      <c r="G56">
        <f t="shared" si="2"/>
        <v>1459</v>
      </c>
      <c r="H56">
        <f t="shared" si="3"/>
        <v>6.7860465116279336</v>
      </c>
    </row>
    <row r="57" spans="1:8" x14ac:dyDescent="0.2">
      <c r="A57" t="s">
        <v>122</v>
      </c>
      <c r="B57" s="3">
        <v>0.39305555555555599</v>
      </c>
      <c r="C57" s="3">
        <v>0.54305555555555596</v>
      </c>
      <c r="D57" s="3">
        <f t="shared" si="0"/>
        <v>0.14999999999999997</v>
      </c>
      <c r="E57" s="4">
        <f t="shared" si="1"/>
        <v>215.99999999999994</v>
      </c>
      <c r="F57">
        <v>2266</v>
      </c>
      <c r="G57">
        <f t="shared" si="2"/>
        <v>1741</v>
      </c>
      <c r="H57">
        <f t="shared" si="3"/>
        <v>8.0601851851851869</v>
      </c>
    </row>
    <row r="58" spans="1:8" x14ac:dyDescent="0.2">
      <c r="A58" t="s">
        <v>123</v>
      </c>
      <c r="B58" s="3">
        <v>0.39305555555555599</v>
      </c>
      <c r="C58" s="3">
        <v>0.54305555555555596</v>
      </c>
      <c r="D58" s="3">
        <f t="shared" si="0"/>
        <v>0.14999999999999997</v>
      </c>
      <c r="E58" s="4">
        <f t="shared" si="1"/>
        <v>215.99999999999994</v>
      </c>
      <c r="F58">
        <v>1923</v>
      </c>
      <c r="G58">
        <f t="shared" si="2"/>
        <v>1398</v>
      </c>
      <c r="H58">
        <f t="shared" si="3"/>
        <v>6.4722222222222241</v>
      </c>
    </row>
    <row r="59" spans="1:8" x14ac:dyDescent="0.2">
      <c r="A59" t="s">
        <v>211</v>
      </c>
      <c r="B59" s="3">
        <v>0.39305555555555599</v>
      </c>
      <c r="C59" s="9" t="s">
        <v>486</v>
      </c>
      <c r="D59" s="3" t="e">
        <f t="shared" si="0"/>
        <v>#VALUE!</v>
      </c>
      <c r="E59" s="4" t="e">
        <f t="shared" si="1"/>
        <v>#VALUE!</v>
      </c>
      <c r="F59" s="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0.39305555555555599</v>
      </c>
      <c r="C60" s="3">
        <v>0.54374999999999996</v>
      </c>
      <c r="D60" s="3">
        <f t="shared" si="0"/>
        <v>0.15069444444444396</v>
      </c>
      <c r="E60" s="4">
        <f t="shared" si="1"/>
        <v>216.99999999999932</v>
      </c>
      <c r="F60">
        <v>1904</v>
      </c>
      <c r="G60">
        <f t="shared" si="2"/>
        <v>1379</v>
      </c>
      <c r="H60">
        <f t="shared" si="3"/>
        <v>6.3548387096774395</v>
      </c>
    </row>
    <row r="61" spans="1:8" x14ac:dyDescent="0.2">
      <c r="A61" t="s">
        <v>125</v>
      </c>
      <c r="B61" s="3">
        <v>0.39305555555555599</v>
      </c>
      <c r="C61" s="3">
        <v>0.54444444444444395</v>
      </c>
      <c r="D61" s="3">
        <f t="shared" si="0"/>
        <v>0.15138888888888796</v>
      </c>
      <c r="E61" s="4">
        <f t="shared" si="1"/>
        <v>217.99999999999866</v>
      </c>
      <c r="F61">
        <v>2130</v>
      </c>
      <c r="G61">
        <f t="shared" si="2"/>
        <v>1605</v>
      </c>
      <c r="H61">
        <f t="shared" si="3"/>
        <v>7.3623853211009624</v>
      </c>
    </row>
    <row r="62" spans="1:8" x14ac:dyDescent="0.2">
      <c r="A62" t="s">
        <v>126</v>
      </c>
      <c r="B62" s="3">
        <v>0.39374999999999999</v>
      </c>
      <c r="C62" s="3">
        <v>0.54513888888888895</v>
      </c>
      <c r="D62" s="3">
        <f t="shared" si="0"/>
        <v>0.15138888888888896</v>
      </c>
      <c r="E62" s="4">
        <f t="shared" si="1"/>
        <v>218.00000000000011</v>
      </c>
      <c r="F62">
        <v>2557</v>
      </c>
      <c r="G62">
        <f t="shared" si="2"/>
        <v>2032</v>
      </c>
      <c r="H62">
        <f t="shared" si="3"/>
        <v>9.3211009174311883</v>
      </c>
    </row>
    <row r="63" spans="1:8" x14ac:dyDescent="0.2">
      <c r="A63" t="s">
        <v>127</v>
      </c>
      <c r="B63" s="3">
        <v>0.39374999999999999</v>
      </c>
      <c r="C63" s="3">
        <v>0.54583333333333295</v>
      </c>
      <c r="D63" s="3">
        <f t="shared" si="0"/>
        <v>0.15208333333333296</v>
      </c>
      <c r="E63" s="4">
        <f t="shared" si="1"/>
        <v>218.99999999999946</v>
      </c>
      <c r="F63">
        <v>2070</v>
      </c>
      <c r="G63">
        <f t="shared" si="2"/>
        <v>1545</v>
      </c>
      <c r="H63">
        <f t="shared" si="3"/>
        <v>7.0547945205479623</v>
      </c>
    </row>
    <row r="64" spans="1:8" x14ac:dyDescent="0.2">
      <c r="A64" t="s">
        <v>128</v>
      </c>
      <c r="B64" s="3">
        <v>0.39374999999999999</v>
      </c>
      <c r="C64" s="3">
        <v>0.54583333333333295</v>
      </c>
      <c r="D64" s="3">
        <f t="shared" si="0"/>
        <v>0.15208333333333296</v>
      </c>
      <c r="E64" s="4">
        <f t="shared" si="1"/>
        <v>218.99999999999946</v>
      </c>
      <c r="F64">
        <v>1855</v>
      </c>
      <c r="G64">
        <f t="shared" si="2"/>
        <v>1330</v>
      </c>
      <c r="H64">
        <f t="shared" si="3"/>
        <v>6.0730593607306087</v>
      </c>
    </row>
    <row r="65" spans="1:8" x14ac:dyDescent="0.2">
      <c r="A65" t="s">
        <v>129</v>
      </c>
      <c r="B65" s="3">
        <v>0.39374999999999999</v>
      </c>
      <c r="C65" s="3">
        <v>0.54652777777777795</v>
      </c>
      <c r="D65" s="3">
        <f t="shared" si="0"/>
        <v>0.15277777777777796</v>
      </c>
      <c r="E65" s="4">
        <f t="shared" si="1"/>
        <v>220.00000000000026</v>
      </c>
      <c r="F65">
        <v>2080</v>
      </c>
      <c r="G65">
        <f t="shared" si="2"/>
        <v>1555</v>
      </c>
      <c r="H65">
        <f t="shared" si="3"/>
        <v>7.0681818181818103</v>
      </c>
    </row>
    <row r="66" spans="1:8" x14ac:dyDescent="0.2">
      <c r="A66" t="s">
        <v>130</v>
      </c>
      <c r="B66" s="3">
        <v>0.39374999999999999</v>
      </c>
      <c r="C66" s="3">
        <v>0.54722222222222205</v>
      </c>
      <c r="D66" s="3">
        <f t="shared" si="0"/>
        <v>0.15347222222222207</v>
      </c>
      <c r="E66" s="4">
        <f t="shared" si="1"/>
        <v>220.99999999999977</v>
      </c>
      <c r="F66">
        <v>2134</v>
      </c>
      <c r="G66">
        <f t="shared" si="2"/>
        <v>1609</v>
      </c>
      <c r="H66">
        <f t="shared" si="3"/>
        <v>7.2805429864253473</v>
      </c>
    </row>
    <row r="67" spans="1:8" x14ac:dyDescent="0.2">
      <c r="A67" t="s">
        <v>131</v>
      </c>
      <c r="B67" s="3">
        <v>0.39374999999999999</v>
      </c>
      <c r="C67" s="3">
        <v>0.54791666666666605</v>
      </c>
      <c r="D67" s="3">
        <f t="shared" si="0"/>
        <v>0.15416666666666606</v>
      </c>
      <c r="E67" s="4">
        <f t="shared" si="1"/>
        <v>221.99999999999912</v>
      </c>
      <c r="F67">
        <v>2120</v>
      </c>
      <c r="G67">
        <f t="shared" si="2"/>
        <v>1595</v>
      </c>
      <c r="H67">
        <f t="shared" si="3"/>
        <v>7.1846846846847132</v>
      </c>
    </row>
    <row r="68" spans="1:8" x14ac:dyDescent="0.2">
      <c r="A68" t="s">
        <v>132</v>
      </c>
      <c r="B68" s="3">
        <v>0.39374999999999999</v>
      </c>
      <c r="C68" s="3">
        <v>0.54791666666666605</v>
      </c>
      <c r="D68" s="3">
        <f t="shared" ref="D68:D107" si="4">C68-B68</f>
        <v>0.15416666666666606</v>
      </c>
      <c r="E68" s="4">
        <f t="shared" ref="E68:E107" si="5">D68*1440</f>
        <v>221.99999999999912</v>
      </c>
      <c r="F68">
        <v>624</v>
      </c>
      <c r="G68">
        <f t="shared" ref="G68:G107" si="6">F68-525</f>
        <v>99</v>
      </c>
      <c r="H68">
        <f t="shared" ref="H68:H107" si="7">G68/E68</f>
        <v>0.44594594594594772</v>
      </c>
    </row>
    <row r="69" spans="1:8" x14ac:dyDescent="0.2">
      <c r="A69" t="s">
        <v>133</v>
      </c>
      <c r="B69" s="3">
        <v>0.39374999999999999</v>
      </c>
      <c r="C69" s="3">
        <v>0.54861111111111105</v>
      </c>
      <c r="D69" s="3">
        <f t="shared" si="4"/>
        <v>0.15486111111111106</v>
      </c>
      <c r="E69" s="4">
        <f t="shared" si="5"/>
        <v>222.99999999999991</v>
      </c>
      <c r="F69">
        <v>504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0.39374999999999999</v>
      </c>
      <c r="C70" s="3">
        <v>0.54930555555555405</v>
      </c>
      <c r="D70" s="3">
        <f t="shared" si="4"/>
        <v>0.15555555555555406</v>
      </c>
      <c r="E70" s="4">
        <f t="shared" si="5"/>
        <v>223.99999999999784</v>
      </c>
      <c r="F70">
        <v>495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0.39374999999999999</v>
      </c>
      <c r="C71" s="3">
        <v>0.54999999999999805</v>
      </c>
      <c r="D71" s="3">
        <f t="shared" si="4"/>
        <v>0.15624999999999806</v>
      </c>
      <c r="E71" s="4">
        <f t="shared" si="5"/>
        <v>224.99999999999721</v>
      </c>
      <c r="F71">
        <v>504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0.39374999999999999</v>
      </c>
      <c r="C72" s="3">
        <v>0.54999999999999805</v>
      </c>
      <c r="D72" s="3">
        <f t="shared" si="4"/>
        <v>0.15624999999999806</v>
      </c>
      <c r="E72" s="4">
        <f t="shared" si="5"/>
        <v>224.99999999999721</v>
      </c>
      <c r="F72">
        <v>3887</v>
      </c>
      <c r="G72">
        <f t="shared" si="6"/>
        <v>3362</v>
      </c>
      <c r="H72">
        <f t="shared" si="7"/>
        <v>14.942222222222407</v>
      </c>
    </row>
    <row r="73" spans="1:8" x14ac:dyDescent="0.2">
      <c r="A73" t="s">
        <v>171</v>
      </c>
      <c r="B73" s="3">
        <v>0.39444444444444443</v>
      </c>
      <c r="C73" s="3">
        <v>0.55069444444444449</v>
      </c>
      <c r="D73" s="3">
        <f t="shared" si="4"/>
        <v>0.15625000000000006</v>
      </c>
      <c r="E73" s="4">
        <f t="shared" si="5"/>
        <v>225.00000000000009</v>
      </c>
      <c r="F73">
        <v>558</v>
      </c>
      <c r="G73">
        <f t="shared" si="6"/>
        <v>33</v>
      </c>
      <c r="H73">
        <f t="shared" si="7"/>
        <v>0.14666666666666661</v>
      </c>
    </row>
    <row r="74" spans="1:8" x14ac:dyDescent="0.2">
      <c r="A74" t="s">
        <v>172</v>
      </c>
      <c r="B74" s="3">
        <v>0.39444444444444443</v>
      </c>
      <c r="C74" s="3">
        <v>0.55138888888888882</v>
      </c>
      <c r="D74" s="3">
        <f t="shared" si="4"/>
        <v>0.15694444444444439</v>
      </c>
      <c r="E74" s="4">
        <f t="shared" si="5"/>
        <v>225.99999999999991</v>
      </c>
      <c r="F74">
        <v>2957</v>
      </c>
      <c r="G74">
        <f t="shared" si="6"/>
        <v>2432</v>
      </c>
      <c r="H74">
        <f t="shared" si="7"/>
        <v>10.761061946902659</v>
      </c>
    </row>
    <row r="75" spans="1:8" x14ac:dyDescent="0.2">
      <c r="A75" t="s">
        <v>173</v>
      </c>
      <c r="B75" s="3">
        <v>0.39444444444444399</v>
      </c>
      <c r="C75" s="3">
        <v>0.55208333333333304</v>
      </c>
      <c r="D75" s="3">
        <f t="shared" si="4"/>
        <v>0.15763888888888905</v>
      </c>
      <c r="E75" s="4">
        <f t="shared" si="5"/>
        <v>227.00000000000023</v>
      </c>
      <c r="F75">
        <v>2663</v>
      </c>
      <c r="G75">
        <f t="shared" si="6"/>
        <v>2138</v>
      </c>
      <c r="H75">
        <f t="shared" si="7"/>
        <v>9.4185022026431628</v>
      </c>
    </row>
    <row r="76" spans="1:8" x14ac:dyDescent="0.2">
      <c r="A76" t="s">
        <v>174</v>
      </c>
      <c r="B76" s="3">
        <v>0.39444444444444399</v>
      </c>
      <c r="C76" s="3">
        <v>0.55277777777777704</v>
      </c>
      <c r="D76" s="3">
        <f t="shared" si="4"/>
        <v>0.15833333333333305</v>
      </c>
      <c r="E76" s="4">
        <f t="shared" si="5"/>
        <v>227.9999999999996</v>
      </c>
      <c r="F76">
        <v>2298</v>
      </c>
      <c r="G76">
        <f t="shared" si="6"/>
        <v>1773</v>
      </c>
      <c r="H76">
        <f t="shared" si="7"/>
        <v>7.7763157894736974</v>
      </c>
    </row>
    <row r="77" spans="1:8" x14ac:dyDescent="0.2">
      <c r="A77" t="s">
        <v>175</v>
      </c>
      <c r="B77" s="3">
        <v>0.39444444444444399</v>
      </c>
      <c r="C77" s="3">
        <v>0.55347222222222203</v>
      </c>
      <c r="D77" s="3">
        <f t="shared" si="4"/>
        <v>0.15902777777777805</v>
      </c>
      <c r="E77" s="4">
        <f t="shared" si="5"/>
        <v>229.0000000000004</v>
      </c>
      <c r="F77">
        <v>2483</v>
      </c>
      <c r="G77">
        <f t="shared" si="6"/>
        <v>1958</v>
      </c>
      <c r="H77">
        <f t="shared" si="7"/>
        <v>8.5502183406113392</v>
      </c>
    </row>
    <row r="78" spans="1:8" x14ac:dyDescent="0.2">
      <c r="A78" t="s">
        <v>176</v>
      </c>
      <c r="B78" s="3">
        <v>0.39444444444444399</v>
      </c>
      <c r="C78" s="3">
        <v>0.55347222222222203</v>
      </c>
      <c r="D78" s="3">
        <f t="shared" si="4"/>
        <v>0.15902777777777805</v>
      </c>
      <c r="E78" s="4">
        <f t="shared" si="5"/>
        <v>229.0000000000004</v>
      </c>
      <c r="F78">
        <v>2405</v>
      </c>
      <c r="G78">
        <f t="shared" si="6"/>
        <v>1880</v>
      </c>
      <c r="H78">
        <f t="shared" si="7"/>
        <v>8.2096069868995496</v>
      </c>
    </row>
    <row r="79" spans="1:8" x14ac:dyDescent="0.2">
      <c r="A79" t="s">
        <v>177</v>
      </c>
      <c r="B79" s="3">
        <v>0.39444444444444399</v>
      </c>
      <c r="C79" s="3">
        <v>0.55416666666666603</v>
      </c>
      <c r="D79" s="3">
        <f t="shared" si="4"/>
        <v>0.15972222222222204</v>
      </c>
      <c r="E79" s="4">
        <f t="shared" si="5"/>
        <v>229.99999999999974</v>
      </c>
      <c r="F79">
        <v>2439</v>
      </c>
      <c r="G79">
        <f t="shared" si="6"/>
        <v>1914</v>
      </c>
      <c r="H79">
        <f t="shared" si="7"/>
        <v>8.3217391304347927</v>
      </c>
    </row>
    <row r="80" spans="1:8" x14ac:dyDescent="0.2">
      <c r="A80" t="s">
        <v>178</v>
      </c>
      <c r="B80" s="3">
        <v>0.39444444444444399</v>
      </c>
      <c r="C80" s="3">
        <v>0.55486111111111003</v>
      </c>
      <c r="D80" s="3">
        <f t="shared" si="4"/>
        <v>0.16041666666666604</v>
      </c>
      <c r="E80" s="4">
        <f t="shared" si="5"/>
        <v>230.99999999999909</v>
      </c>
      <c r="F80">
        <v>3244</v>
      </c>
      <c r="G80">
        <f t="shared" si="6"/>
        <v>2719</v>
      </c>
      <c r="H80">
        <f t="shared" si="7"/>
        <v>11.770562770562817</v>
      </c>
    </row>
    <row r="81" spans="1:8" x14ac:dyDescent="0.2">
      <c r="A81" t="s">
        <v>179</v>
      </c>
      <c r="B81" s="3">
        <v>0.39513888888888887</v>
      </c>
      <c r="C81" s="3">
        <v>0.55486111111111003</v>
      </c>
      <c r="D81" s="3">
        <f t="shared" si="4"/>
        <v>0.15972222222222116</v>
      </c>
      <c r="E81" s="4">
        <f t="shared" si="5"/>
        <v>229.99999999999847</v>
      </c>
      <c r="F81">
        <v>3241</v>
      </c>
      <c r="G81">
        <f t="shared" si="6"/>
        <v>2716</v>
      </c>
      <c r="H81">
        <f t="shared" si="7"/>
        <v>11.808695652173991</v>
      </c>
    </row>
    <row r="82" spans="1:8" x14ac:dyDescent="0.2">
      <c r="A82" t="s">
        <v>180</v>
      </c>
      <c r="B82" s="3">
        <v>0.39513888888888887</v>
      </c>
      <c r="C82" s="3">
        <v>0.55555555555555503</v>
      </c>
      <c r="D82" s="3">
        <f t="shared" si="4"/>
        <v>0.16041666666666615</v>
      </c>
      <c r="E82" s="4">
        <f t="shared" si="5"/>
        <v>230.99999999999926</v>
      </c>
      <c r="F82">
        <v>2796</v>
      </c>
      <c r="G82">
        <f t="shared" si="6"/>
        <v>2271</v>
      </c>
      <c r="H82">
        <f t="shared" si="7"/>
        <v>9.8311688311688634</v>
      </c>
    </row>
    <row r="83" spans="1:8" x14ac:dyDescent="0.2">
      <c r="A83" t="s">
        <v>181</v>
      </c>
      <c r="B83" s="3">
        <v>0.39513888888888898</v>
      </c>
      <c r="C83" s="3">
        <v>0.55624999999999902</v>
      </c>
      <c r="D83" s="3">
        <f t="shared" si="4"/>
        <v>0.16111111111111004</v>
      </c>
      <c r="E83" s="4">
        <f t="shared" si="5"/>
        <v>231.99999999999847</v>
      </c>
      <c r="F83">
        <v>2172</v>
      </c>
      <c r="G83">
        <f t="shared" si="6"/>
        <v>1647</v>
      </c>
      <c r="H83">
        <f t="shared" si="7"/>
        <v>7.0991379310345293</v>
      </c>
    </row>
    <row r="84" spans="1:8" x14ac:dyDescent="0.2">
      <c r="A84" t="s">
        <v>182</v>
      </c>
      <c r="B84" s="3">
        <v>0.39513888888888898</v>
      </c>
      <c r="C84" s="3">
        <v>0.55694444444444302</v>
      </c>
      <c r="D84" s="3">
        <f t="shared" si="4"/>
        <v>0.16180555555555404</v>
      </c>
      <c r="E84" s="4">
        <f t="shared" si="5"/>
        <v>232.99999999999781</v>
      </c>
      <c r="F84">
        <v>604</v>
      </c>
      <c r="G84">
        <f t="shared" si="6"/>
        <v>79</v>
      </c>
      <c r="H84">
        <f t="shared" si="7"/>
        <v>0.3390557939914195</v>
      </c>
    </row>
    <row r="85" spans="1:8" x14ac:dyDescent="0.2">
      <c r="A85" t="s">
        <v>183</v>
      </c>
      <c r="B85" s="3">
        <v>0.39513888888888898</v>
      </c>
      <c r="C85" s="3">
        <v>0.55694444444444302</v>
      </c>
      <c r="D85" s="3">
        <f t="shared" si="4"/>
        <v>0.16180555555555404</v>
      </c>
      <c r="E85" s="4">
        <f t="shared" si="5"/>
        <v>232.99999999999781</v>
      </c>
      <c r="F85">
        <v>2147</v>
      </c>
      <c r="G85">
        <f t="shared" si="6"/>
        <v>1622</v>
      </c>
      <c r="H85">
        <f t="shared" si="7"/>
        <v>6.9613733905580055</v>
      </c>
    </row>
    <row r="86" spans="1:8" x14ac:dyDescent="0.2">
      <c r="A86" t="s">
        <v>184</v>
      </c>
      <c r="B86" s="3">
        <v>0.39513888888888898</v>
      </c>
      <c r="C86" s="3">
        <v>0.55763888888888802</v>
      </c>
      <c r="D86" s="3">
        <f t="shared" si="4"/>
        <v>0.16249999999999903</v>
      </c>
      <c r="E86" s="4">
        <f t="shared" si="5"/>
        <v>233.99999999999861</v>
      </c>
      <c r="F86">
        <v>2453</v>
      </c>
      <c r="G86">
        <f t="shared" si="6"/>
        <v>1928</v>
      </c>
      <c r="H86">
        <f t="shared" si="7"/>
        <v>8.2393162393162882</v>
      </c>
    </row>
    <row r="87" spans="1:8" x14ac:dyDescent="0.2">
      <c r="A87" t="s">
        <v>185</v>
      </c>
      <c r="B87" s="3">
        <v>0.39513888888888898</v>
      </c>
      <c r="C87" s="3">
        <v>0.55833333333333202</v>
      </c>
      <c r="D87" s="3">
        <f t="shared" si="4"/>
        <v>0.16319444444444303</v>
      </c>
      <c r="E87" s="4">
        <f t="shared" si="5"/>
        <v>234.99999999999795</v>
      </c>
      <c r="F87">
        <v>2759</v>
      </c>
      <c r="G87">
        <f t="shared" si="6"/>
        <v>2234</v>
      </c>
      <c r="H87">
        <f t="shared" si="7"/>
        <v>9.5063829787234866</v>
      </c>
    </row>
    <row r="88" spans="1:8" x14ac:dyDescent="0.2">
      <c r="A88" t="s">
        <v>186</v>
      </c>
      <c r="B88" s="3">
        <v>0.39513888888888898</v>
      </c>
      <c r="C88" s="3">
        <v>0.55902777777777601</v>
      </c>
      <c r="D88" s="3">
        <f t="shared" si="4"/>
        <v>0.16388888888888703</v>
      </c>
      <c r="E88" s="4">
        <f t="shared" si="5"/>
        <v>235.99999999999733</v>
      </c>
      <c r="F88">
        <v>2552</v>
      </c>
      <c r="G88">
        <f t="shared" si="6"/>
        <v>2027</v>
      </c>
      <c r="H88">
        <f t="shared" si="7"/>
        <v>8.5889830508475544</v>
      </c>
    </row>
    <row r="89" spans="1:8" x14ac:dyDescent="0.2">
      <c r="A89" t="s">
        <v>187</v>
      </c>
      <c r="B89" s="3">
        <v>0.39583333333333331</v>
      </c>
      <c r="C89" s="3">
        <v>0.55902777777777601</v>
      </c>
      <c r="D89" s="3">
        <f t="shared" si="4"/>
        <v>0.1631944444444427</v>
      </c>
      <c r="E89" s="4">
        <f t="shared" si="5"/>
        <v>234.9999999999975</v>
      </c>
      <c r="F89">
        <v>2525</v>
      </c>
      <c r="G89">
        <f t="shared" si="6"/>
        <v>2000</v>
      </c>
      <c r="H89">
        <f t="shared" si="7"/>
        <v>8.5106382978724309</v>
      </c>
    </row>
    <row r="90" spans="1:8" x14ac:dyDescent="0.2">
      <c r="A90" t="s">
        <v>188</v>
      </c>
      <c r="B90" s="3">
        <v>0.39583333333333331</v>
      </c>
      <c r="C90" s="3">
        <v>0.55972222222222101</v>
      </c>
      <c r="D90" s="3">
        <f t="shared" si="4"/>
        <v>0.1638888888888877</v>
      </c>
      <c r="E90" s="4">
        <f t="shared" si="5"/>
        <v>235.99999999999829</v>
      </c>
      <c r="F90">
        <v>2731</v>
      </c>
      <c r="G90">
        <f t="shared" si="6"/>
        <v>2206</v>
      </c>
      <c r="H90">
        <f t="shared" si="7"/>
        <v>9.3474576271187111</v>
      </c>
    </row>
    <row r="91" spans="1:8" x14ac:dyDescent="0.2">
      <c r="A91" t="s">
        <v>189</v>
      </c>
      <c r="B91" s="3">
        <v>0.39583333333333298</v>
      </c>
      <c r="C91" s="3">
        <v>0.56041666666666501</v>
      </c>
      <c r="D91" s="3">
        <f t="shared" si="4"/>
        <v>0.16458333333333203</v>
      </c>
      <c r="E91" s="4">
        <f t="shared" si="5"/>
        <v>236.99999999999812</v>
      </c>
      <c r="F91">
        <v>2588</v>
      </c>
      <c r="G91">
        <f t="shared" si="6"/>
        <v>2063</v>
      </c>
      <c r="H91">
        <f t="shared" si="7"/>
        <v>8.7046413502110394</v>
      </c>
    </row>
    <row r="92" spans="1:8" x14ac:dyDescent="0.2">
      <c r="A92" t="s">
        <v>190</v>
      </c>
      <c r="B92" s="3">
        <v>0.39583333333333298</v>
      </c>
      <c r="C92" s="3">
        <v>0.56111111111110901</v>
      </c>
      <c r="D92" s="3">
        <f t="shared" si="4"/>
        <v>0.16527777777777602</v>
      </c>
      <c r="E92" s="4">
        <f t="shared" si="5"/>
        <v>237.99999999999747</v>
      </c>
      <c r="F92">
        <v>2468</v>
      </c>
      <c r="G92">
        <f t="shared" si="6"/>
        <v>1943</v>
      </c>
      <c r="H92">
        <f t="shared" si="7"/>
        <v>8.1638655462185739</v>
      </c>
    </row>
    <row r="93" spans="1:8" x14ac:dyDescent="0.2">
      <c r="A93" t="s">
        <v>191</v>
      </c>
      <c r="B93" s="3">
        <v>0.39583333333333298</v>
      </c>
      <c r="C93" s="3">
        <v>0.561805555555554</v>
      </c>
      <c r="D93" s="3">
        <f t="shared" si="4"/>
        <v>0.16597222222222102</v>
      </c>
      <c r="E93" s="4">
        <f t="shared" si="5"/>
        <v>238.99999999999827</v>
      </c>
      <c r="F93">
        <v>2857</v>
      </c>
      <c r="G93">
        <f t="shared" si="6"/>
        <v>2332</v>
      </c>
      <c r="H93">
        <f t="shared" si="7"/>
        <v>9.7573221757322877</v>
      </c>
    </row>
    <row r="94" spans="1:8" x14ac:dyDescent="0.2">
      <c r="A94" t="s">
        <v>213</v>
      </c>
      <c r="B94" s="3">
        <v>0.39583333333333298</v>
      </c>
      <c r="C94" s="3">
        <v>0.561805555555554</v>
      </c>
      <c r="D94" s="3">
        <f t="shared" si="4"/>
        <v>0.16597222222222102</v>
      </c>
      <c r="E94" s="4">
        <f t="shared" si="5"/>
        <v>238.99999999999827</v>
      </c>
      <c r="F94">
        <v>2552</v>
      </c>
      <c r="G94">
        <f t="shared" si="6"/>
        <v>2027</v>
      </c>
      <c r="H94">
        <f t="shared" si="7"/>
        <v>8.4811715481172172</v>
      </c>
    </row>
    <row r="95" spans="1:8" x14ac:dyDescent="0.2">
      <c r="A95" t="s">
        <v>192</v>
      </c>
      <c r="B95" s="3">
        <v>0.39583333333333298</v>
      </c>
      <c r="C95" s="3">
        <v>0.562499999999998</v>
      </c>
      <c r="D95" s="3">
        <f t="shared" si="4"/>
        <v>0.16666666666666502</v>
      </c>
      <c r="E95" s="4">
        <f t="shared" si="5"/>
        <v>239.99999999999764</v>
      </c>
      <c r="F95">
        <v>2810</v>
      </c>
      <c r="G95">
        <f t="shared" si="6"/>
        <v>2285</v>
      </c>
      <c r="H95">
        <f t="shared" si="7"/>
        <v>9.5208333333334263</v>
      </c>
    </row>
    <row r="96" spans="1:8" x14ac:dyDescent="0.2">
      <c r="A96" t="s">
        <v>193</v>
      </c>
      <c r="B96" s="3">
        <v>0.39583333333333298</v>
      </c>
      <c r="C96" s="3">
        <v>0.563194444444442</v>
      </c>
      <c r="D96" s="3">
        <f t="shared" si="4"/>
        <v>0.16736111111110902</v>
      </c>
      <c r="E96" s="4">
        <f t="shared" si="5"/>
        <v>240.99999999999699</v>
      </c>
      <c r="F96">
        <v>2377</v>
      </c>
      <c r="G96">
        <f t="shared" si="6"/>
        <v>1852</v>
      </c>
      <c r="H96">
        <f t="shared" si="7"/>
        <v>7.6846473029046605</v>
      </c>
    </row>
    <row r="97" spans="1:8" x14ac:dyDescent="0.2">
      <c r="A97" t="s">
        <v>194</v>
      </c>
      <c r="B97" s="3">
        <v>0.39652777777777781</v>
      </c>
      <c r="C97" s="3">
        <v>0.563888888888887</v>
      </c>
      <c r="D97" s="3">
        <f t="shared" si="4"/>
        <v>0.16736111111110918</v>
      </c>
      <c r="E97" s="4">
        <f t="shared" si="5"/>
        <v>240.99999999999721</v>
      </c>
      <c r="F97">
        <v>573</v>
      </c>
      <c r="G97">
        <f t="shared" si="6"/>
        <v>48</v>
      </c>
      <c r="H97">
        <f t="shared" si="7"/>
        <v>0.19917012448133009</v>
      </c>
    </row>
    <row r="98" spans="1:8" x14ac:dyDescent="0.2">
      <c r="A98" t="s">
        <v>195</v>
      </c>
      <c r="B98" s="3">
        <v>0.39652777777777781</v>
      </c>
      <c r="C98" s="3">
        <v>0.56458333333333099</v>
      </c>
      <c r="D98" s="3">
        <f t="shared" si="4"/>
        <v>0.16805555555555318</v>
      </c>
      <c r="E98" s="4">
        <f t="shared" si="5"/>
        <v>241.99999999999659</v>
      </c>
      <c r="F98">
        <v>3139</v>
      </c>
      <c r="G98">
        <f t="shared" si="6"/>
        <v>2614</v>
      </c>
      <c r="H98">
        <f t="shared" si="7"/>
        <v>10.801652892562135</v>
      </c>
    </row>
    <row r="99" spans="1:8" x14ac:dyDescent="0.2">
      <c r="A99" t="s">
        <v>196</v>
      </c>
      <c r="B99" s="3">
        <v>0.39652777777777781</v>
      </c>
      <c r="C99" s="3">
        <v>0.56458333333333099</v>
      </c>
      <c r="D99" s="3">
        <f t="shared" si="4"/>
        <v>0.16805555555555318</v>
      </c>
      <c r="E99" s="4">
        <f t="shared" si="5"/>
        <v>241.99999999999659</v>
      </c>
      <c r="F99">
        <v>2312</v>
      </c>
      <c r="G99">
        <f t="shared" si="6"/>
        <v>1787</v>
      </c>
      <c r="H99">
        <f t="shared" si="7"/>
        <v>7.3842975206612609</v>
      </c>
    </row>
    <row r="100" spans="1:8" x14ac:dyDescent="0.2">
      <c r="A100" t="s">
        <v>197</v>
      </c>
      <c r="B100" s="3">
        <v>0.39652777777777781</v>
      </c>
      <c r="C100" s="3">
        <v>0.56527777777777499</v>
      </c>
      <c r="D100" s="3">
        <f t="shared" si="4"/>
        <v>0.16874999999999718</v>
      </c>
      <c r="E100" s="4">
        <f t="shared" si="5"/>
        <v>242.99999999999594</v>
      </c>
      <c r="F100">
        <v>2691</v>
      </c>
      <c r="G100">
        <f t="shared" si="6"/>
        <v>2166</v>
      </c>
      <c r="H100">
        <f t="shared" si="7"/>
        <v>8.91358024691373</v>
      </c>
    </row>
    <row r="101" spans="1:8" x14ac:dyDescent="0.2">
      <c r="A101" t="s">
        <v>198</v>
      </c>
      <c r="B101" s="3">
        <v>0.39652777777777781</v>
      </c>
      <c r="C101" s="3">
        <v>0.56597222222221999</v>
      </c>
      <c r="D101" s="3">
        <f t="shared" si="4"/>
        <v>0.16944444444444218</v>
      </c>
      <c r="E101" s="4">
        <f t="shared" si="5"/>
        <v>243.99999999999673</v>
      </c>
      <c r="F101">
        <v>2453</v>
      </c>
      <c r="G101">
        <f t="shared" si="6"/>
        <v>1928</v>
      </c>
      <c r="H101">
        <f t="shared" si="7"/>
        <v>7.9016393442624011</v>
      </c>
    </row>
    <row r="102" spans="1:8" x14ac:dyDescent="0.2">
      <c r="A102" t="s">
        <v>199</v>
      </c>
      <c r="B102" s="3">
        <v>0.39652777777777781</v>
      </c>
      <c r="C102" s="3">
        <v>0.56666666666666399</v>
      </c>
      <c r="D102" s="3">
        <f t="shared" si="4"/>
        <v>0.17013888888888618</v>
      </c>
      <c r="E102" s="4">
        <f t="shared" si="5"/>
        <v>244.99999999999608</v>
      </c>
      <c r="F102">
        <v>2824</v>
      </c>
      <c r="G102">
        <f t="shared" si="6"/>
        <v>2299</v>
      </c>
      <c r="H102">
        <f t="shared" si="7"/>
        <v>9.3836734693879045</v>
      </c>
    </row>
    <row r="103" spans="1:8" x14ac:dyDescent="0.2">
      <c r="A103" t="s">
        <v>200</v>
      </c>
      <c r="B103" s="3">
        <v>0.39652777777777781</v>
      </c>
      <c r="C103" s="3">
        <v>0.56666666666666399</v>
      </c>
      <c r="D103" s="3">
        <f t="shared" si="4"/>
        <v>0.17013888888888618</v>
      </c>
      <c r="E103" s="4">
        <f t="shared" si="5"/>
        <v>244.99999999999608</v>
      </c>
      <c r="F103">
        <v>576</v>
      </c>
      <c r="G103">
        <f t="shared" si="6"/>
        <v>51</v>
      </c>
      <c r="H103">
        <f t="shared" si="7"/>
        <v>0.20816326530612578</v>
      </c>
    </row>
    <row r="104" spans="1:8" x14ac:dyDescent="0.2">
      <c r="A104" t="s">
        <v>201</v>
      </c>
      <c r="B104" s="3">
        <v>0.39652777777777781</v>
      </c>
      <c r="C104" s="3">
        <v>0.56736111111110799</v>
      </c>
      <c r="D104" s="3">
        <f t="shared" si="4"/>
        <v>0.17083333333333017</v>
      </c>
      <c r="E104" s="4">
        <f t="shared" si="5"/>
        <v>245.99999999999545</v>
      </c>
      <c r="F104">
        <v>528</v>
      </c>
      <c r="G104">
        <f t="shared" si="6"/>
        <v>3</v>
      </c>
      <c r="H104">
        <f t="shared" si="7"/>
        <v>1.2195121951219738E-2</v>
      </c>
    </row>
    <row r="105" spans="1:8" x14ac:dyDescent="0.2">
      <c r="A105" t="s">
        <v>202</v>
      </c>
      <c r="B105" s="3">
        <v>0.39652777777777781</v>
      </c>
      <c r="C105" s="3">
        <v>0.56805555555555298</v>
      </c>
      <c r="D105" s="3">
        <f t="shared" si="4"/>
        <v>0.17152777777777517</v>
      </c>
      <c r="E105" s="4">
        <f t="shared" si="5"/>
        <v>246.99999999999625</v>
      </c>
      <c r="F105">
        <v>548</v>
      </c>
      <c r="G105">
        <f t="shared" si="6"/>
        <v>23</v>
      </c>
      <c r="H105">
        <f t="shared" si="7"/>
        <v>9.3117408906884011E-2</v>
      </c>
    </row>
    <row r="106" spans="1:8" x14ac:dyDescent="0.2">
      <c r="A106" t="s">
        <v>203</v>
      </c>
      <c r="B106" s="3">
        <v>0.39652777777777781</v>
      </c>
      <c r="C106" s="3">
        <v>0.56874999999999698</v>
      </c>
      <c r="D106" s="3">
        <f t="shared" si="4"/>
        <v>0.17222222222221917</v>
      </c>
      <c r="E106" s="4">
        <f t="shared" si="5"/>
        <v>247.99999999999559</v>
      </c>
      <c r="F106">
        <v>561</v>
      </c>
      <c r="G106">
        <f t="shared" si="6"/>
        <v>36</v>
      </c>
      <c r="H106">
        <f t="shared" si="7"/>
        <v>0.14516129032258324</v>
      </c>
    </row>
    <row r="107" spans="1:8" x14ac:dyDescent="0.2">
      <c r="A107" t="s">
        <v>204</v>
      </c>
      <c r="B107" s="3">
        <v>0.39652777777777781</v>
      </c>
      <c r="C107" s="3">
        <v>0.56874999999999698</v>
      </c>
      <c r="D107" s="3">
        <f t="shared" si="4"/>
        <v>0.17222222222221917</v>
      </c>
      <c r="E107" s="4">
        <f t="shared" si="5"/>
        <v>247.99999999999559</v>
      </c>
      <c r="F107">
        <v>525</v>
      </c>
      <c r="G107">
        <f t="shared" si="6"/>
        <v>0</v>
      </c>
      <c r="H107">
        <f t="shared" si="7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9FD6-F750-4B4B-BFD4-90855B995F8A}">
  <dimension ref="A1:H107"/>
  <sheetViews>
    <sheetView workbookViewId="0">
      <selection activeCell="B2" sqref="B2:H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C1" t="s">
        <v>503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0.37638888888888888</v>
      </c>
      <c r="C3" s="3">
        <v>0.50138888888888888</v>
      </c>
      <c r="D3" s="3">
        <f>C3-B3</f>
        <v>0.125</v>
      </c>
      <c r="E3" s="4">
        <f>D3*1440</f>
        <v>180</v>
      </c>
      <c r="F3">
        <v>1752</v>
      </c>
      <c r="G3">
        <f>F3-532</f>
        <v>1220</v>
      </c>
      <c r="H3">
        <f>G3/E3</f>
        <v>6.7777777777777777</v>
      </c>
    </row>
    <row r="4" spans="1:8" x14ac:dyDescent="0.2">
      <c r="A4" t="s">
        <v>36</v>
      </c>
      <c r="B4" s="3">
        <v>0.37638888888888888</v>
      </c>
      <c r="C4" s="3">
        <v>0.50208333333333333</v>
      </c>
      <c r="D4" s="3">
        <f t="shared" ref="D4:D67" si="0">C4-B4</f>
        <v>0.12569444444444444</v>
      </c>
      <c r="E4" s="4">
        <f t="shared" ref="E4:E67" si="1">D4*1440</f>
        <v>181</v>
      </c>
      <c r="F4">
        <v>1289</v>
      </c>
      <c r="G4">
        <f t="shared" ref="G4:G67" si="2">F4-532</f>
        <v>757</v>
      </c>
      <c r="H4">
        <f t="shared" ref="H4:H67" si="3">G4/E4</f>
        <v>4.1823204419889501</v>
      </c>
    </row>
    <row r="5" spans="1:8" x14ac:dyDescent="0.2">
      <c r="A5" t="s">
        <v>37</v>
      </c>
      <c r="B5" s="3">
        <v>0.37638888888888899</v>
      </c>
      <c r="C5" s="3">
        <v>0.50277777777777799</v>
      </c>
      <c r="D5" s="3">
        <f t="shared" si="0"/>
        <v>0.12638888888888899</v>
      </c>
      <c r="E5" s="4">
        <f t="shared" si="1"/>
        <v>182.00000000000014</v>
      </c>
      <c r="F5">
        <v>1552</v>
      </c>
      <c r="G5">
        <f t="shared" si="2"/>
        <v>1020</v>
      </c>
      <c r="H5">
        <f t="shared" si="3"/>
        <v>5.6043956043955996</v>
      </c>
    </row>
    <row r="6" spans="1:8" x14ac:dyDescent="0.2">
      <c r="A6" t="s">
        <v>38</v>
      </c>
      <c r="B6" s="3">
        <v>0.37638888888888899</v>
      </c>
      <c r="C6" s="3">
        <v>0.50347222222222199</v>
      </c>
      <c r="D6" s="3">
        <f t="shared" si="0"/>
        <v>0.12708333333333299</v>
      </c>
      <c r="E6" s="4">
        <f t="shared" si="1"/>
        <v>182.99999999999952</v>
      </c>
      <c r="F6">
        <v>1638</v>
      </c>
      <c r="G6">
        <f t="shared" si="2"/>
        <v>1106</v>
      </c>
      <c r="H6">
        <f t="shared" si="3"/>
        <v>6.0437158469945516</v>
      </c>
    </row>
    <row r="7" spans="1:8" x14ac:dyDescent="0.2">
      <c r="A7" t="s">
        <v>39</v>
      </c>
      <c r="B7" s="3">
        <v>0.37638888888888899</v>
      </c>
      <c r="C7" s="3">
        <v>0.50416666666666698</v>
      </c>
      <c r="D7" s="3">
        <f t="shared" si="0"/>
        <v>0.12777777777777799</v>
      </c>
      <c r="E7" s="4">
        <f t="shared" si="1"/>
        <v>184.00000000000031</v>
      </c>
      <c r="F7">
        <v>1690</v>
      </c>
      <c r="G7">
        <f t="shared" si="2"/>
        <v>1158</v>
      </c>
      <c r="H7">
        <f t="shared" si="3"/>
        <v>6.2934782608695548</v>
      </c>
    </row>
    <row r="8" spans="1:8" x14ac:dyDescent="0.2">
      <c r="A8" t="s">
        <v>40</v>
      </c>
      <c r="B8" s="3">
        <v>0.37638888888888899</v>
      </c>
      <c r="C8" s="3">
        <v>0.50486111111111098</v>
      </c>
      <c r="D8" s="3">
        <f t="shared" si="0"/>
        <v>0.12847222222222199</v>
      </c>
      <c r="E8" s="4">
        <f t="shared" si="1"/>
        <v>184.99999999999966</v>
      </c>
      <c r="F8">
        <v>1631</v>
      </c>
      <c r="G8">
        <f t="shared" si="2"/>
        <v>1099</v>
      </c>
      <c r="H8">
        <f t="shared" si="3"/>
        <v>5.9405405405405514</v>
      </c>
    </row>
    <row r="9" spans="1:8" x14ac:dyDescent="0.2">
      <c r="A9" t="s">
        <v>41</v>
      </c>
      <c r="B9" s="3">
        <v>0.37638888888888899</v>
      </c>
      <c r="C9" s="3">
        <v>0.50555555555555598</v>
      </c>
      <c r="D9" s="3">
        <f t="shared" si="0"/>
        <v>0.12916666666666698</v>
      </c>
      <c r="E9" s="4">
        <f t="shared" si="1"/>
        <v>186.00000000000045</v>
      </c>
      <c r="F9">
        <v>1585</v>
      </c>
      <c r="G9">
        <f t="shared" si="2"/>
        <v>1053</v>
      </c>
      <c r="H9">
        <f t="shared" si="3"/>
        <v>5.6612903225806317</v>
      </c>
    </row>
    <row r="10" spans="1:8" x14ac:dyDescent="0.2">
      <c r="A10" t="s">
        <v>42</v>
      </c>
      <c r="B10" s="3">
        <v>0.37638888888888899</v>
      </c>
      <c r="C10" s="3">
        <v>0.50624999999999998</v>
      </c>
      <c r="D10" s="3">
        <f t="shared" si="0"/>
        <v>0.12986111111111098</v>
      </c>
      <c r="E10" s="4">
        <f t="shared" si="1"/>
        <v>186.99999999999983</v>
      </c>
      <c r="F10">
        <v>1837</v>
      </c>
      <c r="G10">
        <f t="shared" si="2"/>
        <v>1305</v>
      </c>
      <c r="H10">
        <f t="shared" si="3"/>
        <v>6.9786096256684553</v>
      </c>
    </row>
    <row r="11" spans="1:8" x14ac:dyDescent="0.2">
      <c r="A11" t="s">
        <v>43</v>
      </c>
      <c r="B11" s="3">
        <v>0.37708333333333338</v>
      </c>
      <c r="C11" s="3">
        <v>0.50694444444444398</v>
      </c>
      <c r="D11" s="3">
        <f t="shared" si="0"/>
        <v>0.12986111111111059</v>
      </c>
      <c r="E11" s="4">
        <f t="shared" si="1"/>
        <v>186.99999999999926</v>
      </c>
      <c r="F11">
        <v>1525</v>
      </c>
      <c r="G11">
        <f t="shared" si="2"/>
        <v>993</v>
      </c>
      <c r="H11">
        <f t="shared" si="3"/>
        <v>5.3101604278075074</v>
      </c>
    </row>
    <row r="12" spans="1:8" x14ac:dyDescent="0.2">
      <c r="A12" t="s">
        <v>44</v>
      </c>
      <c r="B12" s="3">
        <v>0.37708333333333338</v>
      </c>
      <c r="C12" s="3">
        <v>0.50763888888888897</v>
      </c>
      <c r="D12" s="3">
        <f t="shared" si="0"/>
        <v>0.13055555555555559</v>
      </c>
      <c r="E12" s="4">
        <f t="shared" si="1"/>
        <v>188.00000000000006</v>
      </c>
      <c r="F12">
        <v>1546</v>
      </c>
      <c r="G12">
        <f t="shared" si="2"/>
        <v>1014</v>
      </c>
      <c r="H12">
        <f t="shared" si="3"/>
        <v>5.3936170212765937</v>
      </c>
    </row>
    <row r="13" spans="1:8" x14ac:dyDescent="0.2">
      <c r="A13" t="s">
        <v>45</v>
      </c>
      <c r="B13" s="3">
        <v>0.37708333333333299</v>
      </c>
      <c r="C13" s="3">
        <v>0.50833333333333297</v>
      </c>
      <c r="D13" s="3">
        <f t="shared" si="0"/>
        <v>0.13124999999999998</v>
      </c>
      <c r="E13" s="4">
        <f t="shared" si="1"/>
        <v>188.99999999999997</v>
      </c>
      <c r="F13">
        <v>1460</v>
      </c>
      <c r="G13">
        <f t="shared" si="2"/>
        <v>928</v>
      </c>
      <c r="H13">
        <f t="shared" si="3"/>
        <v>4.9100529100529107</v>
      </c>
    </row>
    <row r="14" spans="1:8" x14ac:dyDescent="0.2">
      <c r="A14" t="s">
        <v>46</v>
      </c>
      <c r="B14" s="3">
        <v>0.37708333333333299</v>
      </c>
      <c r="C14" s="3">
        <v>0.50902777777777797</v>
      </c>
      <c r="D14" s="3">
        <f t="shared" si="0"/>
        <v>0.13194444444444497</v>
      </c>
      <c r="E14" s="4">
        <f t="shared" si="1"/>
        <v>190.00000000000077</v>
      </c>
      <c r="F14">
        <v>1981</v>
      </c>
      <c r="G14">
        <f t="shared" si="2"/>
        <v>1449</v>
      </c>
      <c r="H14">
        <f t="shared" si="3"/>
        <v>7.6263157894736535</v>
      </c>
    </row>
    <row r="15" spans="1:8" x14ac:dyDescent="0.2">
      <c r="A15" t="s">
        <v>47</v>
      </c>
      <c r="B15" s="3">
        <v>0.37708333333333299</v>
      </c>
      <c r="C15" s="3">
        <v>0.50972222222222197</v>
      </c>
      <c r="D15" s="3">
        <f t="shared" si="0"/>
        <v>0.13263888888888897</v>
      </c>
      <c r="E15" s="4">
        <f t="shared" si="1"/>
        <v>191.00000000000011</v>
      </c>
      <c r="F15">
        <v>1848</v>
      </c>
      <c r="G15">
        <f t="shared" si="2"/>
        <v>1316</v>
      </c>
      <c r="H15">
        <f t="shared" si="3"/>
        <v>6.8900523560209379</v>
      </c>
    </row>
    <row r="16" spans="1:8" x14ac:dyDescent="0.2">
      <c r="A16" t="s">
        <v>48</v>
      </c>
      <c r="B16" s="3">
        <v>0.37708333333333299</v>
      </c>
      <c r="C16" s="3">
        <v>0.51041666666666696</v>
      </c>
      <c r="D16" s="3">
        <f t="shared" si="0"/>
        <v>0.13333333333333397</v>
      </c>
      <c r="E16" s="4">
        <f t="shared" si="1"/>
        <v>192.00000000000091</v>
      </c>
      <c r="F16">
        <v>1483</v>
      </c>
      <c r="G16">
        <f t="shared" si="2"/>
        <v>951</v>
      </c>
      <c r="H16">
        <f t="shared" si="3"/>
        <v>4.9531249999999769</v>
      </c>
    </row>
    <row r="17" spans="1:8" x14ac:dyDescent="0.2">
      <c r="A17" t="s">
        <v>49</v>
      </c>
      <c r="B17" s="3">
        <v>0.37708333333333299</v>
      </c>
      <c r="C17" s="3">
        <v>0.51111111111111096</v>
      </c>
      <c r="D17" s="3">
        <f t="shared" si="0"/>
        <v>0.13402777777777797</v>
      </c>
      <c r="E17" s="4">
        <f t="shared" si="1"/>
        <v>193.00000000000028</v>
      </c>
      <c r="F17">
        <v>1379</v>
      </c>
      <c r="G17">
        <f t="shared" si="2"/>
        <v>847</v>
      </c>
      <c r="H17">
        <f t="shared" si="3"/>
        <v>4.3886010362694234</v>
      </c>
    </row>
    <row r="18" spans="1:8" x14ac:dyDescent="0.2">
      <c r="A18" t="s">
        <v>50</v>
      </c>
      <c r="B18" s="3">
        <v>0.37708333333333299</v>
      </c>
      <c r="C18" s="3">
        <v>0.51111111111111096</v>
      </c>
      <c r="D18" s="3">
        <f t="shared" si="0"/>
        <v>0.13402777777777797</v>
      </c>
      <c r="E18" s="4">
        <f t="shared" si="1"/>
        <v>193.00000000000028</v>
      </c>
      <c r="F18">
        <v>1514</v>
      </c>
      <c r="G18">
        <f t="shared" si="2"/>
        <v>982</v>
      </c>
      <c r="H18">
        <f t="shared" si="3"/>
        <v>5.0880829015543965</v>
      </c>
    </row>
    <row r="19" spans="1:8" x14ac:dyDescent="0.2">
      <c r="A19" t="s">
        <v>51</v>
      </c>
      <c r="B19" s="3">
        <v>0.37777777777777777</v>
      </c>
      <c r="C19" s="3">
        <v>0.51180555555555596</v>
      </c>
      <c r="D19" s="3">
        <f t="shared" si="0"/>
        <v>0.13402777777777819</v>
      </c>
      <c r="E19" s="4">
        <f t="shared" si="1"/>
        <v>193.0000000000006</v>
      </c>
      <c r="F19">
        <v>1611</v>
      </c>
      <c r="G19">
        <f t="shared" si="2"/>
        <v>1079</v>
      </c>
      <c r="H19">
        <f t="shared" si="3"/>
        <v>5.5906735751295162</v>
      </c>
    </row>
    <row r="20" spans="1:8" x14ac:dyDescent="0.2">
      <c r="A20" t="s">
        <v>52</v>
      </c>
      <c r="B20" s="3">
        <v>0.37777777777777777</v>
      </c>
      <c r="C20" s="3">
        <v>0.51249999999999996</v>
      </c>
      <c r="D20" s="3">
        <f t="shared" si="0"/>
        <v>0.13472222222222219</v>
      </c>
      <c r="E20" s="4">
        <f t="shared" si="1"/>
        <v>193.99999999999994</v>
      </c>
      <c r="F20">
        <v>1762</v>
      </c>
      <c r="G20">
        <f t="shared" si="2"/>
        <v>1230</v>
      </c>
      <c r="H20">
        <f t="shared" si="3"/>
        <v>6.3402061855670118</v>
      </c>
    </row>
    <row r="21" spans="1:8" x14ac:dyDescent="0.2">
      <c r="A21" t="s">
        <v>53</v>
      </c>
      <c r="B21" s="3">
        <v>0.37777777777777799</v>
      </c>
      <c r="C21" s="3">
        <v>0.51319444444444395</v>
      </c>
      <c r="D21" s="3">
        <f t="shared" si="0"/>
        <v>0.13541666666666596</v>
      </c>
      <c r="E21" s="4">
        <f t="shared" si="1"/>
        <v>194.99999999999898</v>
      </c>
      <c r="F21">
        <v>1568</v>
      </c>
      <c r="G21">
        <f t="shared" si="2"/>
        <v>1036</v>
      </c>
      <c r="H21">
        <f t="shared" si="3"/>
        <v>5.312820512820541</v>
      </c>
    </row>
    <row r="22" spans="1:8" x14ac:dyDescent="0.2">
      <c r="A22" t="s">
        <v>54</v>
      </c>
      <c r="B22" s="3">
        <v>0.37777777777777799</v>
      </c>
      <c r="C22" s="3">
        <v>0.51388888888888895</v>
      </c>
      <c r="D22" s="3">
        <f t="shared" si="0"/>
        <v>0.13611111111111096</v>
      </c>
      <c r="E22" s="4">
        <f t="shared" si="1"/>
        <v>195.99999999999977</v>
      </c>
      <c r="F22">
        <v>1903</v>
      </c>
      <c r="G22">
        <f t="shared" si="2"/>
        <v>1371</v>
      </c>
      <c r="H22">
        <f t="shared" si="3"/>
        <v>6.9948979591836817</v>
      </c>
    </row>
    <row r="23" spans="1:8" x14ac:dyDescent="0.2">
      <c r="A23" t="s">
        <v>55</v>
      </c>
      <c r="B23" s="3">
        <v>0.37777777777777799</v>
      </c>
      <c r="C23" s="3">
        <v>0.51458333333333295</v>
      </c>
      <c r="D23" s="3">
        <f t="shared" si="0"/>
        <v>0.13680555555555496</v>
      </c>
      <c r="E23" s="4">
        <f t="shared" si="1"/>
        <v>196.99999999999915</v>
      </c>
      <c r="F23">
        <v>1561</v>
      </c>
      <c r="G23">
        <f t="shared" si="2"/>
        <v>1029</v>
      </c>
      <c r="H23">
        <f t="shared" si="3"/>
        <v>5.223350253807129</v>
      </c>
    </row>
    <row r="24" spans="1:8" x14ac:dyDescent="0.2">
      <c r="A24" t="s">
        <v>209</v>
      </c>
      <c r="B24" s="3">
        <v>0.37777777777777799</v>
      </c>
      <c r="C24" s="3">
        <v>0.51527777777777795</v>
      </c>
      <c r="D24" s="3">
        <f t="shared" si="0"/>
        <v>0.13749999999999996</v>
      </c>
      <c r="E24" s="4">
        <f t="shared" si="1"/>
        <v>197.99999999999994</v>
      </c>
      <c r="F24">
        <v>1701</v>
      </c>
      <c r="G24">
        <f t="shared" si="2"/>
        <v>1169</v>
      </c>
      <c r="H24">
        <f t="shared" si="3"/>
        <v>5.9040404040404058</v>
      </c>
    </row>
    <row r="25" spans="1:8" x14ac:dyDescent="0.2">
      <c r="A25" t="s">
        <v>56</v>
      </c>
      <c r="B25" s="3">
        <v>0.37777777777777799</v>
      </c>
      <c r="C25" s="3">
        <v>0.51597222222222205</v>
      </c>
      <c r="D25" s="3">
        <f t="shared" si="0"/>
        <v>0.13819444444444406</v>
      </c>
      <c r="E25" s="4">
        <f t="shared" si="1"/>
        <v>198.99999999999946</v>
      </c>
      <c r="F25">
        <v>2125</v>
      </c>
      <c r="G25">
        <f t="shared" si="2"/>
        <v>1593</v>
      </c>
      <c r="H25">
        <f t="shared" si="3"/>
        <v>8.0050251256281619</v>
      </c>
    </row>
    <row r="26" spans="1:8" x14ac:dyDescent="0.2">
      <c r="A26" t="s">
        <v>57</v>
      </c>
      <c r="B26" s="3">
        <v>0.37777777777777777</v>
      </c>
      <c r="C26" s="3">
        <v>0.51666666666666705</v>
      </c>
      <c r="D26" s="3">
        <f t="shared" si="0"/>
        <v>0.13888888888888928</v>
      </c>
      <c r="E26" s="4">
        <f t="shared" si="1"/>
        <v>200.00000000000057</v>
      </c>
      <c r="F26">
        <v>1587</v>
      </c>
      <c r="G26">
        <f t="shared" si="2"/>
        <v>1055</v>
      </c>
      <c r="H26">
        <f t="shared" si="3"/>
        <v>5.2749999999999853</v>
      </c>
    </row>
    <row r="27" spans="1:8" x14ac:dyDescent="0.2">
      <c r="A27" t="s">
        <v>58</v>
      </c>
      <c r="B27" s="3">
        <v>0.37847222222222227</v>
      </c>
      <c r="C27" s="3">
        <v>0.51736111111111105</v>
      </c>
      <c r="D27" s="3">
        <f t="shared" si="0"/>
        <v>0.13888888888888878</v>
      </c>
      <c r="E27" s="4">
        <f t="shared" si="1"/>
        <v>199.99999999999986</v>
      </c>
      <c r="F27">
        <v>1772</v>
      </c>
      <c r="G27">
        <f t="shared" si="2"/>
        <v>1240</v>
      </c>
      <c r="H27">
        <f t="shared" si="3"/>
        <v>6.2000000000000046</v>
      </c>
    </row>
    <row r="28" spans="1:8" x14ac:dyDescent="0.2">
      <c r="A28" t="s">
        <v>59</v>
      </c>
      <c r="B28" s="3">
        <v>0.37847222222222227</v>
      </c>
      <c r="C28" s="3">
        <v>0.51805555555555505</v>
      </c>
      <c r="D28" s="3">
        <f t="shared" si="0"/>
        <v>0.13958333333333278</v>
      </c>
      <c r="E28" s="4">
        <f t="shared" si="1"/>
        <v>200.9999999999992</v>
      </c>
      <c r="F28">
        <v>1767</v>
      </c>
      <c r="G28">
        <f t="shared" si="2"/>
        <v>1235</v>
      </c>
      <c r="H28">
        <f t="shared" si="3"/>
        <v>6.1442786069651989</v>
      </c>
    </row>
    <row r="29" spans="1:8" x14ac:dyDescent="0.2">
      <c r="A29" t="s">
        <v>60</v>
      </c>
      <c r="B29" s="3">
        <v>0.37847222222222227</v>
      </c>
      <c r="C29" s="3">
        <v>0.51875000000000004</v>
      </c>
      <c r="D29" s="3">
        <f t="shared" si="0"/>
        <v>0.14027777777777778</v>
      </c>
      <c r="E29" s="4">
        <f t="shared" si="1"/>
        <v>202</v>
      </c>
      <c r="F29">
        <v>1870</v>
      </c>
      <c r="G29">
        <f t="shared" si="2"/>
        <v>1338</v>
      </c>
      <c r="H29">
        <f t="shared" si="3"/>
        <v>6.6237623762376234</v>
      </c>
    </row>
    <row r="30" spans="1:8" x14ac:dyDescent="0.2">
      <c r="A30" t="s">
        <v>61</v>
      </c>
      <c r="B30" s="3">
        <v>0.37847222222222227</v>
      </c>
      <c r="C30" s="3">
        <v>0.51875000000000004</v>
      </c>
      <c r="D30" s="3">
        <f t="shared" si="0"/>
        <v>0.14027777777777778</v>
      </c>
      <c r="E30" s="4">
        <f t="shared" si="1"/>
        <v>202</v>
      </c>
      <c r="F30">
        <v>2084</v>
      </c>
      <c r="G30">
        <f t="shared" si="2"/>
        <v>1552</v>
      </c>
      <c r="H30">
        <f t="shared" si="3"/>
        <v>7.6831683168316829</v>
      </c>
    </row>
    <row r="31" spans="1:8" x14ac:dyDescent="0.2">
      <c r="A31" t="s">
        <v>62</v>
      </c>
      <c r="B31" s="3">
        <v>0.37847222222222227</v>
      </c>
      <c r="C31" s="3">
        <v>0.51944444444444404</v>
      </c>
      <c r="D31" s="3">
        <f t="shared" si="0"/>
        <v>0.14097222222222178</v>
      </c>
      <c r="E31" s="4">
        <f t="shared" si="1"/>
        <v>202.99999999999935</v>
      </c>
      <c r="F31">
        <v>1887</v>
      </c>
      <c r="G31">
        <f t="shared" si="2"/>
        <v>1355</v>
      </c>
      <c r="H31">
        <f t="shared" si="3"/>
        <v>6.6748768472906619</v>
      </c>
    </row>
    <row r="32" spans="1:8" x14ac:dyDescent="0.2">
      <c r="A32" t="s">
        <v>63</v>
      </c>
      <c r="B32" s="3">
        <v>0.37847222222222227</v>
      </c>
      <c r="C32" s="3">
        <v>0.52013888888888904</v>
      </c>
      <c r="D32" s="3">
        <f t="shared" si="0"/>
        <v>0.14166666666666677</v>
      </c>
      <c r="E32" s="4">
        <f t="shared" si="1"/>
        <v>204.00000000000014</v>
      </c>
      <c r="F32">
        <v>1403</v>
      </c>
      <c r="G32">
        <f t="shared" si="2"/>
        <v>871</v>
      </c>
      <c r="H32">
        <f t="shared" si="3"/>
        <v>4.2696078431372522</v>
      </c>
    </row>
    <row r="33" spans="1:8" x14ac:dyDescent="0.2">
      <c r="A33" t="s">
        <v>64</v>
      </c>
      <c r="B33" s="3">
        <v>0.37847222222222227</v>
      </c>
      <c r="C33" s="3">
        <v>0.52083333333333304</v>
      </c>
      <c r="D33" s="3">
        <f t="shared" si="0"/>
        <v>0.14236111111111077</v>
      </c>
      <c r="E33" s="4">
        <f t="shared" si="1"/>
        <v>204.99999999999952</v>
      </c>
      <c r="F33">
        <v>511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0.37847222222222227</v>
      </c>
      <c r="C34" s="3">
        <v>0.52152777777777803</v>
      </c>
      <c r="D34" s="3">
        <f t="shared" si="0"/>
        <v>0.14305555555555577</v>
      </c>
      <c r="E34" s="4">
        <f t="shared" si="1"/>
        <v>206.00000000000031</v>
      </c>
      <c r="F34">
        <v>497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0.37847222222222227</v>
      </c>
      <c r="C35" s="3">
        <v>0.52222222222222203</v>
      </c>
      <c r="D35" s="3">
        <f t="shared" si="0"/>
        <v>0.14374999999999977</v>
      </c>
      <c r="E35" s="4">
        <f t="shared" si="1"/>
        <v>206.99999999999966</v>
      </c>
      <c r="F35">
        <v>498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0.37847222222222227</v>
      </c>
      <c r="C36" s="3">
        <v>0.52291666666666703</v>
      </c>
      <c r="D36" s="3">
        <f t="shared" si="0"/>
        <v>0.14444444444444476</v>
      </c>
      <c r="E36" s="4">
        <f t="shared" si="1"/>
        <v>208.00000000000045</v>
      </c>
      <c r="F36">
        <v>497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0.37916666666666665</v>
      </c>
      <c r="C37" s="3">
        <v>0.52361111111111103</v>
      </c>
      <c r="D37" s="3">
        <f t="shared" si="0"/>
        <v>0.14444444444444438</v>
      </c>
      <c r="E37" s="4">
        <f t="shared" si="1"/>
        <v>207.99999999999989</v>
      </c>
      <c r="F37">
        <v>503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0.37916666666666665</v>
      </c>
      <c r="C38" s="9" t="s">
        <v>486</v>
      </c>
      <c r="D38" s="3" t="e">
        <f t="shared" si="0"/>
        <v>#VALUE!</v>
      </c>
      <c r="E38" s="4" t="e">
        <f t="shared" si="1"/>
        <v>#VALUE!</v>
      </c>
      <c r="F38" s="9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0.37916666666666665</v>
      </c>
      <c r="C39" s="3">
        <v>0.52430555555555558</v>
      </c>
      <c r="D39" s="3">
        <f t="shared" si="0"/>
        <v>0.14513888888888893</v>
      </c>
      <c r="E39" s="4">
        <f t="shared" si="1"/>
        <v>209.00000000000006</v>
      </c>
      <c r="F39">
        <v>1617</v>
      </c>
      <c r="G39">
        <f t="shared" si="2"/>
        <v>1085</v>
      </c>
      <c r="H39">
        <f t="shared" si="3"/>
        <v>5.1913875598086108</v>
      </c>
    </row>
    <row r="40" spans="1:8" x14ac:dyDescent="0.2">
      <c r="A40" t="s">
        <v>105</v>
      </c>
      <c r="B40" s="3">
        <v>0.37916666666666698</v>
      </c>
      <c r="C40" s="3">
        <v>0.52500000000000002</v>
      </c>
      <c r="D40" s="3">
        <f t="shared" si="0"/>
        <v>0.14583333333333304</v>
      </c>
      <c r="E40" s="4">
        <f t="shared" si="1"/>
        <v>209.99999999999957</v>
      </c>
      <c r="F40">
        <v>2285</v>
      </c>
      <c r="G40">
        <f t="shared" si="2"/>
        <v>1753</v>
      </c>
      <c r="H40">
        <f t="shared" si="3"/>
        <v>8.3476190476190641</v>
      </c>
    </row>
    <row r="41" spans="1:8" x14ac:dyDescent="0.2">
      <c r="A41" t="s">
        <v>106</v>
      </c>
      <c r="B41" s="3">
        <v>0.37916666666666698</v>
      </c>
      <c r="C41" s="9" t="s">
        <v>486</v>
      </c>
      <c r="D41" s="3" t="e">
        <f t="shared" si="0"/>
        <v>#VALUE!</v>
      </c>
      <c r="E41" s="4" t="e">
        <f t="shared" si="1"/>
        <v>#VALUE!</v>
      </c>
      <c r="F41" s="9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0.37916666666666698</v>
      </c>
      <c r="C42" s="3">
        <v>0.52569444444444446</v>
      </c>
      <c r="D42" s="3">
        <f t="shared" si="0"/>
        <v>0.14652777777777748</v>
      </c>
      <c r="E42" s="4">
        <f t="shared" si="1"/>
        <v>210.99999999999957</v>
      </c>
      <c r="F42">
        <v>2030</v>
      </c>
      <c r="G42">
        <f t="shared" si="2"/>
        <v>1498</v>
      </c>
      <c r="H42">
        <f t="shared" si="3"/>
        <v>7.0995260663507249</v>
      </c>
    </row>
    <row r="43" spans="1:8" x14ac:dyDescent="0.2">
      <c r="A43" t="s">
        <v>108</v>
      </c>
      <c r="B43" s="3">
        <v>0.37916666666666698</v>
      </c>
      <c r="C43" s="3">
        <v>0.52638888888888891</v>
      </c>
      <c r="D43" s="3">
        <f t="shared" si="0"/>
        <v>0.14722222222222192</v>
      </c>
      <c r="E43" s="4">
        <f t="shared" si="1"/>
        <v>211.99999999999957</v>
      </c>
      <c r="F43">
        <v>2253</v>
      </c>
      <c r="G43">
        <f t="shared" si="2"/>
        <v>1721</v>
      </c>
      <c r="H43">
        <f t="shared" si="3"/>
        <v>8.1179245283019039</v>
      </c>
    </row>
    <row r="44" spans="1:8" x14ac:dyDescent="0.2">
      <c r="A44" t="s">
        <v>109</v>
      </c>
      <c r="B44" s="3">
        <v>0.37916666666666698</v>
      </c>
      <c r="C44" s="3">
        <v>0.52708333333333302</v>
      </c>
      <c r="D44" s="3">
        <f t="shared" si="0"/>
        <v>0.14791666666666603</v>
      </c>
      <c r="E44" s="4">
        <f t="shared" si="1"/>
        <v>212.99999999999909</v>
      </c>
      <c r="F44">
        <v>1776</v>
      </c>
      <c r="G44">
        <f t="shared" si="2"/>
        <v>1244</v>
      </c>
      <c r="H44">
        <f t="shared" si="3"/>
        <v>5.8403755868544849</v>
      </c>
    </row>
    <row r="45" spans="1:8" x14ac:dyDescent="0.2">
      <c r="A45" t="s">
        <v>110</v>
      </c>
      <c r="B45" s="3">
        <v>0.37916666666666698</v>
      </c>
      <c r="C45" s="3">
        <v>0.52777777777777801</v>
      </c>
      <c r="D45" s="3">
        <f t="shared" si="0"/>
        <v>0.14861111111111103</v>
      </c>
      <c r="E45" s="4">
        <f t="shared" si="1"/>
        <v>213.99999999999989</v>
      </c>
      <c r="F45">
        <v>1972</v>
      </c>
      <c r="G45">
        <f t="shared" si="2"/>
        <v>1440</v>
      </c>
      <c r="H45">
        <f t="shared" si="3"/>
        <v>6.7289719626168258</v>
      </c>
    </row>
    <row r="46" spans="1:8" x14ac:dyDescent="0.2">
      <c r="A46" t="s">
        <v>111</v>
      </c>
      <c r="B46" s="3">
        <v>0.37986111111111115</v>
      </c>
      <c r="C46" s="3">
        <v>0.52847222222222201</v>
      </c>
      <c r="D46" s="3">
        <f t="shared" si="0"/>
        <v>0.14861111111111086</v>
      </c>
      <c r="E46" s="4">
        <f t="shared" si="1"/>
        <v>213.99999999999963</v>
      </c>
      <c r="F46">
        <v>1971</v>
      </c>
      <c r="G46">
        <f t="shared" si="2"/>
        <v>1439</v>
      </c>
      <c r="H46">
        <f t="shared" si="3"/>
        <v>6.7242990654205723</v>
      </c>
    </row>
    <row r="47" spans="1:8" x14ac:dyDescent="0.2">
      <c r="A47" t="s">
        <v>112</v>
      </c>
      <c r="B47" s="3">
        <v>0.37986111111111115</v>
      </c>
      <c r="C47" s="3">
        <v>0.52916666666666701</v>
      </c>
      <c r="D47" s="3">
        <f t="shared" si="0"/>
        <v>0.14930555555555586</v>
      </c>
      <c r="E47" s="4">
        <f t="shared" si="1"/>
        <v>215.00000000000043</v>
      </c>
      <c r="F47">
        <v>2220</v>
      </c>
      <c r="G47">
        <f t="shared" si="2"/>
        <v>1688</v>
      </c>
      <c r="H47">
        <f t="shared" si="3"/>
        <v>7.8511627906976589</v>
      </c>
    </row>
    <row r="48" spans="1:8" x14ac:dyDescent="0.2">
      <c r="A48" t="s">
        <v>113</v>
      </c>
      <c r="B48" s="3">
        <v>0.37986111111111098</v>
      </c>
      <c r="C48" s="3">
        <v>0.52986111111111101</v>
      </c>
      <c r="D48" s="3">
        <f t="shared" si="0"/>
        <v>0.15000000000000002</v>
      </c>
      <c r="E48" s="4">
        <f t="shared" si="1"/>
        <v>216.00000000000003</v>
      </c>
      <c r="F48">
        <v>1769</v>
      </c>
      <c r="G48">
        <f t="shared" si="2"/>
        <v>1237</v>
      </c>
      <c r="H48">
        <f t="shared" si="3"/>
        <v>5.7268518518518512</v>
      </c>
    </row>
    <row r="49" spans="1:8" x14ac:dyDescent="0.2">
      <c r="A49" t="s">
        <v>114</v>
      </c>
      <c r="B49" s="3">
        <v>0.37986111111111098</v>
      </c>
      <c r="C49" s="3">
        <v>0.530555555555556</v>
      </c>
      <c r="D49" s="3">
        <f t="shared" si="0"/>
        <v>0.15069444444444502</v>
      </c>
      <c r="E49" s="4">
        <f t="shared" si="1"/>
        <v>217.00000000000082</v>
      </c>
      <c r="F49">
        <v>2368</v>
      </c>
      <c r="G49">
        <f t="shared" si="2"/>
        <v>1836</v>
      </c>
      <c r="H49">
        <f t="shared" si="3"/>
        <v>8.460829493087525</v>
      </c>
    </row>
    <row r="50" spans="1:8" x14ac:dyDescent="0.2">
      <c r="A50" t="s">
        <v>115</v>
      </c>
      <c r="B50" s="3">
        <v>0.37986111111111098</v>
      </c>
      <c r="C50" s="3">
        <v>0.53125</v>
      </c>
      <c r="D50" s="3">
        <f t="shared" si="0"/>
        <v>0.15138888888888902</v>
      </c>
      <c r="E50" s="4">
        <f t="shared" si="1"/>
        <v>218.00000000000017</v>
      </c>
      <c r="F50">
        <v>2430</v>
      </c>
      <c r="G50">
        <f t="shared" si="2"/>
        <v>1898</v>
      </c>
      <c r="H50">
        <f t="shared" si="3"/>
        <v>8.7064220183486167</v>
      </c>
    </row>
    <row r="51" spans="1:8" x14ac:dyDescent="0.2">
      <c r="A51" t="s">
        <v>116</v>
      </c>
      <c r="B51" s="3">
        <v>0.37986111111111098</v>
      </c>
      <c r="C51" s="3">
        <v>0.531944444444444</v>
      </c>
      <c r="D51" s="3">
        <f t="shared" si="0"/>
        <v>0.15208333333333302</v>
      </c>
      <c r="E51" s="4">
        <f t="shared" si="1"/>
        <v>218.99999999999955</v>
      </c>
      <c r="F51">
        <v>2460</v>
      </c>
      <c r="G51">
        <f t="shared" si="2"/>
        <v>1928</v>
      </c>
      <c r="H51">
        <f t="shared" si="3"/>
        <v>8.8036529680365483</v>
      </c>
    </row>
    <row r="52" spans="1:8" x14ac:dyDescent="0.2">
      <c r="A52" t="s">
        <v>117</v>
      </c>
      <c r="B52" s="3">
        <v>0.37986111111111098</v>
      </c>
      <c r="C52" s="3">
        <v>0.531944444444444</v>
      </c>
      <c r="D52" s="3">
        <f t="shared" si="0"/>
        <v>0.15208333333333302</v>
      </c>
      <c r="E52" s="4">
        <f t="shared" si="1"/>
        <v>218.99999999999955</v>
      </c>
      <c r="F52">
        <v>1762</v>
      </c>
      <c r="G52">
        <f t="shared" si="2"/>
        <v>1230</v>
      </c>
      <c r="H52">
        <f t="shared" si="3"/>
        <v>5.6164383561643954</v>
      </c>
    </row>
    <row r="53" spans="1:8" x14ac:dyDescent="0.2">
      <c r="A53" t="s">
        <v>118</v>
      </c>
      <c r="B53" s="3">
        <v>0.37986111111111098</v>
      </c>
      <c r="C53" s="3">
        <v>0.53263888888888899</v>
      </c>
      <c r="D53" s="3">
        <f t="shared" si="0"/>
        <v>0.15277777777777801</v>
      </c>
      <c r="E53" s="4">
        <f t="shared" si="1"/>
        <v>220.00000000000034</v>
      </c>
      <c r="F53">
        <v>2280</v>
      </c>
      <c r="G53">
        <f t="shared" si="2"/>
        <v>1748</v>
      </c>
      <c r="H53">
        <f t="shared" si="3"/>
        <v>7.9454545454545329</v>
      </c>
    </row>
    <row r="54" spans="1:8" x14ac:dyDescent="0.2">
      <c r="A54" t="s">
        <v>119</v>
      </c>
      <c r="B54" s="3">
        <v>0.38055555555555554</v>
      </c>
      <c r="C54" s="3">
        <v>0.53333333333333299</v>
      </c>
      <c r="D54" s="3">
        <f t="shared" si="0"/>
        <v>0.15277777777777746</v>
      </c>
      <c r="E54" s="4">
        <f t="shared" si="1"/>
        <v>219.99999999999955</v>
      </c>
      <c r="F54">
        <v>1961</v>
      </c>
      <c r="G54">
        <f t="shared" si="2"/>
        <v>1429</v>
      </c>
      <c r="H54">
        <f t="shared" si="3"/>
        <v>6.4954545454545585</v>
      </c>
    </row>
    <row r="55" spans="1:8" x14ac:dyDescent="0.2">
      <c r="A55" t="s">
        <v>120</v>
      </c>
      <c r="B55" s="3">
        <v>0.38055555555555554</v>
      </c>
      <c r="C55" s="3">
        <v>0.53402777777777799</v>
      </c>
      <c r="D55" s="3">
        <f t="shared" si="0"/>
        <v>0.15347222222222245</v>
      </c>
      <c r="E55" s="4">
        <f t="shared" si="1"/>
        <v>221.00000000000034</v>
      </c>
      <c r="F55">
        <v>1748</v>
      </c>
      <c r="G55">
        <f t="shared" si="2"/>
        <v>1216</v>
      </c>
      <c r="H55">
        <f t="shared" si="3"/>
        <v>5.5022624434389051</v>
      </c>
    </row>
    <row r="56" spans="1:8" x14ac:dyDescent="0.2">
      <c r="A56" t="s">
        <v>121</v>
      </c>
      <c r="B56" s="3">
        <v>0.38055555555555598</v>
      </c>
      <c r="C56" s="3">
        <v>0.53472222222222199</v>
      </c>
      <c r="D56" s="3">
        <f t="shared" si="0"/>
        <v>0.15416666666666601</v>
      </c>
      <c r="E56" s="4">
        <f t="shared" si="1"/>
        <v>221.99999999999906</v>
      </c>
      <c r="F56">
        <v>2098</v>
      </c>
      <c r="G56">
        <f t="shared" si="2"/>
        <v>1566</v>
      </c>
      <c r="H56">
        <f t="shared" si="3"/>
        <v>7.0540540540540837</v>
      </c>
    </row>
    <row r="57" spans="1:8" x14ac:dyDescent="0.2">
      <c r="A57" t="s">
        <v>122</v>
      </c>
      <c r="B57" s="3">
        <v>0.38055555555555598</v>
      </c>
      <c r="C57" s="3">
        <v>0.53541666666666698</v>
      </c>
      <c r="D57" s="3">
        <f t="shared" si="0"/>
        <v>0.15486111111111101</v>
      </c>
      <c r="E57" s="4">
        <f t="shared" si="1"/>
        <v>222.99999999999986</v>
      </c>
      <c r="F57">
        <v>2590</v>
      </c>
      <c r="G57">
        <f t="shared" si="2"/>
        <v>2058</v>
      </c>
      <c r="H57">
        <f t="shared" si="3"/>
        <v>9.2286995515695125</v>
      </c>
    </row>
    <row r="58" spans="1:8" x14ac:dyDescent="0.2">
      <c r="A58" t="s">
        <v>123</v>
      </c>
      <c r="B58" s="3">
        <v>0.38055555555555598</v>
      </c>
      <c r="C58" s="3">
        <v>0.53541666666666698</v>
      </c>
      <c r="D58" s="3">
        <f t="shared" si="0"/>
        <v>0.15486111111111101</v>
      </c>
      <c r="E58" s="4">
        <f t="shared" si="1"/>
        <v>222.99999999999986</v>
      </c>
      <c r="F58">
        <v>2034</v>
      </c>
      <c r="G58">
        <f t="shared" si="2"/>
        <v>1502</v>
      </c>
      <c r="H58">
        <f t="shared" si="3"/>
        <v>6.7354260089686138</v>
      </c>
    </row>
    <row r="59" spans="1:8" x14ac:dyDescent="0.2">
      <c r="A59" t="s">
        <v>211</v>
      </c>
      <c r="B59" s="3">
        <v>0.38055555555555598</v>
      </c>
      <c r="C59" s="9" t="s">
        <v>486</v>
      </c>
      <c r="D59" s="3" t="e">
        <f t="shared" si="0"/>
        <v>#VALUE!</v>
      </c>
      <c r="E59" s="4" t="e">
        <f t="shared" si="1"/>
        <v>#VALUE!</v>
      </c>
      <c r="F59" s="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0.38055555555555598</v>
      </c>
      <c r="C60" s="3">
        <v>0.53611111111111098</v>
      </c>
      <c r="D60" s="3">
        <f t="shared" si="0"/>
        <v>0.155555555555555</v>
      </c>
      <c r="E60" s="4">
        <f t="shared" si="1"/>
        <v>223.9999999999992</v>
      </c>
      <c r="F60">
        <v>2061</v>
      </c>
      <c r="G60">
        <f t="shared" si="2"/>
        <v>1529</v>
      </c>
      <c r="H60">
        <f t="shared" si="3"/>
        <v>6.8258928571428816</v>
      </c>
    </row>
    <row r="61" spans="1:8" x14ac:dyDescent="0.2">
      <c r="A61" t="s">
        <v>125</v>
      </c>
      <c r="B61" s="3">
        <v>0.38055555555555554</v>
      </c>
      <c r="C61" s="3">
        <v>0.53680555555555598</v>
      </c>
      <c r="D61" s="3">
        <f t="shared" si="0"/>
        <v>0.15625000000000044</v>
      </c>
      <c r="E61" s="4">
        <f t="shared" si="1"/>
        <v>225.00000000000063</v>
      </c>
      <c r="F61">
        <v>2331</v>
      </c>
      <c r="G61">
        <f t="shared" si="2"/>
        <v>1799</v>
      </c>
      <c r="H61">
        <f t="shared" si="3"/>
        <v>7.9955555555555335</v>
      </c>
    </row>
    <row r="62" spans="1:8" x14ac:dyDescent="0.2">
      <c r="A62" t="s">
        <v>126</v>
      </c>
      <c r="B62" s="3">
        <v>0.38125000000000003</v>
      </c>
      <c r="C62" s="3">
        <v>0.53749999999999998</v>
      </c>
      <c r="D62" s="3">
        <f t="shared" si="0"/>
        <v>0.15624999999999994</v>
      </c>
      <c r="E62" s="4">
        <f t="shared" si="1"/>
        <v>224.99999999999991</v>
      </c>
      <c r="F62">
        <v>2756</v>
      </c>
      <c r="G62">
        <f t="shared" si="2"/>
        <v>2224</v>
      </c>
      <c r="H62">
        <f t="shared" si="3"/>
        <v>9.8844444444444477</v>
      </c>
    </row>
    <row r="63" spans="1:8" x14ac:dyDescent="0.2">
      <c r="A63" t="s">
        <v>127</v>
      </c>
      <c r="B63" s="3">
        <v>0.38125000000000003</v>
      </c>
      <c r="C63" s="3">
        <v>0.53819444444444398</v>
      </c>
      <c r="D63" s="3">
        <f t="shared" si="0"/>
        <v>0.15694444444444394</v>
      </c>
      <c r="E63" s="4">
        <f t="shared" si="1"/>
        <v>225.99999999999929</v>
      </c>
      <c r="F63">
        <v>2187</v>
      </c>
      <c r="G63">
        <f t="shared" si="2"/>
        <v>1655</v>
      </c>
      <c r="H63">
        <f t="shared" si="3"/>
        <v>7.3230088495575449</v>
      </c>
    </row>
    <row r="64" spans="1:8" x14ac:dyDescent="0.2">
      <c r="A64" t="s">
        <v>128</v>
      </c>
      <c r="B64" s="3">
        <v>0.38125000000000003</v>
      </c>
      <c r="C64" s="3">
        <v>0.53888888888888897</v>
      </c>
      <c r="D64" s="3">
        <f t="shared" si="0"/>
        <v>0.15763888888888894</v>
      </c>
      <c r="E64" s="4">
        <f t="shared" si="1"/>
        <v>227.00000000000009</v>
      </c>
      <c r="F64">
        <v>2307</v>
      </c>
      <c r="G64">
        <f t="shared" si="2"/>
        <v>1775</v>
      </c>
      <c r="H64">
        <f t="shared" si="3"/>
        <v>7.8193832599118913</v>
      </c>
    </row>
    <row r="65" spans="1:8" x14ac:dyDescent="0.2">
      <c r="A65" t="s">
        <v>129</v>
      </c>
      <c r="B65" s="3">
        <v>0.38125000000000003</v>
      </c>
      <c r="C65" s="3">
        <v>0.53888888888888897</v>
      </c>
      <c r="D65" s="3">
        <f t="shared" si="0"/>
        <v>0.15763888888888894</v>
      </c>
      <c r="E65" s="4">
        <f t="shared" si="1"/>
        <v>227.00000000000009</v>
      </c>
      <c r="F65">
        <v>2625</v>
      </c>
      <c r="G65">
        <f t="shared" si="2"/>
        <v>2093</v>
      </c>
      <c r="H65">
        <f t="shared" si="3"/>
        <v>9.2202643171806127</v>
      </c>
    </row>
    <row r="66" spans="1:8" x14ac:dyDescent="0.2">
      <c r="A66" t="s">
        <v>130</v>
      </c>
      <c r="B66" s="3">
        <v>0.38125000000000003</v>
      </c>
      <c r="C66" s="3">
        <v>0.53958333333333297</v>
      </c>
      <c r="D66" s="3">
        <f t="shared" si="0"/>
        <v>0.15833333333333294</v>
      </c>
      <c r="E66" s="4">
        <f t="shared" si="1"/>
        <v>227.99999999999943</v>
      </c>
      <c r="F66">
        <v>2138</v>
      </c>
      <c r="G66">
        <f t="shared" si="2"/>
        <v>1606</v>
      </c>
      <c r="H66">
        <f t="shared" si="3"/>
        <v>7.0438596491228243</v>
      </c>
    </row>
    <row r="67" spans="1:8" x14ac:dyDescent="0.2">
      <c r="A67" t="s">
        <v>131</v>
      </c>
      <c r="B67" s="3">
        <v>0.38125000000000003</v>
      </c>
      <c r="C67" s="3">
        <v>0.54027777777777775</v>
      </c>
      <c r="D67" s="3">
        <f t="shared" si="0"/>
        <v>0.15902777777777771</v>
      </c>
      <c r="E67" s="4">
        <f t="shared" si="1"/>
        <v>228.99999999999991</v>
      </c>
      <c r="F67">
        <v>2173</v>
      </c>
      <c r="G67">
        <f t="shared" si="2"/>
        <v>1641</v>
      </c>
      <c r="H67">
        <f t="shared" si="3"/>
        <v>7.1659388646288233</v>
      </c>
    </row>
    <row r="68" spans="1:8" x14ac:dyDescent="0.2">
      <c r="A68" t="s">
        <v>132</v>
      </c>
      <c r="B68" s="3">
        <v>0.38125000000000003</v>
      </c>
      <c r="C68" s="3">
        <v>0.54097222222222219</v>
      </c>
      <c r="D68" s="3">
        <f t="shared" ref="D68:D107" si="4">C68-B68</f>
        <v>0.15972222222222215</v>
      </c>
      <c r="E68" s="4">
        <f t="shared" ref="E68:E107" si="5">D68*1440</f>
        <v>229.99999999999991</v>
      </c>
      <c r="F68">
        <v>1008</v>
      </c>
      <c r="G68">
        <f t="shared" ref="G68:G107" si="6">F68-532</f>
        <v>476</v>
      </c>
      <c r="H68">
        <f t="shared" ref="H68:H107" si="7">G68/E68</f>
        <v>2.0695652173913053</v>
      </c>
    </row>
    <row r="69" spans="1:8" x14ac:dyDescent="0.2">
      <c r="A69" t="s">
        <v>133</v>
      </c>
      <c r="B69" s="3">
        <v>0.38125000000000003</v>
      </c>
      <c r="C69" s="3">
        <v>0.54166666666666696</v>
      </c>
      <c r="D69" s="3">
        <f t="shared" si="4"/>
        <v>0.16041666666666693</v>
      </c>
      <c r="E69" s="4">
        <f t="shared" si="5"/>
        <v>231.00000000000037</v>
      </c>
      <c r="F69">
        <v>517</v>
      </c>
      <c r="G69">
        <v>0</v>
      </c>
      <c r="H69">
        <f t="shared" si="7"/>
        <v>0</v>
      </c>
    </row>
    <row r="70" spans="1:8" x14ac:dyDescent="0.2">
      <c r="A70" t="s">
        <v>134</v>
      </c>
      <c r="B70" s="3">
        <v>0.38125000000000003</v>
      </c>
      <c r="C70" s="3">
        <v>0.54236111111111096</v>
      </c>
      <c r="D70" s="3">
        <f t="shared" si="4"/>
        <v>0.16111111111111093</v>
      </c>
      <c r="E70" s="4">
        <f t="shared" si="5"/>
        <v>231.99999999999974</v>
      </c>
      <c r="F70">
        <v>512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0.38125000000000003</v>
      </c>
      <c r="C71" s="3">
        <v>0.54305555555555596</v>
      </c>
      <c r="D71" s="3">
        <f t="shared" si="4"/>
        <v>0.16180555555555592</v>
      </c>
      <c r="E71" s="4">
        <f t="shared" si="5"/>
        <v>233.00000000000054</v>
      </c>
      <c r="F71">
        <v>516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0.38194444444444442</v>
      </c>
      <c r="C72" s="3">
        <v>0.54305555555555596</v>
      </c>
      <c r="D72" s="3">
        <f t="shared" si="4"/>
        <v>0.16111111111111154</v>
      </c>
      <c r="E72" s="4">
        <f t="shared" si="5"/>
        <v>232.00000000000063</v>
      </c>
      <c r="F72">
        <v>3649</v>
      </c>
      <c r="G72">
        <f t="shared" si="6"/>
        <v>3117</v>
      </c>
      <c r="H72">
        <f t="shared" si="7"/>
        <v>13.435344827586171</v>
      </c>
    </row>
    <row r="73" spans="1:8" x14ac:dyDescent="0.2">
      <c r="A73" t="s">
        <v>171</v>
      </c>
      <c r="B73" s="3">
        <v>0.38194444444444442</v>
      </c>
      <c r="C73" s="3">
        <v>0.5444444444444444</v>
      </c>
      <c r="D73" s="3">
        <f t="shared" si="4"/>
        <v>0.16249999999999998</v>
      </c>
      <c r="E73" s="4">
        <f t="shared" si="5"/>
        <v>233.99999999999997</v>
      </c>
      <c r="F73">
        <v>569</v>
      </c>
      <c r="G73">
        <f t="shared" si="6"/>
        <v>37</v>
      </c>
      <c r="H73">
        <f t="shared" si="7"/>
        <v>0.15811965811965814</v>
      </c>
    </row>
    <row r="74" spans="1:8" x14ac:dyDescent="0.2">
      <c r="A74" t="s">
        <v>172</v>
      </c>
      <c r="B74" s="3">
        <v>0.38194444444444442</v>
      </c>
      <c r="C74" s="3">
        <v>0.54513888888888895</v>
      </c>
      <c r="D74" s="3">
        <f t="shared" si="4"/>
        <v>0.16319444444444453</v>
      </c>
      <c r="E74" s="4">
        <f t="shared" si="5"/>
        <v>235.00000000000011</v>
      </c>
      <c r="F74">
        <v>3059</v>
      </c>
      <c r="G74">
        <f t="shared" si="6"/>
        <v>2527</v>
      </c>
      <c r="H74">
        <f t="shared" si="7"/>
        <v>10.753191489361697</v>
      </c>
    </row>
    <row r="75" spans="1:8" x14ac:dyDescent="0.2">
      <c r="A75" t="s">
        <v>173</v>
      </c>
      <c r="B75" s="3">
        <v>0.38194444444444398</v>
      </c>
      <c r="C75" s="3">
        <v>0.54583333333333395</v>
      </c>
      <c r="D75" s="3">
        <f t="shared" si="4"/>
        <v>0.16388888888888997</v>
      </c>
      <c r="E75" s="4">
        <f t="shared" si="5"/>
        <v>236.00000000000156</v>
      </c>
      <c r="F75">
        <v>2941</v>
      </c>
      <c r="G75">
        <f t="shared" si="6"/>
        <v>2409</v>
      </c>
      <c r="H75">
        <f t="shared" si="7"/>
        <v>10.207627118644</v>
      </c>
    </row>
    <row r="76" spans="1:8" x14ac:dyDescent="0.2">
      <c r="A76" t="s">
        <v>174</v>
      </c>
      <c r="B76" s="3">
        <v>0.38194444444444398</v>
      </c>
      <c r="C76" s="3">
        <v>0.54583333333333395</v>
      </c>
      <c r="D76" s="3">
        <f t="shared" si="4"/>
        <v>0.16388888888888997</v>
      </c>
      <c r="E76" s="4">
        <f t="shared" si="5"/>
        <v>236.00000000000156</v>
      </c>
      <c r="F76">
        <v>2699</v>
      </c>
      <c r="G76">
        <f t="shared" si="6"/>
        <v>2167</v>
      </c>
      <c r="H76">
        <f t="shared" si="7"/>
        <v>9.1822033898304483</v>
      </c>
    </row>
    <row r="77" spans="1:8" x14ac:dyDescent="0.2">
      <c r="A77" t="s">
        <v>175</v>
      </c>
      <c r="B77" s="3">
        <v>0.38194444444444398</v>
      </c>
      <c r="C77" s="3">
        <v>0.54652777777777795</v>
      </c>
      <c r="D77" s="3">
        <f t="shared" si="4"/>
        <v>0.16458333333333397</v>
      </c>
      <c r="E77" s="4">
        <f t="shared" si="5"/>
        <v>237.00000000000091</v>
      </c>
      <c r="F77">
        <v>3015</v>
      </c>
      <c r="G77">
        <f t="shared" si="6"/>
        <v>2483</v>
      </c>
      <c r="H77">
        <f t="shared" si="7"/>
        <v>10.476793248945107</v>
      </c>
    </row>
    <row r="78" spans="1:8" x14ac:dyDescent="0.2">
      <c r="A78" t="s">
        <v>176</v>
      </c>
      <c r="B78" s="3">
        <v>0.38194444444444398</v>
      </c>
      <c r="C78" s="3">
        <v>0.54722222222222305</v>
      </c>
      <c r="D78" s="3">
        <f t="shared" si="4"/>
        <v>0.16527777777777908</v>
      </c>
      <c r="E78" s="4">
        <f t="shared" si="5"/>
        <v>238.00000000000188</v>
      </c>
      <c r="F78">
        <v>2748</v>
      </c>
      <c r="G78">
        <f t="shared" si="6"/>
        <v>2216</v>
      </c>
      <c r="H78">
        <f t="shared" si="7"/>
        <v>9.3109243697478252</v>
      </c>
    </row>
    <row r="79" spans="1:8" x14ac:dyDescent="0.2">
      <c r="A79" t="s">
        <v>177</v>
      </c>
      <c r="B79" s="3">
        <v>0.38194444444444398</v>
      </c>
      <c r="C79" s="3">
        <v>0.54791666666666705</v>
      </c>
      <c r="D79" s="3">
        <f t="shared" si="4"/>
        <v>0.16597222222222308</v>
      </c>
      <c r="E79" s="4">
        <f t="shared" si="5"/>
        <v>239.00000000000122</v>
      </c>
      <c r="F79">
        <v>3082</v>
      </c>
      <c r="G79">
        <f t="shared" si="6"/>
        <v>2550</v>
      </c>
      <c r="H79">
        <f t="shared" si="7"/>
        <v>10.669456066945552</v>
      </c>
    </row>
    <row r="80" spans="1:8" x14ac:dyDescent="0.2">
      <c r="A80" t="s">
        <v>178</v>
      </c>
      <c r="B80" s="3">
        <v>0.38194444444444398</v>
      </c>
      <c r="C80" s="3">
        <v>0.54861111111111205</v>
      </c>
      <c r="D80" s="3">
        <f t="shared" si="4"/>
        <v>0.16666666666666807</v>
      </c>
      <c r="E80" s="4">
        <f t="shared" si="5"/>
        <v>240.00000000000202</v>
      </c>
      <c r="F80">
        <v>3474</v>
      </c>
      <c r="G80">
        <f t="shared" si="6"/>
        <v>2942</v>
      </c>
      <c r="H80">
        <f t="shared" si="7"/>
        <v>12.25833333333323</v>
      </c>
    </row>
    <row r="81" spans="1:8" x14ac:dyDescent="0.2">
      <c r="A81" t="s">
        <v>179</v>
      </c>
      <c r="B81" s="3">
        <v>0.38263888888888892</v>
      </c>
      <c r="C81" s="3">
        <v>0.54930555555555605</v>
      </c>
      <c r="D81" s="3">
        <f t="shared" si="4"/>
        <v>0.16666666666666713</v>
      </c>
      <c r="E81" s="4">
        <f t="shared" si="5"/>
        <v>240.00000000000065</v>
      </c>
      <c r="F81">
        <v>3606</v>
      </c>
      <c r="G81">
        <f t="shared" si="6"/>
        <v>3074</v>
      </c>
      <c r="H81">
        <f t="shared" si="7"/>
        <v>12.808333333333298</v>
      </c>
    </row>
    <row r="82" spans="1:8" x14ac:dyDescent="0.2">
      <c r="A82" t="s">
        <v>180</v>
      </c>
      <c r="B82" s="3">
        <v>0.38263888888888892</v>
      </c>
      <c r="C82" s="3">
        <v>0.55000000000000104</v>
      </c>
      <c r="D82" s="3">
        <f t="shared" si="4"/>
        <v>0.16736111111111213</v>
      </c>
      <c r="E82" s="4">
        <f t="shared" si="5"/>
        <v>241.00000000000145</v>
      </c>
      <c r="F82">
        <v>2928</v>
      </c>
      <c r="G82">
        <f t="shared" si="6"/>
        <v>2396</v>
      </c>
      <c r="H82">
        <f t="shared" si="7"/>
        <v>9.9419087136928859</v>
      </c>
    </row>
    <row r="83" spans="1:8" x14ac:dyDescent="0.2">
      <c r="A83" t="s">
        <v>181</v>
      </c>
      <c r="B83" s="3">
        <v>0.38263888888888897</v>
      </c>
      <c r="C83" s="3">
        <v>0.55000000000000104</v>
      </c>
      <c r="D83" s="3">
        <f t="shared" si="4"/>
        <v>0.16736111111111207</v>
      </c>
      <c r="E83" s="4">
        <f t="shared" si="5"/>
        <v>241.00000000000139</v>
      </c>
      <c r="F83">
        <v>2219</v>
      </c>
      <c r="G83">
        <f t="shared" si="6"/>
        <v>1687</v>
      </c>
      <c r="H83">
        <f t="shared" si="7"/>
        <v>6.9999999999999591</v>
      </c>
    </row>
    <row r="84" spans="1:8" x14ac:dyDescent="0.2">
      <c r="A84" t="s">
        <v>182</v>
      </c>
      <c r="B84" s="3">
        <v>0.38263888888888897</v>
      </c>
      <c r="C84" s="3">
        <v>0.55069444444444504</v>
      </c>
      <c r="D84" s="3">
        <f t="shared" si="4"/>
        <v>0.16805555555555607</v>
      </c>
      <c r="E84" s="4">
        <f t="shared" si="5"/>
        <v>242.00000000000074</v>
      </c>
      <c r="F84">
        <v>615</v>
      </c>
      <c r="G84">
        <f t="shared" si="6"/>
        <v>83</v>
      </c>
      <c r="H84">
        <f t="shared" si="7"/>
        <v>0.34297520661156922</v>
      </c>
    </row>
    <row r="85" spans="1:8" x14ac:dyDescent="0.2">
      <c r="A85" t="s">
        <v>183</v>
      </c>
      <c r="B85" s="3">
        <v>0.38263888888888897</v>
      </c>
      <c r="C85" s="3">
        <v>0.55347222222222403</v>
      </c>
      <c r="D85" s="3">
        <f t="shared" si="4"/>
        <v>0.17083333333333506</v>
      </c>
      <c r="E85" s="4">
        <f t="shared" si="5"/>
        <v>246.00000000000247</v>
      </c>
      <c r="F85">
        <v>2435</v>
      </c>
      <c r="G85">
        <f t="shared" si="6"/>
        <v>1903</v>
      </c>
      <c r="H85">
        <f t="shared" si="7"/>
        <v>7.7357723577234996</v>
      </c>
    </row>
    <row r="86" spans="1:8" x14ac:dyDescent="0.2">
      <c r="A86" t="s">
        <v>184</v>
      </c>
      <c r="B86" s="3">
        <v>0.38263888888888897</v>
      </c>
      <c r="C86" s="3">
        <v>0.55416666666666803</v>
      </c>
      <c r="D86" s="3">
        <f t="shared" si="4"/>
        <v>0.17152777777777906</v>
      </c>
      <c r="E86" s="4">
        <f t="shared" si="5"/>
        <v>247.00000000000185</v>
      </c>
      <c r="F86">
        <v>2933</v>
      </c>
      <c r="G86">
        <f t="shared" si="6"/>
        <v>2401</v>
      </c>
      <c r="H86">
        <f t="shared" si="7"/>
        <v>9.7206477732792802</v>
      </c>
    </row>
    <row r="87" spans="1:8" x14ac:dyDescent="0.2">
      <c r="A87" t="s">
        <v>185</v>
      </c>
      <c r="B87" s="3">
        <v>0.38263888888888897</v>
      </c>
      <c r="C87" s="3">
        <v>0.55486111111111303</v>
      </c>
      <c r="D87" s="3">
        <f t="shared" si="4"/>
        <v>0.17222222222222405</v>
      </c>
      <c r="E87" s="4">
        <f t="shared" si="5"/>
        <v>248.00000000000264</v>
      </c>
      <c r="F87">
        <v>3232</v>
      </c>
      <c r="G87">
        <f t="shared" si="6"/>
        <v>2700</v>
      </c>
      <c r="H87">
        <f t="shared" si="7"/>
        <v>10.887096774193433</v>
      </c>
    </row>
    <row r="88" spans="1:8" x14ac:dyDescent="0.2">
      <c r="A88" t="s">
        <v>186</v>
      </c>
      <c r="B88" s="3">
        <v>0.38263888888888897</v>
      </c>
      <c r="C88" s="3">
        <v>0.55555555555555702</v>
      </c>
      <c r="D88" s="3">
        <f t="shared" si="4"/>
        <v>0.17291666666666805</v>
      </c>
      <c r="E88" s="4">
        <f t="shared" si="5"/>
        <v>249.00000000000199</v>
      </c>
      <c r="F88">
        <v>2975</v>
      </c>
      <c r="G88">
        <f t="shared" si="6"/>
        <v>2443</v>
      </c>
      <c r="H88">
        <f t="shared" si="7"/>
        <v>9.8112449799196</v>
      </c>
    </row>
    <row r="89" spans="1:8" x14ac:dyDescent="0.2">
      <c r="A89" t="s">
        <v>187</v>
      </c>
      <c r="B89" s="3">
        <v>0.3833333333333333</v>
      </c>
      <c r="C89" s="3">
        <v>0.55555555555555702</v>
      </c>
      <c r="D89" s="3">
        <f t="shared" si="4"/>
        <v>0.17222222222222372</v>
      </c>
      <c r="E89" s="4">
        <f t="shared" si="5"/>
        <v>248.00000000000216</v>
      </c>
      <c r="F89">
        <v>2834</v>
      </c>
      <c r="G89">
        <f t="shared" si="6"/>
        <v>2302</v>
      </c>
      <c r="H89">
        <f t="shared" si="7"/>
        <v>9.2822580645160482</v>
      </c>
    </row>
    <row r="90" spans="1:8" x14ac:dyDescent="0.2">
      <c r="A90" t="s">
        <v>188</v>
      </c>
      <c r="B90" s="3">
        <v>0.3833333333333333</v>
      </c>
      <c r="C90" s="3">
        <v>0.55625000000000202</v>
      </c>
      <c r="D90" s="3">
        <f t="shared" si="4"/>
        <v>0.17291666666666872</v>
      </c>
      <c r="E90" s="4">
        <f t="shared" si="5"/>
        <v>249.00000000000296</v>
      </c>
      <c r="F90">
        <v>3276</v>
      </c>
      <c r="G90">
        <f t="shared" si="6"/>
        <v>2744</v>
      </c>
      <c r="H90">
        <f t="shared" si="7"/>
        <v>11.020080321285009</v>
      </c>
    </row>
    <row r="91" spans="1:8" x14ac:dyDescent="0.2">
      <c r="A91" t="s">
        <v>189</v>
      </c>
      <c r="B91" s="3">
        <v>0.38333333333333303</v>
      </c>
      <c r="C91" s="3">
        <v>0.55694444444444602</v>
      </c>
      <c r="D91" s="3">
        <f t="shared" si="4"/>
        <v>0.17361111111111299</v>
      </c>
      <c r="E91" s="4">
        <f t="shared" si="5"/>
        <v>250.0000000000027</v>
      </c>
      <c r="F91">
        <v>2777</v>
      </c>
      <c r="G91">
        <f t="shared" si="6"/>
        <v>2245</v>
      </c>
      <c r="H91">
        <f t="shared" si="7"/>
        <v>8.9799999999999027</v>
      </c>
    </row>
    <row r="92" spans="1:8" x14ac:dyDescent="0.2">
      <c r="A92" t="s">
        <v>190</v>
      </c>
      <c r="B92" s="3">
        <v>0.38333333333333303</v>
      </c>
      <c r="C92" s="3">
        <v>0.55763888888889102</v>
      </c>
      <c r="D92" s="3">
        <f t="shared" si="4"/>
        <v>0.17430555555555799</v>
      </c>
      <c r="E92" s="4">
        <f t="shared" si="5"/>
        <v>251.0000000000035</v>
      </c>
      <c r="F92">
        <v>2755</v>
      </c>
      <c r="G92">
        <f t="shared" si="6"/>
        <v>2223</v>
      </c>
      <c r="H92">
        <f t="shared" si="7"/>
        <v>8.8565737051791587</v>
      </c>
    </row>
    <row r="93" spans="1:8" x14ac:dyDescent="0.2">
      <c r="A93" t="s">
        <v>191</v>
      </c>
      <c r="B93" s="3">
        <v>0.38333333333333303</v>
      </c>
      <c r="C93" s="3">
        <v>0.55833333333333501</v>
      </c>
      <c r="D93" s="3">
        <f t="shared" si="4"/>
        <v>0.17500000000000199</v>
      </c>
      <c r="E93" s="4">
        <f t="shared" si="5"/>
        <v>252.00000000000287</v>
      </c>
      <c r="F93">
        <v>3370</v>
      </c>
      <c r="G93">
        <f t="shared" si="6"/>
        <v>2838</v>
      </c>
      <c r="H93">
        <f t="shared" si="7"/>
        <v>11.261904761904633</v>
      </c>
    </row>
    <row r="94" spans="1:8" x14ac:dyDescent="0.2">
      <c r="A94" t="s">
        <v>213</v>
      </c>
      <c r="B94" s="3">
        <v>0.38333333333333303</v>
      </c>
      <c r="C94" s="3">
        <v>0.55902777777778001</v>
      </c>
      <c r="D94" s="3">
        <f t="shared" si="4"/>
        <v>0.17569444444444698</v>
      </c>
      <c r="E94" s="4">
        <f t="shared" si="5"/>
        <v>253.00000000000367</v>
      </c>
      <c r="F94">
        <v>2657</v>
      </c>
      <c r="G94">
        <f t="shared" si="6"/>
        <v>2125</v>
      </c>
      <c r="H94">
        <f t="shared" si="7"/>
        <v>8.399209486165887</v>
      </c>
    </row>
    <row r="95" spans="1:8" x14ac:dyDescent="0.2">
      <c r="A95" t="s">
        <v>192</v>
      </c>
      <c r="B95" s="3">
        <v>0.38333333333333303</v>
      </c>
      <c r="C95" s="3">
        <v>0.55902777777778001</v>
      </c>
      <c r="D95" s="3">
        <f t="shared" si="4"/>
        <v>0.17569444444444698</v>
      </c>
      <c r="E95" s="4">
        <f t="shared" si="5"/>
        <v>253.00000000000367</v>
      </c>
      <c r="F95">
        <v>2986</v>
      </c>
      <c r="G95">
        <f t="shared" si="6"/>
        <v>2454</v>
      </c>
      <c r="H95">
        <f t="shared" si="7"/>
        <v>9.6996047430828636</v>
      </c>
    </row>
    <row r="96" spans="1:8" x14ac:dyDescent="0.2">
      <c r="A96" t="s">
        <v>193</v>
      </c>
      <c r="B96" s="3">
        <v>0.3833333333333333</v>
      </c>
      <c r="C96" s="3">
        <v>0.55972222222222501</v>
      </c>
      <c r="D96" s="3">
        <f t="shared" si="4"/>
        <v>0.1763888888888917</v>
      </c>
      <c r="E96" s="4">
        <f t="shared" si="5"/>
        <v>254.00000000000406</v>
      </c>
      <c r="F96">
        <v>2774</v>
      </c>
      <c r="G96">
        <f t="shared" si="6"/>
        <v>2242</v>
      </c>
      <c r="H96">
        <f t="shared" si="7"/>
        <v>8.8267716535431653</v>
      </c>
    </row>
    <row r="97" spans="1:8" x14ac:dyDescent="0.2">
      <c r="A97" t="s">
        <v>194</v>
      </c>
      <c r="B97" s="3">
        <v>0.3840277777777778</v>
      </c>
      <c r="C97" s="3">
        <v>0.56041666666666901</v>
      </c>
      <c r="D97" s="3">
        <f t="shared" si="4"/>
        <v>0.1763888888888912</v>
      </c>
      <c r="E97" s="4">
        <f t="shared" si="5"/>
        <v>254.00000000000333</v>
      </c>
      <c r="F97">
        <v>605</v>
      </c>
      <c r="G97">
        <f t="shared" si="6"/>
        <v>73</v>
      </c>
      <c r="H97">
        <f t="shared" si="7"/>
        <v>0.28740157480314582</v>
      </c>
    </row>
    <row r="98" spans="1:8" x14ac:dyDescent="0.2">
      <c r="A98" t="s">
        <v>195</v>
      </c>
      <c r="B98" s="3">
        <v>0.3840277777777778</v>
      </c>
      <c r="C98" s="3">
        <v>0.561111111111114</v>
      </c>
      <c r="D98" s="3">
        <f t="shared" si="4"/>
        <v>0.1770833333333362</v>
      </c>
      <c r="E98" s="4">
        <f t="shared" si="5"/>
        <v>255.00000000000412</v>
      </c>
      <c r="F98">
        <v>3106</v>
      </c>
      <c r="G98">
        <f t="shared" si="6"/>
        <v>2574</v>
      </c>
      <c r="H98">
        <f t="shared" si="7"/>
        <v>10.09411764705866</v>
      </c>
    </row>
    <row r="99" spans="1:8" x14ac:dyDescent="0.2">
      <c r="A99" t="s">
        <v>196</v>
      </c>
      <c r="B99" s="3">
        <v>0.3840277777777778</v>
      </c>
      <c r="C99" s="3">
        <v>0.561805555555558</v>
      </c>
      <c r="D99" s="3">
        <f t="shared" si="4"/>
        <v>0.1777777777777802</v>
      </c>
      <c r="E99" s="4">
        <f t="shared" si="5"/>
        <v>256.00000000000347</v>
      </c>
      <c r="F99">
        <v>2539</v>
      </c>
      <c r="G99">
        <f t="shared" si="6"/>
        <v>2007</v>
      </c>
      <c r="H99">
        <f t="shared" si="7"/>
        <v>7.8398437499998934</v>
      </c>
    </row>
    <row r="100" spans="1:8" x14ac:dyDescent="0.2">
      <c r="A100" t="s">
        <v>197</v>
      </c>
      <c r="B100" s="3">
        <v>0.3840277777777778</v>
      </c>
      <c r="C100" s="3">
        <v>0.561805555555558</v>
      </c>
      <c r="D100" s="3">
        <f t="shared" si="4"/>
        <v>0.1777777777777802</v>
      </c>
      <c r="E100" s="4">
        <f t="shared" si="5"/>
        <v>256.00000000000347</v>
      </c>
      <c r="F100">
        <v>3363</v>
      </c>
      <c r="G100">
        <f t="shared" si="6"/>
        <v>2831</v>
      </c>
      <c r="H100">
        <f t="shared" si="7"/>
        <v>11.058593749999851</v>
      </c>
    </row>
    <row r="101" spans="1:8" x14ac:dyDescent="0.2">
      <c r="A101" t="s">
        <v>198</v>
      </c>
      <c r="B101" s="3">
        <v>0.3840277777777778</v>
      </c>
      <c r="C101" s="3">
        <v>0.562500000000003</v>
      </c>
      <c r="D101" s="3">
        <f t="shared" si="4"/>
        <v>0.1784722222222252</v>
      </c>
      <c r="E101" s="4">
        <f t="shared" si="5"/>
        <v>257.00000000000426</v>
      </c>
      <c r="F101">
        <v>3397</v>
      </c>
      <c r="G101">
        <f t="shared" si="6"/>
        <v>2865</v>
      </c>
      <c r="H101">
        <f t="shared" si="7"/>
        <v>11.147859922178803</v>
      </c>
    </row>
    <row r="102" spans="1:8" x14ac:dyDescent="0.2">
      <c r="A102" t="s">
        <v>199</v>
      </c>
      <c r="B102" s="3">
        <v>0.3840277777777778</v>
      </c>
      <c r="C102" s="3">
        <v>0.563194444444447</v>
      </c>
      <c r="D102" s="3">
        <f t="shared" si="4"/>
        <v>0.17916666666666919</v>
      </c>
      <c r="E102" s="4">
        <f t="shared" si="5"/>
        <v>258.00000000000364</v>
      </c>
      <c r="F102">
        <v>2812</v>
      </c>
      <c r="G102">
        <f t="shared" si="6"/>
        <v>2280</v>
      </c>
      <c r="H102">
        <f t="shared" si="7"/>
        <v>8.8372093023254568</v>
      </c>
    </row>
    <row r="103" spans="1:8" x14ac:dyDescent="0.2">
      <c r="A103" t="s">
        <v>200</v>
      </c>
      <c r="B103" s="3">
        <v>0.3840277777777778</v>
      </c>
      <c r="C103" s="3">
        <v>0.56388888888889199</v>
      </c>
      <c r="D103" s="3">
        <f t="shared" si="4"/>
        <v>0.17986111111111419</v>
      </c>
      <c r="E103" s="4">
        <f t="shared" si="5"/>
        <v>259.00000000000443</v>
      </c>
      <c r="F103">
        <v>602</v>
      </c>
      <c r="G103">
        <f t="shared" si="6"/>
        <v>70</v>
      </c>
      <c r="H103">
        <f t="shared" si="7"/>
        <v>0.27027027027026562</v>
      </c>
    </row>
    <row r="104" spans="1:8" x14ac:dyDescent="0.2">
      <c r="A104" t="s">
        <v>201</v>
      </c>
      <c r="B104" s="3">
        <v>0.3840277777777778</v>
      </c>
      <c r="C104" s="3">
        <v>0.56458333333333599</v>
      </c>
      <c r="D104" s="3">
        <f t="shared" si="4"/>
        <v>0.18055555555555819</v>
      </c>
      <c r="E104" s="4">
        <f t="shared" si="5"/>
        <v>260.00000000000381</v>
      </c>
      <c r="F104">
        <v>550</v>
      </c>
      <c r="G104">
        <f t="shared" si="6"/>
        <v>18</v>
      </c>
      <c r="H104">
        <f t="shared" si="7"/>
        <v>6.9230769230768222E-2</v>
      </c>
    </row>
    <row r="105" spans="1:8" x14ac:dyDescent="0.2">
      <c r="A105" t="s">
        <v>202</v>
      </c>
      <c r="B105" s="3">
        <v>0.3840277777777778</v>
      </c>
      <c r="C105" s="3">
        <v>0.56458333333333599</v>
      </c>
      <c r="D105" s="3">
        <f t="shared" si="4"/>
        <v>0.18055555555555819</v>
      </c>
      <c r="E105" s="4">
        <f t="shared" si="5"/>
        <v>260.00000000000381</v>
      </c>
      <c r="F105">
        <v>571</v>
      </c>
      <c r="G105">
        <f t="shared" si="6"/>
        <v>39</v>
      </c>
      <c r="H105">
        <f t="shared" si="7"/>
        <v>0.1499999999999978</v>
      </c>
    </row>
    <row r="106" spans="1:8" x14ac:dyDescent="0.2">
      <c r="A106" t="s">
        <v>203</v>
      </c>
      <c r="B106" s="3">
        <v>0.3840277777777778</v>
      </c>
      <c r="C106" s="3">
        <v>0.56527777777778099</v>
      </c>
      <c r="D106" s="3">
        <f t="shared" si="4"/>
        <v>0.18125000000000319</v>
      </c>
      <c r="E106" s="4">
        <f t="shared" si="5"/>
        <v>261.0000000000046</v>
      </c>
      <c r="F106">
        <v>566</v>
      </c>
      <c r="G106">
        <f t="shared" si="6"/>
        <v>34</v>
      </c>
      <c r="H106">
        <f t="shared" si="7"/>
        <v>0.13026819923371419</v>
      </c>
    </row>
    <row r="107" spans="1:8" x14ac:dyDescent="0.2">
      <c r="A107" t="s">
        <v>204</v>
      </c>
      <c r="B107" s="3">
        <v>0.38472222222222219</v>
      </c>
      <c r="C107" s="3">
        <v>0.56597222222222598</v>
      </c>
      <c r="D107" s="3">
        <f t="shared" si="4"/>
        <v>0.1812500000000038</v>
      </c>
      <c r="E107" s="4">
        <f t="shared" si="5"/>
        <v>261.00000000000546</v>
      </c>
      <c r="F107">
        <v>570</v>
      </c>
      <c r="G107">
        <f t="shared" si="6"/>
        <v>38</v>
      </c>
      <c r="H107">
        <f t="shared" si="7"/>
        <v>0.14559386973179772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DB27-F132-184A-A48A-543F892B21A1}">
  <dimension ref="A1:H107"/>
  <sheetViews>
    <sheetView workbookViewId="0">
      <selection activeCell="H3" sqref="H3:H107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490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0.37777777777777777</v>
      </c>
      <c r="C3" t="s">
        <v>367</v>
      </c>
      <c r="D3" s="3">
        <f>C3-B3</f>
        <v>0.12430555555555556</v>
      </c>
      <c r="E3" s="4">
        <f>D3*1440</f>
        <v>179</v>
      </c>
      <c r="F3">
        <v>1649</v>
      </c>
      <c r="G3">
        <f>F3-533</f>
        <v>1116</v>
      </c>
      <c r="H3">
        <f>G3/E3</f>
        <v>6.2346368715083802</v>
      </c>
    </row>
    <row r="4" spans="1:8" x14ac:dyDescent="0.2">
      <c r="A4" t="s">
        <v>36</v>
      </c>
      <c r="B4" s="3">
        <v>0.37777777777777777</v>
      </c>
      <c r="C4" t="s">
        <v>368</v>
      </c>
      <c r="D4" s="3">
        <f t="shared" ref="D4:D67" si="0">C4-B4</f>
        <v>0.125</v>
      </c>
      <c r="E4" s="4">
        <f t="shared" ref="E4:E67" si="1">D4*1440</f>
        <v>180</v>
      </c>
      <c r="F4">
        <v>1209</v>
      </c>
      <c r="G4">
        <f t="shared" ref="G4:G67" si="2">F4-533</f>
        <v>676</v>
      </c>
      <c r="H4">
        <f t="shared" ref="H4:H67" si="3">G4/E4</f>
        <v>3.7555555555555555</v>
      </c>
    </row>
    <row r="5" spans="1:8" x14ac:dyDescent="0.2">
      <c r="A5" t="s">
        <v>37</v>
      </c>
      <c r="B5" s="3">
        <v>0.37777777777777799</v>
      </c>
      <c r="C5" t="s">
        <v>369</v>
      </c>
      <c r="D5" s="3">
        <f t="shared" si="0"/>
        <v>0.12569444444444422</v>
      </c>
      <c r="E5" s="4">
        <f t="shared" si="1"/>
        <v>180.99999999999969</v>
      </c>
      <c r="F5">
        <v>1442</v>
      </c>
      <c r="G5">
        <f t="shared" si="2"/>
        <v>909</v>
      </c>
      <c r="H5">
        <f t="shared" si="3"/>
        <v>5.0220994475138205</v>
      </c>
    </row>
    <row r="6" spans="1:8" x14ac:dyDescent="0.2">
      <c r="A6" t="s">
        <v>38</v>
      </c>
      <c r="B6" s="3">
        <v>0.37777777777777799</v>
      </c>
      <c r="C6" t="s">
        <v>370</v>
      </c>
      <c r="D6" s="3">
        <f t="shared" si="0"/>
        <v>0.12638888888888866</v>
      </c>
      <c r="E6" s="4">
        <f t="shared" si="1"/>
        <v>181.99999999999966</v>
      </c>
      <c r="F6">
        <v>1435</v>
      </c>
      <c r="G6">
        <f t="shared" si="2"/>
        <v>902</v>
      </c>
      <c r="H6">
        <f t="shared" si="3"/>
        <v>4.9560439560439651</v>
      </c>
    </row>
    <row r="7" spans="1:8" x14ac:dyDescent="0.2">
      <c r="A7" t="s">
        <v>39</v>
      </c>
      <c r="B7" s="3">
        <v>0.37777777777777799</v>
      </c>
      <c r="C7" t="s">
        <v>371</v>
      </c>
      <c r="D7" s="3">
        <f t="shared" si="0"/>
        <v>0.1270833333333331</v>
      </c>
      <c r="E7" s="4">
        <f t="shared" si="1"/>
        <v>182.99999999999966</v>
      </c>
      <c r="F7">
        <v>1479</v>
      </c>
      <c r="G7">
        <f t="shared" si="2"/>
        <v>946</v>
      </c>
      <c r="H7">
        <f t="shared" si="3"/>
        <v>5.1693989071038349</v>
      </c>
    </row>
    <row r="8" spans="1:8" x14ac:dyDescent="0.2">
      <c r="A8" t="s">
        <v>40</v>
      </c>
      <c r="B8" s="3">
        <v>0.37777777777777799</v>
      </c>
      <c r="C8" t="s">
        <v>371</v>
      </c>
      <c r="D8" s="3">
        <f t="shared" si="0"/>
        <v>0.1270833333333331</v>
      </c>
      <c r="E8" s="4">
        <f t="shared" si="1"/>
        <v>182.99999999999966</v>
      </c>
      <c r="F8">
        <v>1473</v>
      </c>
      <c r="G8">
        <f t="shared" si="2"/>
        <v>940</v>
      </c>
      <c r="H8">
        <f t="shared" si="3"/>
        <v>5.1366120218579328</v>
      </c>
    </row>
    <row r="9" spans="1:8" x14ac:dyDescent="0.2">
      <c r="A9" t="s">
        <v>41</v>
      </c>
      <c r="B9" s="3">
        <v>0.37777777777777799</v>
      </c>
      <c r="C9" t="s">
        <v>372</v>
      </c>
      <c r="D9" s="3">
        <f t="shared" si="0"/>
        <v>0.12777777777777755</v>
      </c>
      <c r="E9" s="4">
        <f t="shared" si="1"/>
        <v>183.99999999999966</v>
      </c>
      <c r="F9">
        <v>1506</v>
      </c>
      <c r="G9">
        <f t="shared" si="2"/>
        <v>973</v>
      </c>
      <c r="H9">
        <f t="shared" si="3"/>
        <v>5.2880434782608789</v>
      </c>
    </row>
    <row r="10" spans="1:8" x14ac:dyDescent="0.2">
      <c r="A10" t="s">
        <v>42</v>
      </c>
      <c r="B10" s="3">
        <v>0.37777777777777799</v>
      </c>
      <c r="C10" t="s">
        <v>373</v>
      </c>
      <c r="D10" s="3">
        <f t="shared" si="0"/>
        <v>0.12847222222222199</v>
      </c>
      <c r="E10" s="4">
        <f t="shared" si="1"/>
        <v>184.99999999999966</v>
      </c>
      <c r="F10">
        <v>1637</v>
      </c>
      <c r="G10">
        <f t="shared" si="2"/>
        <v>1104</v>
      </c>
      <c r="H10">
        <f t="shared" si="3"/>
        <v>5.9675675675675786</v>
      </c>
    </row>
    <row r="11" spans="1:8" x14ac:dyDescent="0.2">
      <c r="A11" t="s">
        <v>43</v>
      </c>
      <c r="B11" s="3">
        <v>0.37847222222222227</v>
      </c>
      <c r="C11" t="s">
        <v>374</v>
      </c>
      <c r="D11" s="3">
        <f t="shared" si="0"/>
        <v>0.12847222222222215</v>
      </c>
      <c r="E11" s="4">
        <f t="shared" si="1"/>
        <v>184.99999999999991</v>
      </c>
      <c r="F11">
        <v>1601</v>
      </c>
      <c r="G11">
        <f t="shared" si="2"/>
        <v>1068</v>
      </c>
      <c r="H11">
        <f t="shared" si="3"/>
        <v>5.7729729729729753</v>
      </c>
    </row>
    <row r="12" spans="1:8" x14ac:dyDescent="0.2">
      <c r="A12" t="s">
        <v>44</v>
      </c>
      <c r="B12" s="3">
        <v>0.37847222222222227</v>
      </c>
      <c r="C12" t="s">
        <v>374</v>
      </c>
      <c r="D12" s="3">
        <f t="shared" si="0"/>
        <v>0.12847222222222215</v>
      </c>
      <c r="E12" s="4">
        <f t="shared" si="1"/>
        <v>184.99999999999991</v>
      </c>
      <c r="F12">
        <v>1310</v>
      </c>
      <c r="G12">
        <f t="shared" si="2"/>
        <v>777</v>
      </c>
      <c r="H12">
        <f t="shared" si="3"/>
        <v>4.200000000000002</v>
      </c>
    </row>
    <row r="13" spans="1:8" x14ac:dyDescent="0.2">
      <c r="A13" t="s">
        <v>45</v>
      </c>
      <c r="B13" s="3">
        <v>0.37847222222222199</v>
      </c>
      <c r="C13" t="s">
        <v>375</v>
      </c>
      <c r="D13" s="3">
        <f t="shared" si="0"/>
        <v>0.12916666666666687</v>
      </c>
      <c r="E13" s="4">
        <f t="shared" si="1"/>
        <v>186.00000000000028</v>
      </c>
      <c r="F13">
        <v>1355</v>
      </c>
      <c r="G13">
        <f t="shared" si="2"/>
        <v>822</v>
      </c>
      <c r="H13">
        <f t="shared" si="3"/>
        <v>4.4193548387096708</v>
      </c>
    </row>
    <row r="14" spans="1:8" x14ac:dyDescent="0.2">
      <c r="A14" t="s">
        <v>46</v>
      </c>
      <c r="B14" s="3">
        <v>0.37847222222222199</v>
      </c>
      <c r="C14" t="s">
        <v>376</v>
      </c>
      <c r="D14" s="3">
        <f t="shared" si="0"/>
        <v>0.12986111111111132</v>
      </c>
      <c r="E14" s="4">
        <f t="shared" si="1"/>
        <v>187.00000000000028</v>
      </c>
      <c r="F14">
        <v>1811</v>
      </c>
      <c r="G14">
        <f t="shared" si="2"/>
        <v>1278</v>
      </c>
      <c r="H14">
        <f t="shared" si="3"/>
        <v>6.8342245989304713</v>
      </c>
    </row>
    <row r="15" spans="1:8" x14ac:dyDescent="0.2">
      <c r="A15" t="s">
        <v>47</v>
      </c>
      <c r="B15" s="3">
        <v>0.37847222222222199</v>
      </c>
      <c r="C15" t="s">
        <v>214</v>
      </c>
      <c r="D15" s="3">
        <f t="shared" si="0"/>
        <v>0.13055555555555576</v>
      </c>
      <c r="E15" s="4">
        <f t="shared" si="1"/>
        <v>188.00000000000028</v>
      </c>
      <c r="F15">
        <v>1466</v>
      </c>
      <c r="G15">
        <f t="shared" si="2"/>
        <v>933</v>
      </c>
      <c r="H15">
        <f t="shared" si="3"/>
        <v>4.962765957446801</v>
      </c>
    </row>
    <row r="16" spans="1:8" x14ac:dyDescent="0.2">
      <c r="A16" t="s">
        <v>48</v>
      </c>
      <c r="B16" s="3">
        <v>0.37847222222222199</v>
      </c>
      <c r="C16" t="s">
        <v>214</v>
      </c>
      <c r="D16" s="3">
        <f t="shared" si="0"/>
        <v>0.13055555555555576</v>
      </c>
      <c r="E16" s="4">
        <f t="shared" si="1"/>
        <v>188.00000000000028</v>
      </c>
      <c r="F16">
        <v>1454</v>
      </c>
      <c r="G16">
        <f t="shared" si="2"/>
        <v>921</v>
      </c>
      <c r="H16">
        <f t="shared" si="3"/>
        <v>4.8989361702127585</v>
      </c>
    </row>
    <row r="17" spans="1:8" x14ac:dyDescent="0.2">
      <c r="A17" t="s">
        <v>49</v>
      </c>
      <c r="B17" s="3">
        <v>0.37847222222222199</v>
      </c>
      <c r="C17" t="s">
        <v>215</v>
      </c>
      <c r="D17" s="3">
        <f t="shared" si="0"/>
        <v>0.1312500000000002</v>
      </c>
      <c r="E17" s="4">
        <f t="shared" si="1"/>
        <v>189.00000000000028</v>
      </c>
      <c r="F17">
        <v>1197</v>
      </c>
      <c r="G17">
        <f t="shared" si="2"/>
        <v>664</v>
      </c>
      <c r="H17">
        <f t="shared" si="3"/>
        <v>3.5132275132275081</v>
      </c>
    </row>
    <row r="18" spans="1:8" x14ac:dyDescent="0.2">
      <c r="A18" t="s">
        <v>50</v>
      </c>
      <c r="B18" s="3">
        <v>0.37847222222222199</v>
      </c>
      <c r="C18" t="s">
        <v>216</v>
      </c>
      <c r="D18" s="3">
        <f t="shared" si="0"/>
        <v>0.13194444444444464</v>
      </c>
      <c r="E18" s="4">
        <f t="shared" si="1"/>
        <v>190.00000000000028</v>
      </c>
      <c r="F18">
        <v>1298</v>
      </c>
      <c r="G18">
        <f t="shared" si="2"/>
        <v>765</v>
      </c>
      <c r="H18">
        <f t="shared" si="3"/>
        <v>4.0263157894736779</v>
      </c>
    </row>
    <row r="19" spans="1:8" x14ac:dyDescent="0.2">
      <c r="A19" t="s">
        <v>51</v>
      </c>
      <c r="B19" s="3">
        <v>0.37916666666666665</v>
      </c>
      <c r="C19" t="s">
        <v>216</v>
      </c>
      <c r="D19" s="3">
        <f t="shared" si="0"/>
        <v>0.13124999999999998</v>
      </c>
      <c r="E19" s="4">
        <f t="shared" si="1"/>
        <v>188.99999999999997</v>
      </c>
      <c r="F19">
        <v>1589</v>
      </c>
      <c r="G19">
        <f t="shared" si="2"/>
        <v>1056</v>
      </c>
      <c r="H19">
        <f t="shared" si="3"/>
        <v>5.5873015873015879</v>
      </c>
    </row>
    <row r="20" spans="1:8" x14ac:dyDescent="0.2">
      <c r="A20" t="s">
        <v>52</v>
      </c>
      <c r="B20" s="3">
        <v>0.37916666666666665</v>
      </c>
      <c r="C20" t="s">
        <v>217</v>
      </c>
      <c r="D20" s="3">
        <f t="shared" si="0"/>
        <v>0.13194444444444453</v>
      </c>
      <c r="E20" s="4">
        <f t="shared" si="1"/>
        <v>190.00000000000011</v>
      </c>
      <c r="F20">
        <v>1403</v>
      </c>
      <c r="G20">
        <f t="shared" si="2"/>
        <v>870</v>
      </c>
      <c r="H20">
        <f t="shared" si="3"/>
        <v>4.5789473684210495</v>
      </c>
    </row>
    <row r="21" spans="1:8" x14ac:dyDescent="0.2">
      <c r="A21" t="s">
        <v>53</v>
      </c>
      <c r="B21" s="3">
        <v>0.37916666666666698</v>
      </c>
      <c r="C21" t="s">
        <v>218</v>
      </c>
      <c r="D21" s="3">
        <f t="shared" si="0"/>
        <v>0.13263888888888853</v>
      </c>
      <c r="E21" s="4">
        <f t="shared" si="1"/>
        <v>190.99999999999949</v>
      </c>
      <c r="F21">
        <v>1455</v>
      </c>
      <c r="G21">
        <f t="shared" si="2"/>
        <v>922</v>
      </c>
      <c r="H21">
        <f t="shared" si="3"/>
        <v>4.8272251308900653</v>
      </c>
    </row>
    <row r="22" spans="1:8" x14ac:dyDescent="0.2">
      <c r="A22" t="s">
        <v>54</v>
      </c>
      <c r="B22" s="3">
        <v>0.37916666666666698</v>
      </c>
      <c r="C22" t="s">
        <v>219</v>
      </c>
      <c r="D22" s="3">
        <f t="shared" si="0"/>
        <v>0.13333333333333308</v>
      </c>
      <c r="E22" s="4">
        <f t="shared" si="1"/>
        <v>191.99999999999963</v>
      </c>
      <c r="F22">
        <v>1610</v>
      </c>
      <c r="G22">
        <f t="shared" si="2"/>
        <v>1077</v>
      </c>
      <c r="H22">
        <f t="shared" si="3"/>
        <v>5.6093750000000107</v>
      </c>
    </row>
    <row r="23" spans="1:8" x14ac:dyDescent="0.2">
      <c r="A23" t="s">
        <v>55</v>
      </c>
      <c r="B23" s="3">
        <v>0.37916666666666698</v>
      </c>
      <c r="C23" t="s">
        <v>219</v>
      </c>
      <c r="D23" s="3">
        <f t="shared" si="0"/>
        <v>0.13333333333333308</v>
      </c>
      <c r="E23" s="4">
        <f t="shared" si="1"/>
        <v>191.99999999999963</v>
      </c>
      <c r="F23">
        <v>1500</v>
      </c>
      <c r="G23">
        <f t="shared" si="2"/>
        <v>967</v>
      </c>
      <c r="H23">
        <f t="shared" si="3"/>
        <v>5.0364583333333428</v>
      </c>
    </row>
    <row r="24" spans="1:8" x14ac:dyDescent="0.2">
      <c r="A24" t="s">
        <v>209</v>
      </c>
      <c r="B24" s="3">
        <v>0.37916666666666698</v>
      </c>
      <c r="C24" t="s">
        <v>220</v>
      </c>
      <c r="D24" s="3">
        <f t="shared" si="0"/>
        <v>0.13402777777777741</v>
      </c>
      <c r="E24" s="4">
        <f t="shared" si="1"/>
        <v>192.99999999999949</v>
      </c>
      <c r="F24">
        <v>1286</v>
      </c>
      <c r="G24">
        <f t="shared" si="2"/>
        <v>753</v>
      </c>
      <c r="H24">
        <f t="shared" si="3"/>
        <v>3.901554404145088</v>
      </c>
    </row>
    <row r="25" spans="1:8" x14ac:dyDescent="0.2">
      <c r="A25" t="s">
        <v>56</v>
      </c>
      <c r="B25" s="3">
        <v>0.37916666666666698</v>
      </c>
      <c r="C25" t="s">
        <v>221</v>
      </c>
      <c r="D25" s="3">
        <f t="shared" si="0"/>
        <v>0.13472222222222197</v>
      </c>
      <c r="E25" s="4">
        <f t="shared" si="1"/>
        <v>193.99999999999963</v>
      </c>
      <c r="F25">
        <v>1941</v>
      </c>
      <c r="G25">
        <f t="shared" si="2"/>
        <v>1408</v>
      </c>
      <c r="H25">
        <f t="shared" si="3"/>
        <v>7.2577319587629008</v>
      </c>
    </row>
    <row r="26" spans="1:8" x14ac:dyDescent="0.2">
      <c r="A26" t="s">
        <v>57</v>
      </c>
      <c r="B26" s="3">
        <v>0.37916666666666665</v>
      </c>
      <c r="C26" t="s">
        <v>222</v>
      </c>
      <c r="D26" s="3">
        <f t="shared" si="0"/>
        <v>0.13541666666666663</v>
      </c>
      <c r="E26" s="4">
        <f t="shared" si="1"/>
        <v>194.99999999999994</v>
      </c>
      <c r="F26">
        <v>1502</v>
      </c>
      <c r="G26">
        <f t="shared" si="2"/>
        <v>969</v>
      </c>
      <c r="H26">
        <f t="shared" si="3"/>
        <v>4.9692307692307711</v>
      </c>
    </row>
    <row r="27" spans="1:8" x14ac:dyDescent="0.2">
      <c r="A27" t="s">
        <v>58</v>
      </c>
      <c r="B27" s="3">
        <v>0.37986111111111115</v>
      </c>
      <c r="C27" t="s">
        <v>222</v>
      </c>
      <c r="D27" s="3">
        <f t="shared" si="0"/>
        <v>0.13472222222222213</v>
      </c>
      <c r="E27" s="4">
        <f t="shared" si="1"/>
        <v>193.99999999999986</v>
      </c>
      <c r="F27">
        <v>1519</v>
      </c>
      <c r="G27">
        <f t="shared" si="2"/>
        <v>986</v>
      </c>
      <c r="H27">
        <f t="shared" si="3"/>
        <v>5.0824742268041279</v>
      </c>
    </row>
    <row r="28" spans="1:8" x14ac:dyDescent="0.2">
      <c r="A28" t="s">
        <v>59</v>
      </c>
      <c r="B28" s="3">
        <v>0.37986111111111115</v>
      </c>
      <c r="C28" t="s">
        <v>223</v>
      </c>
      <c r="D28" s="3">
        <f t="shared" si="0"/>
        <v>0.13541666666666669</v>
      </c>
      <c r="E28" s="4">
        <f t="shared" si="1"/>
        <v>195.00000000000003</v>
      </c>
      <c r="F28">
        <v>1594</v>
      </c>
      <c r="G28">
        <f t="shared" si="2"/>
        <v>1061</v>
      </c>
      <c r="H28">
        <f t="shared" si="3"/>
        <v>5.4410256410256403</v>
      </c>
    </row>
    <row r="29" spans="1:8" x14ac:dyDescent="0.2">
      <c r="A29" t="s">
        <v>60</v>
      </c>
      <c r="B29" s="3">
        <v>0.37986111111111098</v>
      </c>
      <c r="C29" t="s">
        <v>224</v>
      </c>
      <c r="D29" s="3">
        <f t="shared" si="0"/>
        <v>0.13611111111111118</v>
      </c>
      <c r="E29" s="4">
        <f t="shared" si="1"/>
        <v>196.00000000000011</v>
      </c>
      <c r="F29">
        <v>1625</v>
      </c>
      <c r="G29">
        <f t="shared" si="2"/>
        <v>1092</v>
      </c>
      <c r="H29">
        <f t="shared" si="3"/>
        <v>5.5714285714285685</v>
      </c>
    </row>
    <row r="30" spans="1:8" x14ac:dyDescent="0.2">
      <c r="A30" t="s">
        <v>61</v>
      </c>
      <c r="B30" s="3">
        <v>0.37986111111111098</v>
      </c>
      <c r="C30" t="s">
        <v>225</v>
      </c>
      <c r="D30" s="3">
        <f t="shared" si="0"/>
        <v>0.13680555555555574</v>
      </c>
      <c r="E30" s="4">
        <f t="shared" si="1"/>
        <v>197.00000000000026</v>
      </c>
      <c r="F30">
        <v>1750</v>
      </c>
      <c r="G30">
        <f t="shared" si="2"/>
        <v>1217</v>
      </c>
      <c r="H30">
        <f t="shared" si="3"/>
        <v>6.1776649746192813</v>
      </c>
    </row>
    <row r="31" spans="1:8" x14ac:dyDescent="0.2">
      <c r="A31" t="s">
        <v>62</v>
      </c>
      <c r="B31" s="3">
        <v>0.37986111111111098</v>
      </c>
      <c r="C31" t="s">
        <v>225</v>
      </c>
      <c r="D31" s="3">
        <f t="shared" si="0"/>
        <v>0.13680555555555574</v>
      </c>
      <c r="E31" s="4">
        <f t="shared" si="1"/>
        <v>197.00000000000026</v>
      </c>
      <c r="F31">
        <v>1614</v>
      </c>
      <c r="G31">
        <f t="shared" si="2"/>
        <v>1081</v>
      </c>
      <c r="H31">
        <f t="shared" si="3"/>
        <v>5.4873096446700433</v>
      </c>
    </row>
    <row r="32" spans="1:8" x14ac:dyDescent="0.2">
      <c r="A32" t="s">
        <v>63</v>
      </c>
      <c r="B32" s="3">
        <v>0.37986111111111098</v>
      </c>
      <c r="C32" t="s">
        <v>226</v>
      </c>
      <c r="D32" s="3">
        <f t="shared" si="0"/>
        <v>0.13750000000000007</v>
      </c>
      <c r="E32" s="4">
        <f t="shared" si="1"/>
        <v>198.00000000000009</v>
      </c>
      <c r="F32">
        <v>1289</v>
      </c>
      <c r="G32">
        <f t="shared" si="2"/>
        <v>756</v>
      </c>
      <c r="H32">
        <f t="shared" si="3"/>
        <v>3.8181818181818166</v>
      </c>
    </row>
    <row r="33" spans="1:8" x14ac:dyDescent="0.2">
      <c r="A33" t="s">
        <v>64</v>
      </c>
      <c r="B33" s="3">
        <v>0.37986111111111098</v>
      </c>
      <c r="C33" t="s">
        <v>227</v>
      </c>
      <c r="D33" s="3">
        <f t="shared" si="0"/>
        <v>0.13819444444444462</v>
      </c>
      <c r="E33" s="4">
        <f t="shared" si="1"/>
        <v>199.00000000000026</v>
      </c>
      <c r="F33">
        <v>518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0.37986111111111098</v>
      </c>
      <c r="C34" t="s">
        <v>228</v>
      </c>
      <c r="D34" s="3">
        <f t="shared" si="0"/>
        <v>0.13888888888888895</v>
      </c>
      <c r="E34" s="4">
        <f t="shared" si="1"/>
        <v>200.00000000000009</v>
      </c>
      <c r="F34">
        <v>499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0.37986111111111098</v>
      </c>
      <c r="C35" t="s">
        <v>228</v>
      </c>
      <c r="D35" s="3">
        <f t="shared" si="0"/>
        <v>0.13888888888888895</v>
      </c>
      <c r="E35" s="4">
        <f t="shared" si="1"/>
        <v>200.00000000000009</v>
      </c>
      <c r="F35">
        <v>507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0.37986111111111098</v>
      </c>
      <c r="C36" t="s">
        <v>229</v>
      </c>
      <c r="D36" s="3">
        <f t="shared" si="0"/>
        <v>0.1395833333333335</v>
      </c>
      <c r="E36" s="4">
        <f t="shared" si="1"/>
        <v>201.00000000000026</v>
      </c>
      <c r="F36">
        <v>508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0.37986111111111115</v>
      </c>
      <c r="C37" t="s">
        <v>230</v>
      </c>
      <c r="D37" s="3">
        <f t="shared" si="0"/>
        <v>0.14027777777777767</v>
      </c>
      <c r="E37" s="4">
        <f t="shared" si="1"/>
        <v>201.99999999999983</v>
      </c>
      <c r="F37">
        <v>497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0.38055555555555554</v>
      </c>
      <c r="C38" t="s">
        <v>506</v>
      </c>
      <c r="D38" s="3" t="e">
        <f t="shared" si="0"/>
        <v>#VALUE!</v>
      </c>
      <c r="E38" s="4" t="e">
        <f t="shared" si="1"/>
        <v>#VALUE!</v>
      </c>
      <c r="F38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0.38055555555555554</v>
      </c>
      <c r="C39" t="s">
        <v>231</v>
      </c>
      <c r="D39" s="3">
        <f t="shared" si="0"/>
        <v>0.14027777777777783</v>
      </c>
      <c r="E39" s="4">
        <f t="shared" si="1"/>
        <v>202.00000000000009</v>
      </c>
      <c r="F39">
        <v>1575</v>
      </c>
      <c r="G39">
        <f t="shared" si="2"/>
        <v>1042</v>
      </c>
      <c r="H39">
        <f t="shared" si="3"/>
        <v>5.1584158415841559</v>
      </c>
    </row>
    <row r="40" spans="1:8" x14ac:dyDescent="0.2">
      <c r="A40" t="s">
        <v>105</v>
      </c>
      <c r="B40" s="3">
        <v>0.38055555555555598</v>
      </c>
      <c r="C40" t="s">
        <v>378</v>
      </c>
      <c r="D40" s="3">
        <f t="shared" si="0"/>
        <v>0.14097222222222183</v>
      </c>
      <c r="E40" s="4">
        <f t="shared" si="1"/>
        <v>202.99999999999943</v>
      </c>
      <c r="F40">
        <v>1794</v>
      </c>
      <c r="G40">
        <f t="shared" si="2"/>
        <v>1261</v>
      </c>
      <c r="H40">
        <f t="shared" si="3"/>
        <v>6.21182266009854</v>
      </c>
    </row>
    <row r="41" spans="1:8" x14ac:dyDescent="0.2">
      <c r="A41" t="s">
        <v>106</v>
      </c>
      <c r="B41" s="3">
        <v>0.38055555555555598</v>
      </c>
      <c r="C41" t="s">
        <v>506</v>
      </c>
      <c r="D41" s="3" t="e">
        <f t="shared" si="0"/>
        <v>#VALUE!</v>
      </c>
      <c r="E41" s="4" t="e">
        <f t="shared" si="1"/>
        <v>#VALUE!</v>
      </c>
      <c r="F41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0.38055555555555598</v>
      </c>
      <c r="C42" t="s">
        <v>248</v>
      </c>
      <c r="D42" s="3">
        <f t="shared" si="0"/>
        <v>0.14166666666666627</v>
      </c>
      <c r="E42" s="4">
        <f t="shared" si="1"/>
        <v>203.99999999999943</v>
      </c>
      <c r="F42">
        <v>1814</v>
      </c>
      <c r="G42">
        <f t="shared" si="2"/>
        <v>1281</v>
      </c>
      <c r="H42">
        <f t="shared" si="3"/>
        <v>6.2794117647059</v>
      </c>
    </row>
    <row r="43" spans="1:8" x14ac:dyDescent="0.2">
      <c r="A43" t="s">
        <v>108</v>
      </c>
      <c r="B43" s="3">
        <v>0.38055555555555598</v>
      </c>
      <c r="C43" t="s">
        <v>249</v>
      </c>
      <c r="D43" s="3">
        <f t="shared" si="0"/>
        <v>0.14236111111111072</v>
      </c>
      <c r="E43" s="4">
        <f t="shared" si="1"/>
        <v>204.99999999999943</v>
      </c>
      <c r="F43">
        <v>2020</v>
      </c>
      <c r="G43">
        <f t="shared" si="2"/>
        <v>1487</v>
      </c>
      <c r="H43">
        <f t="shared" si="3"/>
        <v>7.2536585365853856</v>
      </c>
    </row>
    <row r="44" spans="1:8" x14ac:dyDescent="0.2">
      <c r="A44" t="s">
        <v>109</v>
      </c>
      <c r="B44" s="3">
        <v>0.38055555555555598</v>
      </c>
      <c r="C44" t="s">
        <v>250</v>
      </c>
      <c r="D44" s="3">
        <f t="shared" si="0"/>
        <v>0.14305555555555516</v>
      </c>
      <c r="E44" s="4">
        <f t="shared" si="1"/>
        <v>205.99999999999943</v>
      </c>
      <c r="F44">
        <v>1541</v>
      </c>
      <c r="G44">
        <f t="shared" si="2"/>
        <v>1008</v>
      </c>
      <c r="H44">
        <f t="shared" si="3"/>
        <v>4.8932038834951594</v>
      </c>
    </row>
    <row r="45" spans="1:8" x14ac:dyDescent="0.2">
      <c r="A45" t="s">
        <v>110</v>
      </c>
      <c r="B45" s="3">
        <v>0.38055555555555598</v>
      </c>
      <c r="C45" t="s">
        <v>250</v>
      </c>
      <c r="D45" s="3">
        <f t="shared" si="0"/>
        <v>0.14305555555555516</v>
      </c>
      <c r="E45" s="4">
        <f t="shared" si="1"/>
        <v>205.99999999999943</v>
      </c>
      <c r="F45">
        <v>1781</v>
      </c>
      <c r="G45">
        <f t="shared" si="2"/>
        <v>1248</v>
      </c>
      <c r="H45">
        <f t="shared" si="3"/>
        <v>6.0582524271844829</v>
      </c>
    </row>
    <row r="46" spans="1:8" x14ac:dyDescent="0.2">
      <c r="A46" t="s">
        <v>111</v>
      </c>
      <c r="B46" s="3">
        <v>0.38125000000000003</v>
      </c>
      <c r="C46" t="s">
        <v>251</v>
      </c>
      <c r="D46" s="3">
        <f t="shared" si="0"/>
        <v>0.14305555555555555</v>
      </c>
      <c r="E46" s="4">
        <f t="shared" si="1"/>
        <v>206</v>
      </c>
      <c r="F46">
        <v>1526</v>
      </c>
      <c r="G46">
        <f t="shared" si="2"/>
        <v>993</v>
      </c>
      <c r="H46">
        <f t="shared" si="3"/>
        <v>4.8203883495145634</v>
      </c>
    </row>
    <row r="47" spans="1:8" x14ac:dyDescent="0.2">
      <c r="A47" t="s">
        <v>112</v>
      </c>
      <c r="B47" s="3">
        <v>0.38125000000000003</v>
      </c>
      <c r="C47" t="s">
        <v>252</v>
      </c>
      <c r="D47" s="3">
        <f t="shared" si="0"/>
        <v>0.14374999999999999</v>
      </c>
      <c r="E47" s="4">
        <f t="shared" si="1"/>
        <v>206.99999999999997</v>
      </c>
      <c r="F47">
        <v>1976</v>
      </c>
      <c r="G47">
        <f t="shared" si="2"/>
        <v>1443</v>
      </c>
      <c r="H47">
        <f t="shared" si="3"/>
        <v>6.9710144927536239</v>
      </c>
    </row>
    <row r="48" spans="1:8" x14ac:dyDescent="0.2">
      <c r="A48" t="s">
        <v>113</v>
      </c>
      <c r="B48" s="3">
        <v>0.38124999999999998</v>
      </c>
      <c r="C48" t="s">
        <v>253</v>
      </c>
      <c r="D48" s="3">
        <f t="shared" si="0"/>
        <v>0.14444444444444449</v>
      </c>
      <c r="E48" s="4">
        <f t="shared" si="1"/>
        <v>208.00000000000006</v>
      </c>
      <c r="F48">
        <v>1492</v>
      </c>
      <c r="G48">
        <f t="shared" si="2"/>
        <v>959</v>
      </c>
      <c r="H48">
        <f t="shared" si="3"/>
        <v>4.6105769230769216</v>
      </c>
    </row>
    <row r="49" spans="1:8" x14ac:dyDescent="0.2">
      <c r="A49" t="s">
        <v>114</v>
      </c>
      <c r="B49" s="3">
        <v>0.38124999999999998</v>
      </c>
      <c r="C49" t="s">
        <v>253</v>
      </c>
      <c r="D49" s="3">
        <f t="shared" si="0"/>
        <v>0.14444444444444449</v>
      </c>
      <c r="E49" s="4">
        <f t="shared" si="1"/>
        <v>208.00000000000006</v>
      </c>
      <c r="F49">
        <v>1976</v>
      </c>
      <c r="G49">
        <f t="shared" si="2"/>
        <v>1443</v>
      </c>
      <c r="H49">
        <f t="shared" si="3"/>
        <v>6.9374999999999982</v>
      </c>
    </row>
    <row r="50" spans="1:8" x14ac:dyDescent="0.2">
      <c r="A50" t="s">
        <v>115</v>
      </c>
      <c r="B50" s="3">
        <v>0.38124999999999998</v>
      </c>
      <c r="C50" t="s">
        <v>254</v>
      </c>
      <c r="D50" s="3">
        <f t="shared" si="0"/>
        <v>0.14513888888888893</v>
      </c>
      <c r="E50" s="4">
        <f t="shared" si="1"/>
        <v>209.00000000000006</v>
      </c>
      <c r="F50">
        <v>1750</v>
      </c>
      <c r="G50">
        <f t="shared" si="2"/>
        <v>1217</v>
      </c>
      <c r="H50">
        <f t="shared" si="3"/>
        <v>5.822966507177032</v>
      </c>
    </row>
    <row r="51" spans="1:8" x14ac:dyDescent="0.2">
      <c r="A51" t="s">
        <v>116</v>
      </c>
      <c r="B51" s="3">
        <v>0.38124999999999998</v>
      </c>
      <c r="C51" t="s">
        <v>255</v>
      </c>
      <c r="D51" s="3">
        <f t="shared" si="0"/>
        <v>0.14583333333333337</v>
      </c>
      <c r="E51" s="4">
        <f t="shared" si="1"/>
        <v>210.00000000000006</v>
      </c>
      <c r="F51">
        <v>2129</v>
      </c>
      <c r="G51">
        <f t="shared" si="2"/>
        <v>1596</v>
      </c>
      <c r="H51">
        <f t="shared" si="3"/>
        <v>7.5999999999999979</v>
      </c>
    </row>
    <row r="52" spans="1:8" x14ac:dyDescent="0.2">
      <c r="A52" t="s">
        <v>117</v>
      </c>
      <c r="B52" s="3">
        <v>0.38124999999999998</v>
      </c>
      <c r="C52" t="s">
        <v>256</v>
      </c>
      <c r="D52" s="3">
        <f t="shared" si="0"/>
        <v>0.14652777777777781</v>
      </c>
      <c r="E52" s="4">
        <f t="shared" si="1"/>
        <v>211.00000000000006</v>
      </c>
      <c r="F52">
        <v>1450</v>
      </c>
      <c r="G52">
        <f t="shared" si="2"/>
        <v>917</v>
      </c>
      <c r="H52">
        <f t="shared" si="3"/>
        <v>4.3459715639810419</v>
      </c>
    </row>
    <row r="53" spans="1:8" x14ac:dyDescent="0.2">
      <c r="A53" t="s">
        <v>118</v>
      </c>
      <c r="B53" s="3">
        <v>0.38124999999999998</v>
      </c>
      <c r="C53" t="s">
        <v>256</v>
      </c>
      <c r="D53" s="3">
        <f t="shared" si="0"/>
        <v>0.14652777777777781</v>
      </c>
      <c r="E53" s="4">
        <f t="shared" si="1"/>
        <v>211.00000000000006</v>
      </c>
      <c r="F53">
        <v>2062</v>
      </c>
      <c r="G53">
        <f t="shared" si="2"/>
        <v>1529</v>
      </c>
      <c r="H53">
        <f t="shared" si="3"/>
        <v>7.2464454976303294</v>
      </c>
    </row>
    <row r="54" spans="1:8" x14ac:dyDescent="0.2">
      <c r="A54" t="s">
        <v>119</v>
      </c>
      <c r="B54" s="3">
        <v>0.38194444444444442</v>
      </c>
      <c r="C54" t="s">
        <v>257</v>
      </c>
      <c r="D54" s="3">
        <f t="shared" si="0"/>
        <v>0.14652777777777781</v>
      </c>
      <c r="E54" s="4">
        <f t="shared" si="1"/>
        <v>211.00000000000006</v>
      </c>
      <c r="F54">
        <v>1662</v>
      </c>
      <c r="G54">
        <f t="shared" si="2"/>
        <v>1129</v>
      </c>
      <c r="H54">
        <f t="shared" si="3"/>
        <v>5.3507109004739322</v>
      </c>
    </row>
    <row r="55" spans="1:8" x14ac:dyDescent="0.2">
      <c r="A55" t="s">
        <v>120</v>
      </c>
      <c r="B55" s="3">
        <v>0.38194444444444442</v>
      </c>
      <c r="C55" t="s">
        <v>258</v>
      </c>
      <c r="D55" s="3">
        <f t="shared" si="0"/>
        <v>0.14722222222222225</v>
      </c>
      <c r="E55" s="4">
        <f t="shared" si="1"/>
        <v>212.00000000000006</v>
      </c>
      <c r="F55">
        <v>1586</v>
      </c>
      <c r="G55">
        <f t="shared" si="2"/>
        <v>1053</v>
      </c>
      <c r="H55">
        <f t="shared" si="3"/>
        <v>4.9669811320754702</v>
      </c>
    </row>
    <row r="56" spans="1:8" x14ac:dyDescent="0.2">
      <c r="A56" t="s">
        <v>121</v>
      </c>
      <c r="B56" s="3">
        <v>0.38194444444444398</v>
      </c>
      <c r="C56" t="s">
        <v>259</v>
      </c>
      <c r="D56" s="3">
        <f t="shared" si="0"/>
        <v>0.14791666666666714</v>
      </c>
      <c r="E56" s="4">
        <f t="shared" si="1"/>
        <v>213.00000000000068</v>
      </c>
      <c r="F56">
        <v>1663</v>
      </c>
      <c r="G56">
        <f t="shared" si="2"/>
        <v>1130</v>
      </c>
      <c r="H56">
        <f t="shared" si="3"/>
        <v>5.3051643192488092</v>
      </c>
    </row>
    <row r="57" spans="1:8" x14ac:dyDescent="0.2">
      <c r="A57" t="s">
        <v>122</v>
      </c>
      <c r="B57" s="3">
        <v>0.38194444444444398</v>
      </c>
      <c r="C57" t="s">
        <v>259</v>
      </c>
      <c r="D57" s="3">
        <f t="shared" si="0"/>
        <v>0.14791666666666714</v>
      </c>
      <c r="E57" s="4">
        <f t="shared" si="1"/>
        <v>213.00000000000068</v>
      </c>
      <c r="F57">
        <v>2461</v>
      </c>
      <c r="G57">
        <f t="shared" si="2"/>
        <v>1928</v>
      </c>
      <c r="H57">
        <f t="shared" si="3"/>
        <v>9.0516431924882337</v>
      </c>
    </row>
    <row r="58" spans="1:8" x14ac:dyDescent="0.2">
      <c r="A58" t="s">
        <v>123</v>
      </c>
      <c r="B58" s="3">
        <v>0.38194444444444398</v>
      </c>
      <c r="C58" t="s">
        <v>260</v>
      </c>
      <c r="D58" s="3">
        <f t="shared" si="0"/>
        <v>0.14861111111111158</v>
      </c>
      <c r="E58" s="4">
        <f t="shared" si="1"/>
        <v>214.00000000000068</v>
      </c>
      <c r="F58">
        <v>1847</v>
      </c>
      <c r="G58">
        <f t="shared" si="2"/>
        <v>1314</v>
      </c>
      <c r="H58">
        <f t="shared" si="3"/>
        <v>6.1401869158878313</v>
      </c>
    </row>
    <row r="59" spans="1:8" x14ac:dyDescent="0.2">
      <c r="A59" t="s">
        <v>211</v>
      </c>
      <c r="B59" s="3">
        <v>0.38194444444444398</v>
      </c>
      <c r="C59" t="s">
        <v>506</v>
      </c>
      <c r="D59" s="3" t="e">
        <f t="shared" si="0"/>
        <v>#VALUE!</v>
      </c>
      <c r="E59" s="4" t="e">
        <f t="shared" si="1"/>
        <v>#VALUE!</v>
      </c>
      <c r="F5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0.38194444444444398</v>
      </c>
      <c r="C60" t="s">
        <v>261</v>
      </c>
      <c r="D60" s="3">
        <f t="shared" si="0"/>
        <v>0.14930555555555602</v>
      </c>
      <c r="E60" s="4">
        <f t="shared" si="1"/>
        <v>215.00000000000068</v>
      </c>
      <c r="F60">
        <v>1592</v>
      </c>
      <c r="G60">
        <f t="shared" si="2"/>
        <v>1059</v>
      </c>
      <c r="H60">
        <f t="shared" si="3"/>
        <v>4.9255813953488214</v>
      </c>
    </row>
    <row r="61" spans="1:8" x14ac:dyDescent="0.2">
      <c r="A61" t="s">
        <v>125</v>
      </c>
      <c r="B61" s="3">
        <v>0.38194444444444398</v>
      </c>
      <c r="C61" t="s">
        <v>379</v>
      </c>
      <c r="D61" s="3">
        <f t="shared" si="0"/>
        <v>0.15000000000000047</v>
      </c>
      <c r="E61" s="4">
        <f t="shared" si="1"/>
        <v>216.00000000000068</v>
      </c>
      <c r="F61">
        <v>1938</v>
      </c>
      <c r="G61">
        <f t="shared" si="2"/>
        <v>1405</v>
      </c>
      <c r="H61">
        <f t="shared" si="3"/>
        <v>6.5046296296296093</v>
      </c>
    </row>
    <row r="62" spans="1:8" x14ac:dyDescent="0.2">
      <c r="A62" t="s">
        <v>126</v>
      </c>
      <c r="B62" s="3">
        <v>0.38263888888888892</v>
      </c>
      <c r="C62" t="s">
        <v>262</v>
      </c>
      <c r="D62" s="3">
        <f t="shared" si="0"/>
        <v>0.14999999999999997</v>
      </c>
      <c r="E62" s="4">
        <f t="shared" si="1"/>
        <v>215.99999999999994</v>
      </c>
      <c r="F62">
        <v>2140</v>
      </c>
      <c r="G62">
        <f t="shared" si="2"/>
        <v>1607</v>
      </c>
      <c r="H62">
        <f t="shared" si="3"/>
        <v>7.4398148148148167</v>
      </c>
    </row>
    <row r="63" spans="1:8" x14ac:dyDescent="0.2">
      <c r="A63" t="s">
        <v>127</v>
      </c>
      <c r="B63" s="3">
        <v>0.38263888888888892</v>
      </c>
      <c r="C63" t="s">
        <v>263</v>
      </c>
      <c r="D63" s="3">
        <f t="shared" si="0"/>
        <v>0.15069444444444441</v>
      </c>
      <c r="E63" s="4">
        <f t="shared" si="1"/>
        <v>216.99999999999994</v>
      </c>
      <c r="F63">
        <v>2314</v>
      </c>
      <c r="G63">
        <f t="shared" si="2"/>
        <v>1781</v>
      </c>
      <c r="H63">
        <f t="shared" si="3"/>
        <v>8.2073732718894039</v>
      </c>
    </row>
    <row r="64" spans="1:8" x14ac:dyDescent="0.2">
      <c r="A64" t="s">
        <v>128</v>
      </c>
      <c r="B64" s="3">
        <v>0.38263888888888897</v>
      </c>
      <c r="C64" t="s">
        <v>263</v>
      </c>
      <c r="D64" s="3">
        <f t="shared" si="0"/>
        <v>0.15069444444444435</v>
      </c>
      <c r="E64" s="4">
        <f t="shared" si="1"/>
        <v>216.99999999999986</v>
      </c>
      <c r="F64">
        <v>1826</v>
      </c>
      <c r="G64">
        <f t="shared" si="2"/>
        <v>1293</v>
      </c>
      <c r="H64">
        <f t="shared" si="3"/>
        <v>5.9585253456221237</v>
      </c>
    </row>
    <row r="65" spans="1:8" x14ac:dyDescent="0.2">
      <c r="A65" t="s">
        <v>129</v>
      </c>
      <c r="B65" s="3">
        <v>0.38263888888888897</v>
      </c>
      <c r="C65" t="s">
        <v>264</v>
      </c>
      <c r="D65" s="3">
        <f t="shared" si="0"/>
        <v>0.1513888888888888</v>
      </c>
      <c r="E65" s="4">
        <f t="shared" si="1"/>
        <v>217.99999999999986</v>
      </c>
      <c r="F65">
        <v>2318</v>
      </c>
      <c r="G65">
        <f t="shared" si="2"/>
        <v>1785</v>
      </c>
      <c r="H65">
        <f t="shared" si="3"/>
        <v>8.1880733944954187</v>
      </c>
    </row>
    <row r="66" spans="1:8" x14ac:dyDescent="0.2">
      <c r="A66" t="s">
        <v>130</v>
      </c>
      <c r="B66" s="3">
        <v>0.38263888888888897</v>
      </c>
      <c r="C66" t="s">
        <v>265</v>
      </c>
      <c r="D66" s="3">
        <f t="shared" si="0"/>
        <v>0.15208333333333324</v>
      </c>
      <c r="E66" s="4">
        <f t="shared" si="1"/>
        <v>218.99999999999986</v>
      </c>
      <c r="F66">
        <v>2040</v>
      </c>
      <c r="G66">
        <f t="shared" si="2"/>
        <v>1507</v>
      </c>
      <c r="H66">
        <f t="shared" si="3"/>
        <v>6.8812785388127899</v>
      </c>
    </row>
    <row r="67" spans="1:8" x14ac:dyDescent="0.2">
      <c r="A67" t="s">
        <v>131</v>
      </c>
      <c r="B67" s="3">
        <v>0.38263888888888897</v>
      </c>
      <c r="C67" t="s">
        <v>283</v>
      </c>
      <c r="D67" s="3">
        <f t="shared" si="0"/>
        <v>0.15277777777777768</v>
      </c>
      <c r="E67" s="4">
        <f t="shared" si="1"/>
        <v>219.99999999999986</v>
      </c>
      <c r="F67">
        <v>2125</v>
      </c>
      <c r="G67">
        <f t="shared" si="2"/>
        <v>1592</v>
      </c>
      <c r="H67">
        <f t="shared" si="3"/>
        <v>7.2363636363636408</v>
      </c>
    </row>
    <row r="68" spans="1:8" x14ac:dyDescent="0.2">
      <c r="A68" t="s">
        <v>132</v>
      </c>
      <c r="B68" s="3">
        <v>0.38263888888888897</v>
      </c>
      <c r="C68" t="s">
        <v>283</v>
      </c>
      <c r="D68" s="3">
        <f t="shared" ref="D68:D107" si="4">C68-B68</f>
        <v>0.15277777777777768</v>
      </c>
      <c r="E68" s="4">
        <f t="shared" ref="E68:E107" si="5">D68*1440</f>
        <v>219.99999999999986</v>
      </c>
      <c r="F68">
        <v>1489</v>
      </c>
      <c r="G68">
        <f t="shared" ref="G68:G107" si="6">F68-533</f>
        <v>956</v>
      </c>
      <c r="H68">
        <f t="shared" ref="H68:H107" si="7">G68/E68</f>
        <v>4.3454545454545483</v>
      </c>
    </row>
    <row r="69" spans="1:8" x14ac:dyDescent="0.2">
      <c r="A69" t="s">
        <v>133</v>
      </c>
      <c r="B69" s="3">
        <v>0.38263888888888897</v>
      </c>
      <c r="C69" t="s">
        <v>284</v>
      </c>
      <c r="D69" s="3">
        <f t="shared" si="4"/>
        <v>0.15347222222222212</v>
      </c>
      <c r="E69" s="4">
        <f t="shared" si="5"/>
        <v>220.99999999999986</v>
      </c>
      <c r="F69">
        <v>536</v>
      </c>
      <c r="G69">
        <f t="shared" si="6"/>
        <v>3</v>
      </c>
      <c r="H69">
        <f t="shared" si="7"/>
        <v>1.3574660633484172E-2</v>
      </c>
    </row>
    <row r="70" spans="1:8" x14ac:dyDescent="0.2">
      <c r="A70" t="s">
        <v>134</v>
      </c>
      <c r="B70" s="3">
        <v>0.38263888888888897</v>
      </c>
      <c r="C70" t="s">
        <v>285</v>
      </c>
      <c r="D70" s="3">
        <f t="shared" si="4"/>
        <v>0.15416666666666656</v>
      </c>
      <c r="E70" s="4">
        <f t="shared" si="5"/>
        <v>221.99999999999986</v>
      </c>
      <c r="F70">
        <v>521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0.38263888888888897</v>
      </c>
      <c r="C71" t="s">
        <v>286</v>
      </c>
      <c r="D71" s="3">
        <f t="shared" si="4"/>
        <v>0.15486111111111101</v>
      </c>
      <c r="E71" s="4">
        <f t="shared" si="5"/>
        <v>222.99999999999986</v>
      </c>
      <c r="F71">
        <v>516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0.38263888888888892</v>
      </c>
      <c r="C72" t="s">
        <v>286</v>
      </c>
      <c r="D72" s="3">
        <f t="shared" si="4"/>
        <v>0.15486111111111106</v>
      </c>
      <c r="E72" s="4">
        <f t="shared" si="5"/>
        <v>222.99999999999991</v>
      </c>
      <c r="F72">
        <v>3012</v>
      </c>
      <c r="G72">
        <f t="shared" si="6"/>
        <v>2479</v>
      </c>
      <c r="H72">
        <f t="shared" si="7"/>
        <v>11.116591928251125</v>
      </c>
    </row>
    <row r="73" spans="1:8" x14ac:dyDescent="0.2">
      <c r="A73" t="s">
        <v>171</v>
      </c>
      <c r="B73" s="3">
        <v>0.3833333333333333</v>
      </c>
      <c r="C73" t="s">
        <v>287</v>
      </c>
      <c r="D73" s="3">
        <f t="shared" si="4"/>
        <v>0.15486111111111112</v>
      </c>
      <c r="E73" s="4">
        <f t="shared" si="5"/>
        <v>223</v>
      </c>
      <c r="F73">
        <v>561</v>
      </c>
      <c r="G73">
        <f t="shared" si="6"/>
        <v>28</v>
      </c>
      <c r="H73">
        <f t="shared" si="7"/>
        <v>0.12556053811659193</v>
      </c>
    </row>
    <row r="74" spans="1:8" x14ac:dyDescent="0.2">
      <c r="A74" t="s">
        <v>172</v>
      </c>
      <c r="B74" s="3">
        <v>0.3833333333333333</v>
      </c>
      <c r="C74" t="s">
        <v>288</v>
      </c>
      <c r="D74" s="3">
        <f t="shared" si="4"/>
        <v>0.15555555555555556</v>
      </c>
      <c r="E74" s="4">
        <f t="shared" si="5"/>
        <v>224</v>
      </c>
      <c r="F74">
        <v>2635</v>
      </c>
      <c r="G74">
        <f t="shared" si="6"/>
        <v>2102</v>
      </c>
      <c r="H74">
        <f t="shared" si="7"/>
        <v>9.3839285714285712</v>
      </c>
    </row>
    <row r="75" spans="1:8" x14ac:dyDescent="0.2">
      <c r="A75" t="s">
        <v>173</v>
      </c>
      <c r="B75" s="3">
        <v>0.38333333333333303</v>
      </c>
      <c r="C75" t="s">
        <v>289</v>
      </c>
      <c r="D75" s="3">
        <f t="shared" si="4"/>
        <v>0.15625000000000028</v>
      </c>
      <c r="E75" s="4">
        <f t="shared" si="5"/>
        <v>225.0000000000004</v>
      </c>
      <c r="F75">
        <v>2470</v>
      </c>
      <c r="G75">
        <f t="shared" si="6"/>
        <v>1937</v>
      </c>
      <c r="H75">
        <f t="shared" si="7"/>
        <v>8.6088888888888739</v>
      </c>
    </row>
    <row r="76" spans="1:8" x14ac:dyDescent="0.2">
      <c r="A76" t="s">
        <v>174</v>
      </c>
      <c r="B76" s="3">
        <v>0.38333333333333303</v>
      </c>
      <c r="C76" t="s">
        <v>289</v>
      </c>
      <c r="D76" s="3">
        <f t="shared" si="4"/>
        <v>0.15625000000000028</v>
      </c>
      <c r="E76" s="4">
        <f t="shared" si="5"/>
        <v>225.0000000000004</v>
      </c>
      <c r="F76">
        <v>2005</v>
      </c>
      <c r="G76">
        <f t="shared" si="6"/>
        <v>1472</v>
      </c>
      <c r="H76">
        <f t="shared" si="7"/>
        <v>6.5422222222222111</v>
      </c>
    </row>
    <row r="77" spans="1:8" x14ac:dyDescent="0.2">
      <c r="A77" t="s">
        <v>175</v>
      </c>
      <c r="B77" s="3">
        <v>0.38333333333333303</v>
      </c>
      <c r="C77" t="s">
        <v>290</v>
      </c>
      <c r="D77" s="3">
        <f t="shared" si="4"/>
        <v>0.15694444444444472</v>
      </c>
      <c r="E77" s="4">
        <f t="shared" si="5"/>
        <v>226.0000000000004</v>
      </c>
      <c r="F77">
        <v>2353</v>
      </c>
      <c r="G77">
        <f t="shared" si="6"/>
        <v>1820</v>
      </c>
      <c r="H77">
        <f t="shared" si="7"/>
        <v>8.0530973451327288</v>
      </c>
    </row>
    <row r="78" spans="1:8" x14ac:dyDescent="0.2">
      <c r="A78" t="s">
        <v>176</v>
      </c>
      <c r="B78" s="3">
        <v>0.38333333333333303</v>
      </c>
      <c r="C78" t="s">
        <v>291</v>
      </c>
      <c r="D78" s="3">
        <f t="shared" si="4"/>
        <v>0.15763888888888916</v>
      </c>
      <c r="E78" s="4">
        <f t="shared" si="5"/>
        <v>227.0000000000004</v>
      </c>
      <c r="F78">
        <v>2229</v>
      </c>
      <c r="G78">
        <f t="shared" si="6"/>
        <v>1696</v>
      </c>
      <c r="H78">
        <f t="shared" si="7"/>
        <v>7.4713656387665068</v>
      </c>
    </row>
    <row r="79" spans="1:8" x14ac:dyDescent="0.2">
      <c r="A79" t="s">
        <v>177</v>
      </c>
      <c r="B79" s="3">
        <v>0.38333333333333303</v>
      </c>
      <c r="C79" t="s">
        <v>292</v>
      </c>
      <c r="D79" s="3">
        <f t="shared" si="4"/>
        <v>0.1583333333333336</v>
      </c>
      <c r="E79" s="4">
        <f t="shared" si="5"/>
        <v>228.0000000000004</v>
      </c>
      <c r="F79">
        <v>2313</v>
      </c>
      <c r="G79">
        <f t="shared" si="6"/>
        <v>1780</v>
      </c>
      <c r="H79">
        <f t="shared" si="7"/>
        <v>7.8070175438596356</v>
      </c>
    </row>
    <row r="80" spans="1:8" x14ac:dyDescent="0.2">
      <c r="A80" t="s">
        <v>178</v>
      </c>
      <c r="B80" s="3">
        <v>0.38333333333333303</v>
      </c>
      <c r="C80" t="s">
        <v>292</v>
      </c>
      <c r="D80" s="3">
        <f t="shared" si="4"/>
        <v>0.1583333333333336</v>
      </c>
      <c r="E80" s="4">
        <f t="shared" si="5"/>
        <v>228.0000000000004</v>
      </c>
      <c r="F80">
        <v>2859</v>
      </c>
      <c r="G80">
        <f t="shared" si="6"/>
        <v>2326</v>
      </c>
      <c r="H80">
        <f t="shared" si="7"/>
        <v>10.201754385964895</v>
      </c>
    </row>
    <row r="81" spans="1:8" x14ac:dyDescent="0.2">
      <c r="A81" t="s">
        <v>179</v>
      </c>
      <c r="B81" s="3">
        <v>0.3840277777777778</v>
      </c>
      <c r="C81" t="s">
        <v>293</v>
      </c>
      <c r="D81" s="3">
        <f t="shared" si="4"/>
        <v>0.15833333333333338</v>
      </c>
      <c r="E81" s="4">
        <f t="shared" si="5"/>
        <v>228.00000000000006</v>
      </c>
      <c r="F81">
        <v>2622</v>
      </c>
      <c r="G81">
        <f t="shared" si="6"/>
        <v>2089</v>
      </c>
      <c r="H81">
        <f t="shared" si="7"/>
        <v>9.1622807017543835</v>
      </c>
    </row>
    <row r="82" spans="1:8" x14ac:dyDescent="0.2">
      <c r="A82" t="s">
        <v>180</v>
      </c>
      <c r="B82" s="3">
        <v>0.3840277777777778</v>
      </c>
      <c r="C82" t="s">
        <v>294</v>
      </c>
      <c r="D82" s="3">
        <f t="shared" si="4"/>
        <v>0.15902777777777771</v>
      </c>
      <c r="E82" s="4">
        <f t="shared" si="5"/>
        <v>228.99999999999991</v>
      </c>
      <c r="F82">
        <v>2471</v>
      </c>
      <c r="G82">
        <f t="shared" si="6"/>
        <v>1938</v>
      </c>
      <c r="H82">
        <f t="shared" si="7"/>
        <v>8.4628820960698725</v>
      </c>
    </row>
    <row r="83" spans="1:8" x14ac:dyDescent="0.2">
      <c r="A83" t="s">
        <v>181</v>
      </c>
      <c r="B83" s="3">
        <v>0.38402777777777802</v>
      </c>
      <c r="C83" t="s">
        <v>294</v>
      </c>
      <c r="D83" s="3">
        <f t="shared" si="4"/>
        <v>0.15902777777777749</v>
      </c>
      <c r="E83" s="4">
        <f t="shared" si="5"/>
        <v>228.99999999999957</v>
      </c>
      <c r="F83">
        <v>1879</v>
      </c>
      <c r="G83">
        <f t="shared" si="6"/>
        <v>1346</v>
      </c>
      <c r="H83">
        <f t="shared" si="7"/>
        <v>5.8777292576419322</v>
      </c>
    </row>
    <row r="84" spans="1:8" x14ac:dyDescent="0.2">
      <c r="A84" t="s">
        <v>182</v>
      </c>
      <c r="B84" s="3">
        <v>0.38402777777777802</v>
      </c>
      <c r="C84" t="s">
        <v>295</v>
      </c>
      <c r="D84" s="3">
        <f t="shared" si="4"/>
        <v>0.15972222222222204</v>
      </c>
      <c r="E84" s="4">
        <f t="shared" si="5"/>
        <v>229.99999999999974</v>
      </c>
      <c r="F84">
        <v>613</v>
      </c>
      <c r="G84">
        <f t="shared" si="6"/>
        <v>80</v>
      </c>
      <c r="H84">
        <f t="shared" si="7"/>
        <v>0.34782608695652212</v>
      </c>
    </row>
    <row r="85" spans="1:8" x14ac:dyDescent="0.2">
      <c r="A85" t="s">
        <v>183</v>
      </c>
      <c r="B85" s="3">
        <v>0.38402777777777802</v>
      </c>
      <c r="C85" t="s">
        <v>296</v>
      </c>
      <c r="D85" s="3">
        <f t="shared" si="4"/>
        <v>0.16041666666666637</v>
      </c>
      <c r="E85" s="4">
        <f t="shared" si="5"/>
        <v>230.99999999999957</v>
      </c>
      <c r="F85">
        <v>1982</v>
      </c>
      <c r="G85">
        <f t="shared" si="6"/>
        <v>1449</v>
      </c>
      <c r="H85">
        <f t="shared" si="7"/>
        <v>6.272727272727284</v>
      </c>
    </row>
    <row r="86" spans="1:8" x14ac:dyDescent="0.2">
      <c r="A86" t="s">
        <v>184</v>
      </c>
      <c r="B86" s="3">
        <v>0.38402777777777802</v>
      </c>
      <c r="C86" t="s">
        <v>297</v>
      </c>
      <c r="D86" s="3">
        <f t="shared" si="4"/>
        <v>0.16111111111111093</v>
      </c>
      <c r="E86" s="4">
        <f t="shared" si="5"/>
        <v>231.99999999999974</v>
      </c>
      <c r="F86">
        <v>2189</v>
      </c>
      <c r="G86">
        <f t="shared" si="6"/>
        <v>1656</v>
      </c>
      <c r="H86">
        <f t="shared" si="7"/>
        <v>7.1379310344827669</v>
      </c>
    </row>
    <row r="87" spans="1:8" x14ac:dyDescent="0.2">
      <c r="A87" t="s">
        <v>185</v>
      </c>
      <c r="B87" s="3">
        <v>0.38402777777777802</v>
      </c>
      <c r="C87" t="s">
        <v>297</v>
      </c>
      <c r="D87" s="3">
        <f t="shared" si="4"/>
        <v>0.16111111111111093</v>
      </c>
      <c r="E87" s="4">
        <f t="shared" si="5"/>
        <v>231.99999999999974</v>
      </c>
      <c r="F87">
        <v>2682</v>
      </c>
      <c r="G87">
        <f t="shared" si="6"/>
        <v>2149</v>
      </c>
      <c r="H87">
        <f t="shared" si="7"/>
        <v>9.2629310344827687</v>
      </c>
    </row>
    <row r="88" spans="1:8" x14ac:dyDescent="0.2">
      <c r="A88" t="s">
        <v>186</v>
      </c>
      <c r="B88" s="3">
        <v>0.38402777777777802</v>
      </c>
      <c r="C88" t="s">
        <v>298</v>
      </c>
      <c r="D88" s="3">
        <f t="shared" si="4"/>
        <v>0.16180555555555526</v>
      </c>
      <c r="E88" s="4">
        <f t="shared" si="5"/>
        <v>232.99999999999957</v>
      </c>
      <c r="F88">
        <v>2127</v>
      </c>
      <c r="G88">
        <f t="shared" si="6"/>
        <v>1594</v>
      </c>
      <c r="H88">
        <f t="shared" si="7"/>
        <v>6.84120171673821</v>
      </c>
    </row>
    <row r="89" spans="1:8" x14ac:dyDescent="0.2">
      <c r="A89" t="s">
        <v>187</v>
      </c>
      <c r="B89" s="3">
        <v>0.38472222222222219</v>
      </c>
      <c r="C89" t="s">
        <v>316</v>
      </c>
      <c r="D89" s="3">
        <f t="shared" si="4"/>
        <v>0.16180555555555565</v>
      </c>
      <c r="E89" s="4">
        <f t="shared" si="5"/>
        <v>233.00000000000014</v>
      </c>
      <c r="F89">
        <v>2520</v>
      </c>
      <c r="G89">
        <f t="shared" si="6"/>
        <v>1987</v>
      </c>
      <c r="H89">
        <f t="shared" si="7"/>
        <v>8.527896995708149</v>
      </c>
    </row>
    <row r="90" spans="1:8" x14ac:dyDescent="0.2">
      <c r="A90" t="s">
        <v>188</v>
      </c>
      <c r="B90" s="3">
        <v>0.38472222222222219</v>
      </c>
      <c r="C90" t="s">
        <v>317</v>
      </c>
      <c r="D90" s="3">
        <f t="shared" si="4"/>
        <v>0.16249999999999998</v>
      </c>
      <c r="E90" s="4">
        <f t="shared" si="5"/>
        <v>233.99999999999997</v>
      </c>
      <c r="F90">
        <v>2219</v>
      </c>
      <c r="G90">
        <f t="shared" si="6"/>
        <v>1686</v>
      </c>
      <c r="H90">
        <f t="shared" si="7"/>
        <v>7.2051282051282062</v>
      </c>
    </row>
    <row r="91" spans="1:8" x14ac:dyDescent="0.2">
      <c r="A91" t="s">
        <v>189</v>
      </c>
      <c r="B91" s="3">
        <v>0.38472222222222202</v>
      </c>
      <c r="C91" t="s">
        <v>317</v>
      </c>
      <c r="D91" s="3">
        <f t="shared" si="4"/>
        <v>0.16250000000000014</v>
      </c>
      <c r="E91" s="4">
        <f t="shared" si="5"/>
        <v>234.0000000000002</v>
      </c>
      <c r="F91">
        <v>2515</v>
      </c>
      <c r="G91">
        <f t="shared" si="6"/>
        <v>1982</v>
      </c>
      <c r="H91">
        <f t="shared" si="7"/>
        <v>8.4700854700854631</v>
      </c>
    </row>
    <row r="92" spans="1:8" x14ac:dyDescent="0.2">
      <c r="A92" t="s">
        <v>190</v>
      </c>
      <c r="B92" s="3">
        <v>0.38472222222222202</v>
      </c>
      <c r="C92" t="s">
        <v>318</v>
      </c>
      <c r="D92" s="3">
        <f t="shared" si="4"/>
        <v>0.1631944444444447</v>
      </c>
      <c r="E92" s="4">
        <f t="shared" si="5"/>
        <v>235.00000000000037</v>
      </c>
      <c r="F92">
        <v>2528</v>
      </c>
      <c r="G92">
        <f t="shared" si="6"/>
        <v>1995</v>
      </c>
      <c r="H92">
        <f t="shared" si="7"/>
        <v>8.4893617021276455</v>
      </c>
    </row>
    <row r="93" spans="1:8" x14ac:dyDescent="0.2">
      <c r="A93" t="s">
        <v>191</v>
      </c>
      <c r="B93" s="3">
        <v>0.38472222222222202</v>
      </c>
      <c r="C93" t="s">
        <v>319</v>
      </c>
      <c r="D93" s="3">
        <f t="shared" si="4"/>
        <v>0.16388888888888903</v>
      </c>
      <c r="E93" s="4">
        <f t="shared" si="5"/>
        <v>236.0000000000002</v>
      </c>
      <c r="F93">
        <v>2226</v>
      </c>
      <c r="G93">
        <f t="shared" si="6"/>
        <v>1693</v>
      </c>
      <c r="H93">
        <f t="shared" si="7"/>
        <v>7.1737288135593156</v>
      </c>
    </row>
    <row r="94" spans="1:8" x14ac:dyDescent="0.2">
      <c r="A94" t="s">
        <v>213</v>
      </c>
      <c r="B94" s="3">
        <v>0.38472222222222202</v>
      </c>
      <c r="C94" t="s">
        <v>320</v>
      </c>
      <c r="D94" s="3">
        <f t="shared" si="4"/>
        <v>0.16458333333333358</v>
      </c>
      <c r="E94" s="4">
        <f t="shared" si="5"/>
        <v>237.00000000000037</v>
      </c>
      <c r="F94">
        <v>2697</v>
      </c>
      <c r="G94">
        <f t="shared" si="6"/>
        <v>2164</v>
      </c>
      <c r="H94">
        <f t="shared" si="7"/>
        <v>9.1308016877636984</v>
      </c>
    </row>
    <row r="95" spans="1:8" x14ac:dyDescent="0.2">
      <c r="A95" t="s">
        <v>192</v>
      </c>
      <c r="B95" s="3">
        <v>0.38472222222222202</v>
      </c>
      <c r="C95" t="s">
        <v>321</v>
      </c>
      <c r="D95" s="3">
        <f t="shared" si="4"/>
        <v>0.16527777777777791</v>
      </c>
      <c r="E95" s="4">
        <f t="shared" si="5"/>
        <v>238.0000000000002</v>
      </c>
      <c r="F95">
        <v>2330</v>
      </c>
      <c r="G95">
        <f t="shared" si="6"/>
        <v>1797</v>
      </c>
      <c r="H95">
        <f t="shared" si="7"/>
        <v>7.5504201680672205</v>
      </c>
    </row>
    <row r="96" spans="1:8" x14ac:dyDescent="0.2">
      <c r="A96" t="s">
        <v>193</v>
      </c>
      <c r="B96" s="3">
        <v>0.38472222222222202</v>
      </c>
      <c r="C96" t="s">
        <v>322</v>
      </c>
      <c r="D96" s="3">
        <f t="shared" si="4"/>
        <v>0.16597222222222247</v>
      </c>
      <c r="E96" s="4">
        <f t="shared" si="5"/>
        <v>239.00000000000034</v>
      </c>
      <c r="F96">
        <v>2444</v>
      </c>
      <c r="G96">
        <f t="shared" si="6"/>
        <v>1911</v>
      </c>
      <c r="H96">
        <f t="shared" si="7"/>
        <v>7.9958158995815785</v>
      </c>
    </row>
    <row r="97" spans="1:8" x14ac:dyDescent="0.2">
      <c r="A97" t="s">
        <v>194</v>
      </c>
      <c r="B97" s="3">
        <v>0.38541666666666669</v>
      </c>
      <c r="C97" t="s">
        <v>323</v>
      </c>
      <c r="D97" s="3">
        <f t="shared" si="4"/>
        <v>0.16597222222222213</v>
      </c>
      <c r="E97" s="4">
        <f t="shared" si="5"/>
        <v>238.99999999999986</v>
      </c>
      <c r="F97">
        <v>557</v>
      </c>
      <c r="G97">
        <f t="shared" si="6"/>
        <v>24</v>
      </c>
      <c r="H97">
        <f t="shared" si="7"/>
        <v>0.10041841004184106</v>
      </c>
    </row>
    <row r="98" spans="1:8" x14ac:dyDescent="0.2">
      <c r="A98" t="s">
        <v>195</v>
      </c>
      <c r="B98" s="3">
        <v>0.38541666666666669</v>
      </c>
      <c r="C98" t="s">
        <v>323</v>
      </c>
      <c r="D98" s="3">
        <f t="shared" si="4"/>
        <v>0.16597222222222213</v>
      </c>
      <c r="E98" s="4">
        <f t="shared" si="5"/>
        <v>238.99999999999986</v>
      </c>
      <c r="F98">
        <v>3125</v>
      </c>
      <c r="G98">
        <f t="shared" si="6"/>
        <v>2592</v>
      </c>
      <c r="H98">
        <f t="shared" si="7"/>
        <v>10.845188284518835</v>
      </c>
    </row>
    <row r="99" spans="1:8" x14ac:dyDescent="0.2">
      <c r="A99" t="s">
        <v>196</v>
      </c>
      <c r="B99" s="3">
        <v>0.38541666666666702</v>
      </c>
      <c r="C99" t="s">
        <v>324</v>
      </c>
      <c r="D99" s="3">
        <f t="shared" si="4"/>
        <v>0.16666666666666635</v>
      </c>
      <c r="E99" s="4">
        <f t="shared" si="5"/>
        <v>239.99999999999955</v>
      </c>
      <c r="F99">
        <v>2229</v>
      </c>
      <c r="G99">
        <f t="shared" si="6"/>
        <v>1696</v>
      </c>
      <c r="H99">
        <f t="shared" si="7"/>
        <v>7.0666666666666798</v>
      </c>
    </row>
    <row r="100" spans="1:8" x14ac:dyDescent="0.2">
      <c r="A100" t="s">
        <v>197</v>
      </c>
      <c r="B100" s="3">
        <v>0.38541666666666702</v>
      </c>
      <c r="C100" t="s">
        <v>325</v>
      </c>
      <c r="D100" s="3">
        <f t="shared" si="4"/>
        <v>0.16736111111111079</v>
      </c>
      <c r="E100" s="4">
        <f t="shared" si="5"/>
        <v>240.99999999999955</v>
      </c>
      <c r="F100">
        <v>2533</v>
      </c>
      <c r="G100">
        <f t="shared" si="6"/>
        <v>2000</v>
      </c>
      <c r="H100">
        <f t="shared" si="7"/>
        <v>8.2987551867220066</v>
      </c>
    </row>
    <row r="101" spans="1:8" x14ac:dyDescent="0.2">
      <c r="A101" t="s">
        <v>198</v>
      </c>
      <c r="B101" s="3">
        <v>0.38541666666666702</v>
      </c>
      <c r="C101" t="s">
        <v>326</v>
      </c>
      <c r="D101" s="3">
        <f t="shared" si="4"/>
        <v>0.16805555555555524</v>
      </c>
      <c r="E101" s="4">
        <f t="shared" si="5"/>
        <v>241.99999999999955</v>
      </c>
      <c r="F101">
        <v>2870</v>
      </c>
      <c r="G101">
        <f t="shared" si="6"/>
        <v>2337</v>
      </c>
      <c r="H101">
        <f t="shared" si="7"/>
        <v>9.6570247933884481</v>
      </c>
    </row>
    <row r="102" spans="1:8" x14ac:dyDescent="0.2">
      <c r="A102" t="s">
        <v>199</v>
      </c>
      <c r="B102" s="3">
        <v>0.38541666666666702</v>
      </c>
      <c r="C102" t="s">
        <v>326</v>
      </c>
      <c r="D102" s="3">
        <f t="shared" si="4"/>
        <v>0.16805555555555524</v>
      </c>
      <c r="E102" s="4">
        <f t="shared" si="5"/>
        <v>241.99999999999955</v>
      </c>
      <c r="F102">
        <v>2463</v>
      </c>
      <c r="G102">
        <f t="shared" si="6"/>
        <v>1930</v>
      </c>
      <c r="H102">
        <f t="shared" si="7"/>
        <v>7.9752066115702629</v>
      </c>
    </row>
    <row r="103" spans="1:8" x14ac:dyDescent="0.2">
      <c r="A103" t="s">
        <v>200</v>
      </c>
      <c r="B103" s="3">
        <v>0.38541666666666702</v>
      </c>
      <c r="C103" t="s">
        <v>327</v>
      </c>
      <c r="D103" s="3">
        <f t="shared" si="4"/>
        <v>0.16874999999999968</v>
      </c>
      <c r="E103" s="4">
        <f t="shared" si="5"/>
        <v>242.99999999999955</v>
      </c>
      <c r="F103">
        <v>578</v>
      </c>
      <c r="G103">
        <f t="shared" si="6"/>
        <v>45</v>
      </c>
      <c r="H103">
        <f t="shared" si="7"/>
        <v>0.18518518518518554</v>
      </c>
    </row>
    <row r="104" spans="1:8" x14ac:dyDescent="0.2">
      <c r="A104" t="s">
        <v>201</v>
      </c>
      <c r="B104" s="3">
        <v>0.38541666666666702</v>
      </c>
      <c r="C104" t="s">
        <v>328</v>
      </c>
      <c r="D104" s="3">
        <f t="shared" si="4"/>
        <v>0.16944444444444412</v>
      </c>
      <c r="E104" s="4">
        <f t="shared" si="5"/>
        <v>243.99999999999955</v>
      </c>
      <c r="F104">
        <v>558</v>
      </c>
      <c r="G104">
        <f t="shared" si="6"/>
        <v>25</v>
      </c>
      <c r="H104">
        <f t="shared" si="7"/>
        <v>0.10245901639344282</v>
      </c>
    </row>
    <row r="105" spans="1:8" x14ac:dyDescent="0.2">
      <c r="A105" t="s">
        <v>202</v>
      </c>
      <c r="B105" s="3">
        <v>0.38541666666666702</v>
      </c>
      <c r="C105" t="s">
        <v>329</v>
      </c>
      <c r="D105" s="3">
        <f t="shared" si="4"/>
        <v>0.17013888888888856</v>
      </c>
      <c r="E105" s="4">
        <f t="shared" si="5"/>
        <v>244.99999999999952</v>
      </c>
      <c r="F105">
        <v>555</v>
      </c>
      <c r="G105">
        <f t="shared" si="6"/>
        <v>22</v>
      </c>
      <c r="H105">
        <f t="shared" si="7"/>
        <v>8.9795918367347113E-2</v>
      </c>
    </row>
    <row r="106" spans="1:8" x14ac:dyDescent="0.2">
      <c r="A106" t="s">
        <v>203</v>
      </c>
      <c r="B106" s="3">
        <v>0.38541666666666669</v>
      </c>
      <c r="C106" t="s">
        <v>330</v>
      </c>
      <c r="D106" s="3">
        <f t="shared" si="4"/>
        <v>0.17083333333333334</v>
      </c>
      <c r="E106" s="4">
        <f t="shared" si="5"/>
        <v>246</v>
      </c>
      <c r="F106">
        <v>579</v>
      </c>
      <c r="G106">
        <f t="shared" si="6"/>
        <v>46</v>
      </c>
      <c r="H106">
        <f t="shared" si="7"/>
        <v>0.18699186991869918</v>
      </c>
    </row>
    <row r="107" spans="1:8" x14ac:dyDescent="0.2">
      <c r="A107" t="s">
        <v>204</v>
      </c>
      <c r="B107" s="3">
        <v>0.38611111111111113</v>
      </c>
      <c r="C107" t="s">
        <v>331</v>
      </c>
      <c r="D107" s="3">
        <f t="shared" si="4"/>
        <v>0.17083333333333334</v>
      </c>
      <c r="E107" s="4">
        <f t="shared" si="5"/>
        <v>246</v>
      </c>
      <c r="F107">
        <v>553</v>
      </c>
      <c r="G107">
        <f t="shared" si="6"/>
        <v>20</v>
      </c>
      <c r="H107">
        <f t="shared" si="7"/>
        <v>8.1300813008130079E-2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D43A-018F-6D43-A1A5-49B416B47739}">
  <dimension ref="A1:H107"/>
  <sheetViews>
    <sheetView workbookViewId="0">
      <selection activeCell="I14" sqref="I14"/>
    </sheetView>
  </sheetViews>
  <sheetFormatPr baseColWidth="10" defaultColWidth="11.1640625" defaultRowHeight="16" x14ac:dyDescent="0.2"/>
  <cols>
    <col min="4" max="4" width="10.83203125" style="5"/>
    <col min="5" max="5" width="10.83203125" style="4"/>
  </cols>
  <sheetData>
    <row r="1" spans="1:8" x14ac:dyDescent="0.2">
      <c r="D1" s="5" t="s">
        <v>385</v>
      </c>
    </row>
    <row r="2" spans="1:8" x14ac:dyDescent="0.2">
      <c r="A2" t="s">
        <v>0</v>
      </c>
      <c r="B2" t="s">
        <v>205</v>
      </c>
      <c r="C2" s="3" t="s">
        <v>206</v>
      </c>
      <c r="D2" s="5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t="s">
        <v>35</v>
      </c>
      <c r="B3" s="3">
        <v>0.39097222222222222</v>
      </c>
      <c r="C3" s="3" t="s">
        <v>249</v>
      </c>
      <c r="D3" s="3">
        <f>C3-B3</f>
        <v>0.13194444444444448</v>
      </c>
      <c r="E3" s="4">
        <f>D3*1440</f>
        <v>190.00000000000006</v>
      </c>
      <c r="F3">
        <v>1438</v>
      </c>
      <c r="G3">
        <f>F3-528</f>
        <v>910</v>
      </c>
      <c r="H3">
        <f>G3/E3</f>
        <v>4.7894736842105248</v>
      </c>
    </row>
    <row r="4" spans="1:8" x14ac:dyDescent="0.2">
      <c r="A4" t="s">
        <v>36</v>
      </c>
      <c r="B4" s="3">
        <v>0.39097222222222222</v>
      </c>
      <c r="C4" s="3" t="s">
        <v>250</v>
      </c>
      <c r="D4" s="3">
        <f t="shared" ref="D4:D67" si="0">C4-B4</f>
        <v>0.13263888888888892</v>
      </c>
      <c r="E4" s="4">
        <f t="shared" ref="E4:E67" si="1">D4*1440</f>
        <v>191.00000000000003</v>
      </c>
      <c r="F4">
        <v>1217</v>
      </c>
      <c r="G4">
        <f t="shared" ref="G4:G67" si="2">F4-528</f>
        <v>689</v>
      </c>
      <c r="H4">
        <f t="shared" ref="H4:H67" si="3">G4/E4</f>
        <v>3.6073298429319367</v>
      </c>
    </row>
    <row r="5" spans="1:8" x14ac:dyDescent="0.2">
      <c r="A5" t="s">
        <v>37</v>
      </c>
      <c r="B5" s="3">
        <v>0.390972222222222</v>
      </c>
      <c r="C5" s="3" t="s">
        <v>250</v>
      </c>
      <c r="D5" s="3">
        <f t="shared" si="0"/>
        <v>0.13263888888888914</v>
      </c>
      <c r="E5" s="4">
        <f t="shared" si="1"/>
        <v>191.00000000000037</v>
      </c>
      <c r="F5">
        <v>1442</v>
      </c>
      <c r="G5">
        <f t="shared" si="2"/>
        <v>914</v>
      </c>
      <c r="H5">
        <f t="shared" si="3"/>
        <v>4.7853403141361168</v>
      </c>
    </row>
    <row r="6" spans="1:8" x14ac:dyDescent="0.2">
      <c r="A6" t="s">
        <v>38</v>
      </c>
      <c r="B6" s="3">
        <v>0.390972222222222</v>
      </c>
      <c r="C6" s="3" t="s">
        <v>251</v>
      </c>
      <c r="D6" s="3">
        <f t="shared" si="0"/>
        <v>0.13333333333333358</v>
      </c>
      <c r="E6" s="4">
        <f t="shared" si="1"/>
        <v>192.00000000000037</v>
      </c>
      <c r="F6">
        <v>1347</v>
      </c>
      <c r="G6">
        <f t="shared" si="2"/>
        <v>819</v>
      </c>
      <c r="H6">
        <f t="shared" si="3"/>
        <v>4.265624999999992</v>
      </c>
    </row>
    <row r="7" spans="1:8" x14ac:dyDescent="0.2">
      <c r="A7" t="s">
        <v>39</v>
      </c>
      <c r="B7" s="3">
        <v>0.390972222222222</v>
      </c>
      <c r="C7" s="3" t="s">
        <v>252</v>
      </c>
      <c r="D7" s="3">
        <f t="shared" si="0"/>
        <v>0.13402777777777802</v>
      </c>
      <c r="E7" s="4">
        <f t="shared" si="1"/>
        <v>193.00000000000034</v>
      </c>
      <c r="F7">
        <v>1408</v>
      </c>
      <c r="G7">
        <f t="shared" si="2"/>
        <v>880</v>
      </c>
      <c r="H7">
        <f t="shared" si="3"/>
        <v>4.5595854922279715</v>
      </c>
    </row>
    <row r="8" spans="1:8" x14ac:dyDescent="0.2">
      <c r="A8" t="s">
        <v>40</v>
      </c>
      <c r="B8" s="3">
        <v>0.390972222222222</v>
      </c>
      <c r="C8" s="3" t="s">
        <v>253</v>
      </c>
      <c r="D8" s="3">
        <f t="shared" si="0"/>
        <v>0.13472222222222247</v>
      </c>
      <c r="E8" s="4">
        <f t="shared" si="1"/>
        <v>194.00000000000034</v>
      </c>
      <c r="F8">
        <v>1465</v>
      </c>
      <c r="G8">
        <f t="shared" si="2"/>
        <v>937</v>
      </c>
      <c r="H8">
        <f t="shared" si="3"/>
        <v>4.8298969072164866</v>
      </c>
    </row>
    <row r="9" spans="1:8" x14ac:dyDescent="0.2">
      <c r="A9" t="s">
        <v>41</v>
      </c>
      <c r="B9" s="3">
        <v>0.390972222222222</v>
      </c>
      <c r="C9" s="3" t="s">
        <v>253</v>
      </c>
      <c r="D9" s="3">
        <f t="shared" si="0"/>
        <v>0.13472222222222247</v>
      </c>
      <c r="E9" s="4">
        <f t="shared" si="1"/>
        <v>194.00000000000034</v>
      </c>
      <c r="F9">
        <v>1402</v>
      </c>
      <c r="G9">
        <f t="shared" si="2"/>
        <v>874</v>
      </c>
      <c r="H9">
        <f t="shared" si="3"/>
        <v>4.5051546391752497</v>
      </c>
    </row>
    <row r="10" spans="1:8" x14ac:dyDescent="0.2">
      <c r="A10" t="s">
        <v>42</v>
      </c>
      <c r="B10" s="3">
        <v>0.390972222222222</v>
      </c>
      <c r="C10" s="3" t="s">
        <v>254</v>
      </c>
      <c r="D10" s="3">
        <f t="shared" si="0"/>
        <v>0.13541666666666691</v>
      </c>
      <c r="E10" s="4">
        <f t="shared" si="1"/>
        <v>195.00000000000034</v>
      </c>
      <c r="F10">
        <v>1526</v>
      </c>
      <c r="G10">
        <f t="shared" si="2"/>
        <v>998</v>
      </c>
      <c r="H10">
        <f t="shared" si="3"/>
        <v>5.1179487179487086</v>
      </c>
    </row>
    <row r="11" spans="1:8" x14ac:dyDescent="0.2">
      <c r="A11" t="s">
        <v>43</v>
      </c>
      <c r="B11" s="3">
        <v>0.39166666666666666</v>
      </c>
      <c r="C11" s="3" t="s">
        <v>255</v>
      </c>
      <c r="D11" s="3">
        <f t="shared" si="0"/>
        <v>0.13541666666666669</v>
      </c>
      <c r="E11" s="4">
        <f t="shared" si="1"/>
        <v>195.00000000000003</v>
      </c>
      <c r="F11">
        <v>1397</v>
      </c>
      <c r="G11">
        <f t="shared" si="2"/>
        <v>869</v>
      </c>
      <c r="H11">
        <f t="shared" si="3"/>
        <v>4.4564102564102557</v>
      </c>
    </row>
    <row r="12" spans="1:8" x14ac:dyDescent="0.2">
      <c r="A12" t="s">
        <v>44</v>
      </c>
      <c r="B12" s="3">
        <v>0.39166666666666666</v>
      </c>
      <c r="C12" s="3" t="s">
        <v>256</v>
      </c>
      <c r="D12" s="3">
        <f t="shared" si="0"/>
        <v>0.13611111111111113</v>
      </c>
      <c r="E12" s="4">
        <f t="shared" si="1"/>
        <v>196.00000000000003</v>
      </c>
      <c r="F12">
        <v>1479</v>
      </c>
      <c r="G12">
        <f t="shared" si="2"/>
        <v>951</v>
      </c>
      <c r="H12">
        <f t="shared" si="3"/>
        <v>4.8520408163265296</v>
      </c>
    </row>
    <row r="13" spans="1:8" x14ac:dyDescent="0.2">
      <c r="A13" t="s">
        <v>45</v>
      </c>
      <c r="B13" s="3">
        <v>0.391666666666667</v>
      </c>
      <c r="C13" s="3" t="s">
        <v>256</v>
      </c>
      <c r="D13" s="3">
        <f t="shared" si="0"/>
        <v>0.13611111111111079</v>
      </c>
      <c r="E13" s="4">
        <f t="shared" si="1"/>
        <v>195.99999999999955</v>
      </c>
      <c r="F13">
        <v>1263</v>
      </c>
      <c r="G13">
        <f t="shared" si="2"/>
        <v>735</v>
      </c>
      <c r="H13">
        <f t="shared" si="3"/>
        <v>3.7500000000000089</v>
      </c>
    </row>
    <row r="14" spans="1:8" x14ac:dyDescent="0.2">
      <c r="A14" t="s">
        <v>46</v>
      </c>
      <c r="B14" s="3">
        <v>0.391666666666667</v>
      </c>
      <c r="C14" s="3" t="s">
        <v>257</v>
      </c>
      <c r="D14" s="3">
        <f t="shared" si="0"/>
        <v>0.13680555555555524</v>
      </c>
      <c r="E14" s="4">
        <f t="shared" si="1"/>
        <v>196.99999999999955</v>
      </c>
      <c r="F14">
        <v>1478</v>
      </c>
      <c r="G14">
        <f t="shared" si="2"/>
        <v>950</v>
      </c>
      <c r="H14">
        <f t="shared" si="3"/>
        <v>4.8223350253807222</v>
      </c>
    </row>
    <row r="15" spans="1:8" x14ac:dyDescent="0.2">
      <c r="A15" t="s">
        <v>47</v>
      </c>
      <c r="B15" s="3">
        <v>0.391666666666667</v>
      </c>
      <c r="C15" s="3" t="s">
        <v>258</v>
      </c>
      <c r="D15" s="3">
        <f t="shared" si="0"/>
        <v>0.13749999999999968</v>
      </c>
      <c r="E15" s="4">
        <f t="shared" si="1"/>
        <v>197.99999999999955</v>
      </c>
      <c r="F15">
        <v>1920</v>
      </c>
      <c r="G15">
        <f t="shared" si="2"/>
        <v>1392</v>
      </c>
      <c r="H15">
        <f t="shared" si="3"/>
        <v>7.0303030303030463</v>
      </c>
    </row>
    <row r="16" spans="1:8" x14ac:dyDescent="0.2">
      <c r="A16" t="s">
        <v>48</v>
      </c>
      <c r="B16" s="3">
        <v>0.391666666666667</v>
      </c>
      <c r="C16" s="3" t="s">
        <v>259</v>
      </c>
      <c r="D16" s="3">
        <f t="shared" si="0"/>
        <v>0.13819444444444412</v>
      </c>
      <c r="E16" s="4">
        <f t="shared" si="1"/>
        <v>198.99999999999955</v>
      </c>
      <c r="F16">
        <v>1362</v>
      </c>
      <c r="G16">
        <f t="shared" si="2"/>
        <v>834</v>
      </c>
      <c r="H16">
        <f t="shared" si="3"/>
        <v>4.1909547738693567</v>
      </c>
    </row>
    <row r="17" spans="1:8" x14ac:dyDescent="0.2">
      <c r="A17" t="s">
        <v>49</v>
      </c>
      <c r="B17" s="3">
        <v>0.391666666666667</v>
      </c>
      <c r="C17" s="3" t="s">
        <v>259</v>
      </c>
      <c r="D17" s="3">
        <f t="shared" si="0"/>
        <v>0.13819444444444412</v>
      </c>
      <c r="E17" s="4">
        <f t="shared" si="1"/>
        <v>198.99999999999955</v>
      </c>
      <c r="F17">
        <v>1173</v>
      </c>
      <c r="G17">
        <f t="shared" si="2"/>
        <v>645</v>
      </c>
      <c r="H17">
        <f t="shared" si="3"/>
        <v>3.241206030150761</v>
      </c>
    </row>
    <row r="18" spans="1:8" x14ac:dyDescent="0.2">
      <c r="A18" t="s">
        <v>50</v>
      </c>
      <c r="B18" s="3">
        <v>0.391666666666667</v>
      </c>
      <c r="C18" s="3" t="s">
        <v>260</v>
      </c>
      <c r="D18" s="3">
        <f t="shared" si="0"/>
        <v>0.13888888888888856</v>
      </c>
      <c r="E18" s="4">
        <f t="shared" si="1"/>
        <v>199.99999999999952</v>
      </c>
      <c r="F18">
        <v>1302</v>
      </c>
      <c r="G18">
        <f t="shared" si="2"/>
        <v>774</v>
      </c>
      <c r="H18">
        <f t="shared" si="3"/>
        <v>3.8700000000000094</v>
      </c>
    </row>
    <row r="19" spans="1:8" x14ac:dyDescent="0.2">
      <c r="A19" t="s">
        <v>51</v>
      </c>
      <c r="B19" s="3">
        <v>0.3923611111111111</v>
      </c>
      <c r="C19" s="3" t="s">
        <v>261</v>
      </c>
      <c r="D19" s="3">
        <f t="shared" si="0"/>
        <v>0.1388888888888889</v>
      </c>
      <c r="E19" s="4">
        <f t="shared" si="1"/>
        <v>200</v>
      </c>
      <c r="F19">
        <v>1395</v>
      </c>
      <c r="G19">
        <f t="shared" si="2"/>
        <v>867</v>
      </c>
      <c r="H19">
        <f t="shared" si="3"/>
        <v>4.335</v>
      </c>
    </row>
    <row r="20" spans="1:8" x14ac:dyDescent="0.2">
      <c r="A20" t="s">
        <v>52</v>
      </c>
      <c r="B20" s="3">
        <v>0.3923611111111111</v>
      </c>
      <c r="C20" s="3" t="s">
        <v>379</v>
      </c>
      <c r="D20" s="3">
        <f t="shared" si="0"/>
        <v>0.13958333333333334</v>
      </c>
      <c r="E20" s="4">
        <f t="shared" si="1"/>
        <v>201</v>
      </c>
      <c r="F20">
        <v>1365</v>
      </c>
      <c r="G20">
        <f t="shared" si="2"/>
        <v>837</v>
      </c>
      <c r="H20">
        <f t="shared" si="3"/>
        <v>4.1641791044776122</v>
      </c>
    </row>
    <row r="21" spans="1:8" x14ac:dyDescent="0.2">
      <c r="A21" t="s">
        <v>53</v>
      </c>
      <c r="B21" s="3">
        <v>0.39236111111111099</v>
      </c>
      <c r="C21" s="3" t="s">
        <v>379</v>
      </c>
      <c r="D21" s="3">
        <f t="shared" si="0"/>
        <v>0.13958333333333345</v>
      </c>
      <c r="E21" s="4">
        <f t="shared" si="1"/>
        <v>201.00000000000017</v>
      </c>
      <c r="F21">
        <v>1501</v>
      </c>
      <c r="G21">
        <f t="shared" si="2"/>
        <v>973</v>
      </c>
      <c r="H21">
        <f t="shared" si="3"/>
        <v>4.8407960199004938</v>
      </c>
    </row>
    <row r="22" spans="1:8" x14ac:dyDescent="0.2">
      <c r="A22" t="s">
        <v>54</v>
      </c>
      <c r="B22" s="3">
        <v>0.39236111111111099</v>
      </c>
      <c r="C22" s="3" t="s">
        <v>262</v>
      </c>
      <c r="D22" s="3">
        <f t="shared" si="0"/>
        <v>0.14027777777777789</v>
      </c>
      <c r="E22" s="4">
        <f t="shared" si="1"/>
        <v>202.00000000000017</v>
      </c>
      <c r="F22">
        <v>1632</v>
      </c>
      <c r="G22">
        <f t="shared" si="2"/>
        <v>1104</v>
      </c>
      <c r="H22">
        <f t="shared" si="3"/>
        <v>5.4653465346534604</v>
      </c>
    </row>
    <row r="23" spans="1:8" x14ac:dyDescent="0.2">
      <c r="A23" t="s">
        <v>55</v>
      </c>
      <c r="B23" s="3">
        <v>0.39236111111111099</v>
      </c>
      <c r="C23" s="3" t="s">
        <v>263</v>
      </c>
      <c r="D23" s="3">
        <f t="shared" si="0"/>
        <v>0.14097222222222233</v>
      </c>
      <c r="E23" s="4">
        <f t="shared" si="1"/>
        <v>203.00000000000017</v>
      </c>
      <c r="F23">
        <v>1486</v>
      </c>
      <c r="G23">
        <f t="shared" si="2"/>
        <v>958</v>
      </c>
      <c r="H23">
        <f t="shared" si="3"/>
        <v>4.7192118226600943</v>
      </c>
    </row>
    <row r="24" spans="1:8" x14ac:dyDescent="0.2">
      <c r="A24" t="s">
        <v>209</v>
      </c>
      <c r="B24" s="3">
        <v>0.39236111111111099</v>
      </c>
      <c r="C24" s="3" t="s">
        <v>263</v>
      </c>
      <c r="D24" s="3">
        <f t="shared" si="0"/>
        <v>0.14097222222222233</v>
      </c>
      <c r="E24" s="4">
        <f t="shared" si="1"/>
        <v>203.00000000000017</v>
      </c>
      <c r="F24">
        <v>1447</v>
      </c>
      <c r="G24">
        <f t="shared" si="2"/>
        <v>919</v>
      </c>
      <c r="H24">
        <f t="shared" si="3"/>
        <v>4.5270935960591094</v>
      </c>
    </row>
    <row r="25" spans="1:8" x14ac:dyDescent="0.2">
      <c r="A25" t="s">
        <v>56</v>
      </c>
      <c r="B25" s="3">
        <v>0.39236111111111099</v>
      </c>
      <c r="C25" s="3" t="s">
        <v>264</v>
      </c>
      <c r="D25" s="3">
        <f t="shared" si="0"/>
        <v>0.14166666666666677</v>
      </c>
      <c r="E25" s="4">
        <f t="shared" si="1"/>
        <v>204.00000000000014</v>
      </c>
      <c r="F25">
        <v>2055</v>
      </c>
      <c r="G25">
        <f t="shared" si="2"/>
        <v>1527</v>
      </c>
      <c r="H25">
        <f t="shared" si="3"/>
        <v>7.4852941176470535</v>
      </c>
    </row>
    <row r="26" spans="1:8" x14ac:dyDescent="0.2">
      <c r="A26" t="s">
        <v>57</v>
      </c>
      <c r="B26" s="3">
        <v>0.39236111111111099</v>
      </c>
      <c r="C26" s="3" t="s">
        <v>265</v>
      </c>
      <c r="D26" s="3">
        <f t="shared" si="0"/>
        <v>0.14236111111111122</v>
      </c>
      <c r="E26" s="4">
        <f t="shared" si="1"/>
        <v>205.00000000000014</v>
      </c>
      <c r="F26">
        <v>1335</v>
      </c>
      <c r="G26">
        <f t="shared" si="2"/>
        <v>807</v>
      </c>
      <c r="H26">
        <f t="shared" si="3"/>
        <v>3.9365853658536558</v>
      </c>
    </row>
    <row r="27" spans="1:8" x14ac:dyDescent="0.2">
      <c r="A27" t="s">
        <v>58</v>
      </c>
      <c r="B27" s="3">
        <v>0.39305555555555555</v>
      </c>
      <c r="C27" s="3" t="s">
        <v>283</v>
      </c>
      <c r="D27" s="3">
        <f t="shared" si="0"/>
        <v>0.1423611111111111</v>
      </c>
      <c r="E27" s="4">
        <f t="shared" si="1"/>
        <v>205</v>
      </c>
      <c r="F27">
        <v>1624</v>
      </c>
      <c r="G27">
        <f t="shared" si="2"/>
        <v>1096</v>
      </c>
      <c r="H27">
        <f t="shared" si="3"/>
        <v>5.3463414634146345</v>
      </c>
    </row>
    <row r="28" spans="1:8" x14ac:dyDescent="0.2">
      <c r="A28" t="s">
        <v>59</v>
      </c>
      <c r="B28" s="3">
        <v>0.39305555555555555</v>
      </c>
      <c r="C28" s="3" t="s">
        <v>283</v>
      </c>
      <c r="D28" s="3">
        <f t="shared" si="0"/>
        <v>0.1423611111111111</v>
      </c>
      <c r="E28" s="4">
        <f t="shared" si="1"/>
        <v>205</v>
      </c>
      <c r="F28">
        <v>1397</v>
      </c>
      <c r="G28">
        <f t="shared" si="2"/>
        <v>869</v>
      </c>
      <c r="H28">
        <f t="shared" si="3"/>
        <v>4.2390243902439027</v>
      </c>
    </row>
    <row r="29" spans="1:8" x14ac:dyDescent="0.2">
      <c r="A29" t="s">
        <v>60</v>
      </c>
      <c r="B29" s="3">
        <v>0.39305555555555599</v>
      </c>
      <c r="C29" s="3" t="s">
        <v>284</v>
      </c>
      <c r="D29" s="3">
        <f t="shared" si="0"/>
        <v>0.1430555555555551</v>
      </c>
      <c r="E29" s="4">
        <f t="shared" si="1"/>
        <v>205.99999999999935</v>
      </c>
      <c r="F29">
        <v>1329</v>
      </c>
      <c r="G29">
        <f t="shared" si="2"/>
        <v>801</v>
      </c>
      <c r="H29">
        <f t="shared" si="3"/>
        <v>3.8883495145631191</v>
      </c>
    </row>
    <row r="30" spans="1:8" x14ac:dyDescent="0.2">
      <c r="A30" t="s">
        <v>61</v>
      </c>
      <c r="B30" s="3">
        <v>0.39305555555555599</v>
      </c>
      <c r="C30" s="3" t="s">
        <v>285</v>
      </c>
      <c r="D30" s="3">
        <f t="shared" si="0"/>
        <v>0.14374999999999954</v>
      </c>
      <c r="E30" s="4">
        <f t="shared" si="1"/>
        <v>206.99999999999935</v>
      </c>
      <c r="F30">
        <v>1836</v>
      </c>
      <c r="G30">
        <f t="shared" si="2"/>
        <v>1308</v>
      </c>
      <c r="H30">
        <f t="shared" si="3"/>
        <v>6.318840579710165</v>
      </c>
    </row>
    <row r="31" spans="1:8" x14ac:dyDescent="0.2">
      <c r="A31" t="s">
        <v>62</v>
      </c>
      <c r="B31" s="3">
        <v>0.39305555555555599</v>
      </c>
      <c r="C31" s="3" t="s">
        <v>286</v>
      </c>
      <c r="D31" s="3">
        <f t="shared" si="0"/>
        <v>0.14444444444444399</v>
      </c>
      <c r="E31" s="4">
        <f t="shared" si="1"/>
        <v>207.99999999999935</v>
      </c>
      <c r="F31">
        <v>1477</v>
      </c>
      <c r="G31">
        <f t="shared" si="2"/>
        <v>949</v>
      </c>
      <c r="H31">
        <f t="shared" si="3"/>
        <v>4.5625000000000142</v>
      </c>
    </row>
    <row r="32" spans="1:8" x14ac:dyDescent="0.2">
      <c r="A32" t="s">
        <v>63</v>
      </c>
      <c r="B32" s="3">
        <v>0.39305555555555599</v>
      </c>
      <c r="C32" s="3" t="s">
        <v>286</v>
      </c>
      <c r="D32" s="3">
        <f t="shared" si="0"/>
        <v>0.14444444444444399</v>
      </c>
      <c r="E32" s="4">
        <f t="shared" si="1"/>
        <v>207.99999999999935</v>
      </c>
      <c r="F32">
        <v>1271</v>
      </c>
      <c r="G32">
        <f t="shared" si="2"/>
        <v>743</v>
      </c>
      <c r="H32">
        <f t="shared" si="3"/>
        <v>3.5721153846153957</v>
      </c>
    </row>
    <row r="33" spans="1:8" x14ac:dyDescent="0.2">
      <c r="A33" t="s">
        <v>64</v>
      </c>
      <c r="B33" s="3">
        <v>0.39305555555555599</v>
      </c>
      <c r="C33" s="3" t="s">
        <v>287</v>
      </c>
      <c r="D33" s="3">
        <f t="shared" si="0"/>
        <v>0.14513888888888843</v>
      </c>
      <c r="E33" s="4">
        <f t="shared" si="1"/>
        <v>208.99999999999935</v>
      </c>
      <c r="F33">
        <v>515</v>
      </c>
      <c r="G33">
        <v>0</v>
      </c>
      <c r="H33">
        <f t="shared" si="3"/>
        <v>0</v>
      </c>
    </row>
    <row r="34" spans="1:8" x14ac:dyDescent="0.2">
      <c r="A34" t="s">
        <v>65</v>
      </c>
      <c r="B34" s="3">
        <v>0.39305555555555599</v>
      </c>
      <c r="C34" s="3" t="s">
        <v>288</v>
      </c>
      <c r="D34" s="3">
        <f t="shared" si="0"/>
        <v>0.14583333333333287</v>
      </c>
      <c r="E34" s="4">
        <f t="shared" si="1"/>
        <v>209.99999999999935</v>
      </c>
      <c r="F34">
        <v>490</v>
      </c>
      <c r="G34">
        <v>0</v>
      </c>
      <c r="H34">
        <f t="shared" si="3"/>
        <v>0</v>
      </c>
    </row>
    <row r="35" spans="1:8" x14ac:dyDescent="0.2">
      <c r="A35" t="s">
        <v>66</v>
      </c>
      <c r="B35" s="3">
        <v>0.39305555555555599</v>
      </c>
      <c r="C35" s="3" t="s">
        <v>289</v>
      </c>
      <c r="D35" s="3">
        <f t="shared" si="0"/>
        <v>0.14652777777777731</v>
      </c>
      <c r="E35" s="4">
        <f t="shared" si="1"/>
        <v>210.99999999999932</v>
      </c>
      <c r="F35">
        <v>499</v>
      </c>
      <c r="G35">
        <v>0</v>
      </c>
      <c r="H35">
        <f t="shared" si="3"/>
        <v>0</v>
      </c>
    </row>
    <row r="36" spans="1:8" x14ac:dyDescent="0.2">
      <c r="A36" t="s">
        <v>67</v>
      </c>
      <c r="B36" s="3">
        <v>0.39305555555555599</v>
      </c>
      <c r="C36" s="3" t="s">
        <v>289</v>
      </c>
      <c r="D36" s="3">
        <f t="shared" si="0"/>
        <v>0.14652777777777731</v>
      </c>
      <c r="E36" s="4">
        <f t="shared" si="1"/>
        <v>210.99999999999932</v>
      </c>
      <c r="F36">
        <v>496</v>
      </c>
      <c r="G36">
        <v>0</v>
      </c>
      <c r="H36">
        <f t="shared" si="3"/>
        <v>0</v>
      </c>
    </row>
    <row r="37" spans="1:8" x14ac:dyDescent="0.2">
      <c r="A37" t="s">
        <v>68</v>
      </c>
      <c r="B37" s="3">
        <v>0.39305555555555555</v>
      </c>
      <c r="C37" s="3" t="s">
        <v>290</v>
      </c>
      <c r="D37" s="3">
        <f t="shared" si="0"/>
        <v>0.1472222222222222</v>
      </c>
      <c r="E37" s="4">
        <f t="shared" si="1"/>
        <v>211.99999999999997</v>
      </c>
      <c r="F37">
        <v>477</v>
      </c>
      <c r="G37">
        <v>0</v>
      </c>
      <c r="H37">
        <f t="shared" si="3"/>
        <v>0</v>
      </c>
    </row>
    <row r="38" spans="1:8" x14ac:dyDescent="0.2">
      <c r="A38" t="s">
        <v>103</v>
      </c>
      <c r="B38" s="3">
        <v>0.39374999999999999</v>
      </c>
      <c r="C38" s="3" t="s">
        <v>506</v>
      </c>
      <c r="D38" s="3" t="e">
        <f t="shared" si="0"/>
        <v>#VALUE!</v>
      </c>
      <c r="E38" s="4" t="e">
        <f t="shared" si="1"/>
        <v>#VALUE!</v>
      </c>
      <c r="F38" t="s">
        <v>486</v>
      </c>
      <c r="G38" t="e">
        <f t="shared" si="2"/>
        <v>#VALUE!</v>
      </c>
      <c r="H38" t="e">
        <f t="shared" si="3"/>
        <v>#VALUE!</v>
      </c>
    </row>
    <row r="39" spans="1:8" x14ac:dyDescent="0.2">
      <c r="A39" t="s">
        <v>104</v>
      </c>
      <c r="B39" s="3">
        <v>0.39374999999999999</v>
      </c>
      <c r="C39" s="3" t="s">
        <v>291</v>
      </c>
      <c r="D39" s="3">
        <f t="shared" si="0"/>
        <v>0.1472222222222222</v>
      </c>
      <c r="E39" s="4">
        <f t="shared" si="1"/>
        <v>211.99999999999997</v>
      </c>
      <c r="F39">
        <v>1440</v>
      </c>
      <c r="G39">
        <f t="shared" si="2"/>
        <v>912</v>
      </c>
      <c r="H39">
        <f t="shared" si="3"/>
        <v>4.301886792452831</v>
      </c>
    </row>
    <row r="40" spans="1:8" x14ac:dyDescent="0.2">
      <c r="A40" t="s">
        <v>105</v>
      </c>
      <c r="B40" s="3">
        <v>0.39374999999999999</v>
      </c>
      <c r="C40" s="3" t="s">
        <v>292</v>
      </c>
      <c r="D40" s="3">
        <f t="shared" si="0"/>
        <v>0.14791666666666664</v>
      </c>
      <c r="E40" s="4">
        <f t="shared" si="1"/>
        <v>212.99999999999997</v>
      </c>
      <c r="F40">
        <v>1526</v>
      </c>
      <c r="G40">
        <f t="shared" si="2"/>
        <v>998</v>
      </c>
      <c r="H40">
        <f t="shared" si="3"/>
        <v>4.6854460093896719</v>
      </c>
    </row>
    <row r="41" spans="1:8" x14ac:dyDescent="0.2">
      <c r="A41" t="s">
        <v>106</v>
      </c>
      <c r="B41" s="3">
        <v>0.39374999999999999</v>
      </c>
      <c r="C41" s="3" t="s">
        <v>507</v>
      </c>
      <c r="D41" s="3" t="e">
        <f t="shared" si="0"/>
        <v>#VALUE!</v>
      </c>
      <c r="E41" s="4" t="e">
        <f t="shared" si="1"/>
        <v>#VALUE!</v>
      </c>
      <c r="F41" t="s">
        <v>486</v>
      </c>
      <c r="G41" t="e">
        <f t="shared" si="2"/>
        <v>#VALUE!</v>
      </c>
      <c r="H41" t="e">
        <f t="shared" si="3"/>
        <v>#VALUE!</v>
      </c>
    </row>
    <row r="42" spans="1:8" x14ac:dyDescent="0.2">
      <c r="A42" t="s">
        <v>107</v>
      </c>
      <c r="B42" s="3">
        <v>0.39374999999999999</v>
      </c>
      <c r="C42" s="3" t="s">
        <v>293</v>
      </c>
      <c r="D42" s="3">
        <f t="shared" si="0"/>
        <v>0.14861111111111119</v>
      </c>
      <c r="E42" s="4">
        <f t="shared" si="1"/>
        <v>214.00000000000011</v>
      </c>
      <c r="F42">
        <v>1561</v>
      </c>
      <c r="G42">
        <f t="shared" si="2"/>
        <v>1033</v>
      </c>
      <c r="H42">
        <f t="shared" si="3"/>
        <v>4.827102803738315</v>
      </c>
    </row>
    <row r="43" spans="1:8" x14ac:dyDescent="0.2">
      <c r="A43" t="s">
        <v>108</v>
      </c>
      <c r="B43" s="3">
        <v>0.39374999999999999</v>
      </c>
      <c r="C43" s="3" t="s">
        <v>294</v>
      </c>
      <c r="D43" s="3">
        <f t="shared" si="0"/>
        <v>0.14930555555555552</v>
      </c>
      <c r="E43" s="4">
        <f t="shared" si="1"/>
        <v>214.99999999999994</v>
      </c>
      <c r="F43">
        <v>1863</v>
      </c>
      <c r="G43">
        <f t="shared" si="2"/>
        <v>1335</v>
      </c>
      <c r="H43">
        <f t="shared" si="3"/>
        <v>6.2093023255813966</v>
      </c>
    </row>
    <row r="44" spans="1:8" x14ac:dyDescent="0.2">
      <c r="A44" t="s">
        <v>109</v>
      </c>
      <c r="B44" s="3">
        <v>0.39374999999999999</v>
      </c>
      <c r="C44" s="3" t="s">
        <v>294</v>
      </c>
      <c r="D44" s="3">
        <f t="shared" si="0"/>
        <v>0.14930555555555552</v>
      </c>
      <c r="E44" s="4">
        <f t="shared" si="1"/>
        <v>214.99999999999994</v>
      </c>
      <c r="F44">
        <v>1625</v>
      </c>
      <c r="G44">
        <f t="shared" si="2"/>
        <v>1097</v>
      </c>
      <c r="H44">
        <f t="shared" si="3"/>
        <v>5.1023255813953501</v>
      </c>
    </row>
    <row r="45" spans="1:8" x14ac:dyDescent="0.2">
      <c r="A45" t="s">
        <v>110</v>
      </c>
      <c r="B45" s="3">
        <v>0.39374999999999999</v>
      </c>
      <c r="C45" s="3" t="s">
        <v>295</v>
      </c>
      <c r="D45" s="3">
        <f t="shared" si="0"/>
        <v>0.15000000000000008</v>
      </c>
      <c r="E45" s="4">
        <f t="shared" si="1"/>
        <v>216.00000000000011</v>
      </c>
      <c r="F45">
        <v>1388</v>
      </c>
      <c r="G45">
        <f t="shared" si="2"/>
        <v>860</v>
      </c>
      <c r="H45">
        <f t="shared" si="3"/>
        <v>3.9814814814814792</v>
      </c>
    </row>
    <row r="46" spans="1:8" x14ac:dyDescent="0.2">
      <c r="A46" t="s">
        <v>111</v>
      </c>
      <c r="B46" s="3">
        <v>0.39444444444444443</v>
      </c>
      <c r="C46" s="3" t="s">
        <v>296</v>
      </c>
      <c r="D46" s="3">
        <f t="shared" si="0"/>
        <v>0.14999999999999997</v>
      </c>
      <c r="E46" s="4">
        <f t="shared" si="1"/>
        <v>215.99999999999994</v>
      </c>
      <c r="F46">
        <v>1766</v>
      </c>
      <c r="G46">
        <f t="shared" si="2"/>
        <v>1238</v>
      </c>
      <c r="H46">
        <f t="shared" si="3"/>
        <v>5.7314814814814827</v>
      </c>
    </row>
    <row r="47" spans="1:8" x14ac:dyDescent="0.2">
      <c r="A47" t="s">
        <v>112</v>
      </c>
      <c r="B47" s="3">
        <v>0.39444444444444443</v>
      </c>
      <c r="C47" s="3" t="s">
        <v>297</v>
      </c>
      <c r="D47" s="3">
        <f t="shared" si="0"/>
        <v>0.15069444444444452</v>
      </c>
      <c r="E47" s="4">
        <f t="shared" si="1"/>
        <v>217.00000000000011</v>
      </c>
      <c r="F47">
        <v>1645</v>
      </c>
      <c r="G47">
        <f t="shared" si="2"/>
        <v>1117</v>
      </c>
      <c r="H47">
        <f t="shared" si="3"/>
        <v>5.147465437788016</v>
      </c>
    </row>
    <row r="48" spans="1:8" x14ac:dyDescent="0.2">
      <c r="A48" t="s">
        <v>113</v>
      </c>
      <c r="B48" s="3">
        <v>0.39444444444444399</v>
      </c>
      <c r="C48" s="3" t="s">
        <v>297</v>
      </c>
      <c r="D48" s="3">
        <f t="shared" si="0"/>
        <v>0.15069444444444496</v>
      </c>
      <c r="E48" s="4">
        <f t="shared" si="1"/>
        <v>217.00000000000074</v>
      </c>
      <c r="F48">
        <v>1495</v>
      </c>
      <c r="G48">
        <f t="shared" si="2"/>
        <v>967</v>
      </c>
      <c r="H48">
        <f t="shared" si="3"/>
        <v>4.4562211981566673</v>
      </c>
    </row>
    <row r="49" spans="1:8" x14ac:dyDescent="0.2">
      <c r="A49" t="s">
        <v>114</v>
      </c>
      <c r="B49" s="3">
        <v>0.39444444444444399</v>
      </c>
      <c r="C49" s="3" t="s">
        <v>298</v>
      </c>
      <c r="D49" s="3">
        <f t="shared" si="0"/>
        <v>0.15138888888888929</v>
      </c>
      <c r="E49" s="4">
        <f t="shared" si="1"/>
        <v>218.0000000000006</v>
      </c>
      <c r="F49">
        <v>1548</v>
      </c>
      <c r="G49">
        <f t="shared" si="2"/>
        <v>1020</v>
      </c>
      <c r="H49">
        <f t="shared" si="3"/>
        <v>4.6788990825687948</v>
      </c>
    </row>
    <row r="50" spans="1:8" x14ac:dyDescent="0.2">
      <c r="A50" t="s">
        <v>115</v>
      </c>
      <c r="B50" s="3">
        <v>0.39444444444444399</v>
      </c>
      <c r="C50" s="3" t="s">
        <v>316</v>
      </c>
      <c r="D50" s="3">
        <f t="shared" si="0"/>
        <v>0.15208333333333385</v>
      </c>
      <c r="E50" s="4">
        <f t="shared" si="1"/>
        <v>219.00000000000074</v>
      </c>
      <c r="F50">
        <v>2012</v>
      </c>
      <c r="G50">
        <f t="shared" si="2"/>
        <v>1484</v>
      </c>
      <c r="H50">
        <f t="shared" si="3"/>
        <v>6.7762557077625338</v>
      </c>
    </row>
    <row r="51" spans="1:8" x14ac:dyDescent="0.2">
      <c r="A51" t="s">
        <v>116</v>
      </c>
      <c r="B51" s="3">
        <v>0.39444444444444399</v>
      </c>
      <c r="C51" s="3" t="s">
        <v>317</v>
      </c>
      <c r="D51" s="3">
        <f t="shared" si="0"/>
        <v>0.15277777777777818</v>
      </c>
      <c r="E51" s="4">
        <f t="shared" si="1"/>
        <v>220.00000000000057</v>
      </c>
      <c r="F51">
        <v>1647</v>
      </c>
      <c r="G51">
        <f t="shared" si="2"/>
        <v>1119</v>
      </c>
      <c r="H51">
        <f t="shared" si="3"/>
        <v>5.0863636363636235</v>
      </c>
    </row>
    <row r="52" spans="1:8" x14ac:dyDescent="0.2">
      <c r="A52" t="s">
        <v>117</v>
      </c>
      <c r="B52" s="3">
        <v>0.39444444444444399</v>
      </c>
      <c r="C52" s="3" t="s">
        <v>317</v>
      </c>
      <c r="D52" s="3">
        <f t="shared" si="0"/>
        <v>0.15277777777777818</v>
      </c>
      <c r="E52" s="4">
        <f t="shared" si="1"/>
        <v>220.00000000000057</v>
      </c>
      <c r="F52">
        <v>1538</v>
      </c>
      <c r="G52">
        <f t="shared" si="2"/>
        <v>1010</v>
      </c>
      <c r="H52">
        <f t="shared" si="3"/>
        <v>4.5909090909090793</v>
      </c>
    </row>
    <row r="53" spans="1:8" x14ac:dyDescent="0.2">
      <c r="A53" t="s">
        <v>118</v>
      </c>
      <c r="B53" s="3">
        <v>0.39444444444444399</v>
      </c>
      <c r="C53" s="3" t="s">
        <v>318</v>
      </c>
      <c r="D53" s="3">
        <f t="shared" si="0"/>
        <v>0.15347222222222273</v>
      </c>
      <c r="E53" s="4">
        <f t="shared" si="1"/>
        <v>221.00000000000074</v>
      </c>
      <c r="F53">
        <v>1614</v>
      </c>
      <c r="G53">
        <f t="shared" si="2"/>
        <v>1086</v>
      </c>
      <c r="H53">
        <f t="shared" si="3"/>
        <v>4.9140271493212504</v>
      </c>
    </row>
    <row r="54" spans="1:8" x14ac:dyDescent="0.2">
      <c r="A54" t="s">
        <v>119</v>
      </c>
      <c r="B54" s="3">
        <v>0.39513888888888887</v>
      </c>
      <c r="C54" s="3" t="s">
        <v>319</v>
      </c>
      <c r="D54" s="3">
        <f t="shared" si="0"/>
        <v>0.15347222222222218</v>
      </c>
      <c r="E54" s="4">
        <f t="shared" si="1"/>
        <v>220.99999999999994</v>
      </c>
      <c r="F54">
        <v>1632</v>
      </c>
      <c r="G54">
        <f t="shared" si="2"/>
        <v>1104</v>
      </c>
      <c r="H54">
        <f t="shared" si="3"/>
        <v>4.9954751131221728</v>
      </c>
    </row>
    <row r="55" spans="1:8" x14ac:dyDescent="0.2">
      <c r="A55" t="s">
        <v>120</v>
      </c>
      <c r="B55" s="3">
        <v>0.39513888888888887</v>
      </c>
      <c r="C55" s="3" t="s">
        <v>319</v>
      </c>
      <c r="D55" s="3">
        <f t="shared" si="0"/>
        <v>0.15347222222222218</v>
      </c>
      <c r="E55" s="4">
        <f t="shared" si="1"/>
        <v>220.99999999999994</v>
      </c>
      <c r="F55">
        <v>1653</v>
      </c>
      <c r="G55">
        <f t="shared" si="2"/>
        <v>1125</v>
      </c>
      <c r="H55">
        <f t="shared" si="3"/>
        <v>5.0904977375565625</v>
      </c>
    </row>
    <row r="56" spans="1:8" x14ac:dyDescent="0.2">
      <c r="A56" t="s">
        <v>121</v>
      </c>
      <c r="B56" s="3">
        <v>0.39513888888888898</v>
      </c>
      <c r="C56" s="3" t="s">
        <v>320</v>
      </c>
      <c r="D56" s="3">
        <f t="shared" si="0"/>
        <v>0.15416666666666662</v>
      </c>
      <c r="E56" s="4">
        <f t="shared" si="1"/>
        <v>221.99999999999994</v>
      </c>
      <c r="F56">
        <v>1667</v>
      </c>
      <c r="G56">
        <f t="shared" si="2"/>
        <v>1139</v>
      </c>
      <c r="H56">
        <f t="shared" si="3"/>
        <v>5.1306306306306322</v>
      </c>
    </row>
    <row r="57" spans="1:8" x14ac:dyDescent="0.2">
      <c r="A57" t="s">
        <v>122</v>
      </c>
      <c r="B57" s="3">
        <v>0.39513888888888898</v>
      </c>
      <c r="C57" s="3" t="s">
        <v>321</v>
      </c>
      <c r="D57" s="3">
        <f t="shared" si="0"/>
        <v>0.15486111111111095</v>
      </c>
      <c r="E57" s="4">
        <f t="shared" si="1"/>
        <v>222.99999999999977</v>
      </c>
      <c r="F57">
        <v>2350</v>
      </c>
      <c r="G57">
        <f t="shared" si="2"/>
        <v>1822</v>
      </c>
      <c r="H57">
        <f t="shared" si="3"/>
        <v>8.1704035874439551</v>
      </c>
    </row>
    <row r="58" spans="1:8" x14ac:dyDescent="0.2">
      <c r="A58" t="s">
        <v>123</v>
      </c>
      <c r="B58" s="3">
        <v>0.39513888888888898</v>
      </c>
      <c r="C58" s="3" t="s">
        <v>322</v>
      </c>
      <c r="D58" s="3">
        <f t="shared" si="0"/>
        <v>0.1555555555555555</v>
      </c>
      <c r="E58" s="4">
        <f t="shared" si="1"/>
        <v>223.99999999999991</v>
      </c>
      <c r="F58">
        <v>1816</v>
      </c>
      <c r="G58">
        <f t="shared" si="2"/>
        <v>1288</v>
      </c>
      <c r="H58">
        <f t="shared" si="3"/>
        <v>5.7500000000000018</v>
      </c>
    </row>
    <row r="59" spans="1:8" x14ac:dyDescent="0.2">
      <c r="A59" t="s">
        <v>211</v>
      </c>
      <c r="B59" s="3">
        <v>0.39513888888888898</v>
      </c>
      <c r="C59" s="3" t="s">
        <v>507</v>
      </c>
      <c r="D59" s="3" t="e">
        <f t="shared" si="0"/>
        <v>#VALUE!</v>
      </c>
      <c r="E59" s="4" t="e">
        <f t="shared" si="1"/>
        <v>#VALUE!</v>
      </c>
      <c r="F59" t="s">
        <v>486</v>
      </c>
      <c r="G59" t="e">
        <f t="shared" si="2"/>
        <v>#VALUE!</v>
      </c>
      <c r="H59" t="e">
        <f t="shared" si="3"/>
        <v>#VALUE!</v>
      </c>
    </row>
    <row r="60" spans="1:8" x14ac:dyDescent="0.2">
      <c r="A60" t="s">
        <v>124</v>
      </c>
      <c r="B60" s="3">
        <v>0.39513888888888898</v>
      </c>
      <c r="C60" s="3" t="s">
        <v>323</v>
      </c>
      <c r="D60" s="3">
        <f t="shared" si="0"/>
        <v>0.15624999999999983</v>
      </c>
      <c r="E60" s="4">
        <f t="shared" si="1"/>
        <v>224.99999999999977</v>
      </c>
      <c r="F60">
        <v>1634</v>
      </c>
      <c r="G60">
        <f t="shared" si="2"/>
        <v>1106</v>
      </c>
      <c r="H60">
        <f t="shared" si="3"/>
        <v>4.9155555555555601</v>
      </c>
    </row>
    <row r="61" spans="1:8" x14ac:dyDescent="0.2">
      <c r="A61" t="s">
        <v>125</v>
      </c>
      <c r="B61" s="3">
        <v>0.39513888888888887</v>
      </c>
      <c r="C61" s="3" t="s">
        <v>323</v>
      </c>
      <c r="D61" s="3">
        <f t="shared" si="0"/>
        <v>0.15624999999999994</v>
      </c>
      <c r="E61" s="4">
        <f t="shared" si="1"/>
        <v>224.99999999999991</v>
      </c>
      <c r="F61">
        <v>1731</v>
      </c>
      <c r="G61">
        <f t="shared" si="2"/>
        <v>1203</v>
      </c>
      <c r="H61">
        <f t="shared" si="3"/>
        <v>5.3466666666666685</v>
      </c>
    </row>
    <row r="62" spans="1:8" x14ac:dyDescent="0.2">
      <c r="A62" t="s">
        <v>126</v>
      </c>
      <c r="B62" s="3">
        <v>0.39583333333333331</v>
      </c>
      <c r="C62" s="3" t="s">
        <v>324</v>
      </c>
      <c r="D62" s="3">
        <f t="shared" si="0"/>
        <v>0.15625000000000006</v>
      </c>
      <c r="E62" s="4">
        <f t="shared" si="1"/>
        <v>225.00000000000009</v>
      </c>
      <c r="F62">
        <v>2054</v>
      </c>
      <c r="G62">
        <f t="shared" si="2"/>
        <v>1526</v>
      </c>
      <c r="H62">
        <f t="shared" si="3"/>
        <v>6.7822222222222193</v>
      </c>
    </row>
    <row r="63" spans="1:8" x14ac:dyDescent="0.2">
      <c r="A63" t="s">
        <v>127</v>
      </c>
      <c r="B63" s="3">
        <v>0.39583333333333331</v>
      </c>
      <c r="C63" s="3" t="s">
        <v>325</v>
      </c>
      <c r="D63" s="3">
        <f t="shared" si="0"/>
        <v>0.1569444444444445</v>
      </c>
      <c r="E63" s="4">
        <f t="shared" si="1"/>
        <v>226.00000000000009</v>
      </c>
      <c r="F63">
        <v>1960</v>
      </c>
      <c r="G63">
        <f t="shared" si="2"/>
        <v>1432</v>
      </c>
      <c r="H63">
        <f t="shared" si="3"/>
        <v>6.3362831858407054</v>
      </c>
    </row>
    <row r="64" spans="1:8" x14ac:dyDescent="0.2">
      <c r="A64" t="s">
        <v>128</v>
      </c>
      <c r="B64" s="3">
        <v>0.39583333333333298</v>
      </c>
      <c r="C64" s="3" t="s">
        <v>326</v>
      </c>
      <c r="D64" s="3">
        <f t="shared" si="0"/>
        <v>0.15763888888888927</v>
      </c>
      <c r="E64" s="4">
        <f t="shared" si="1"/>
        <v>227.00000000000054</v>
      </c>
      <c r="F64">
        <v>2106</v>
      </c>
      <c r="G64">
        <f t="shared" si="2"/>
        <v>1578</v>
      </c>
      <c r="H64">
        <f t="shared" si="3"/>
        <v>6.9515418502202477</v>
      </c>
    </row>
    <row r="65" spans="1:8" x14ac:dyDescent="0.2">
      <c r="A65" t="s">
        <v>129</v>
      </c>
      <c r="B65" s="3">
        <v>0.39583333333333298</v>
      </c>
      <c r="C65" s="3" t="s">
        <v>326</v>
      </c>
      <c r="D65" s="3">
        <f t="shared" si="0"/>
        <v>0.15763888888888927</v>
      </c>
      <c r="E65" s="4">
        <f t="shared" si="1"/>
        <v>227.00000000000054</v>
      </c>
      <c r="F65">
        <v>2007</v>
      </c>
      <c r="G65">
        <f t="shared" si="2"/>
        <v>1479</v>
      </c>
      <c r="H65">
        <f t="shared" si="3"/>
        <v>6.5154185022026274</v>
      </c>
    </row>
    <row r="66" spans="1:8" x14ac:dyDescent="0.2">
      <c r="A66" t="s">
        <v>130</v>
      </c>
      <c r="B66" s="3">
        <v>0.39583333333333298</v>
      </c>
      <c r="C66" s="3" t="s">
        <v>327</v>
      </c>
      <c r="D66" s="3">
        <f t="shared" si="0"/>
        <v>0.15833333333333371</v>
      </c>
      <c r="E66" s="4">
        <f t="shared" si="1"/>
        <v>228.00000000000054</v>
      </c>
      <c r="F66">
        <v>1896</v>
      </c>
      <c r="G66">
        <f t="shared" si="2"/>
        <v>1368</v>
      </c>
      <c r="H66">
        <f t="shared" si="3"/>
        <v>5.9999999999999858</v>
      </c>
    </row>
    <row r="67" spans="1:8" x14ac:dyDescent="0.2">
      <c r="A67" t="s">
        <v>131</v>
      </c>
      <c r="B67" s="3">
        <v>0.39583333333333298</v>
      </c>
      <c r="C67" s="3" t="s">
        <v>328</v>
      </c>
      <c r="D67" s="3">
        <f t="shared" si="0"/>
        <v>0.15902777777777816</v>
      </c>
      <c r="E67" s="4">
        <f t="shared" si="1"/>
        <v>229.00000000000054</v>
      </c>
      <c r="F67">
        <v>1710</v>
      </c>
      <c r="G67">
        <f t="shared" si="2"/>
        <v>1182</v>
      </c>
      <c r="H67">
        <f t="shared" si="3"/>
        <v>5.1615720524017341</v>
      </c>
    </row>
    <row r="68" spans="1:8" x14ac:dyDescent="0.2">
      <c r="A68" t="s">
        <v>132</v>
      </c>
      <c r="B68" s="3">
        <v>0.39583333333333298</v>
      </c>
      <c r="C68" s="3" t="s">
        <v>329</v>
      </c>
      <c r="D68" s="3">
        <f t="shared" ref="D68:D107" si="4">C68-B68</f>
        <v>0.1597222222222226</v>
      </c>
      <c r="E68" s="4">
        <f t="shared" ref="E68:E107" si="5">D68*1440</f>
        <v>230.00000000000054</v>
      </c>
      <c r="F68">
        <v>7478</v>
      </c>
      <c r="G68">
        <f t="shared" ref="G68:G107" si="6">F68-528</f>
        <v>6950</v>
      </c>
      <c r="H68">
        <f t="shared" ref="H68:H107" si="7">G68/E68</f>
        <v>30.217391304347757</v>
      </c>
    </row>
    <row r="69" spans="1:8" x14ac:dyDescent="0.2">
      <c r="A69" t="s">
        <v>133</v>
      </c>
      <c r="B69" s="3">
        <v>0.39583333333333298</v>
      </c>
      <c r="C69" s="3" t="s">
        <v>329</v>
      </c>
      <c r="D69" s="3">
        <f t="shared" si="4"/>
        <v>0.1597222222222226</v>
      </c>
      <c r="E69" s="4">
        <f t="shared" si="5"/>
        <v>230.00000000000054</v>
      </c>
      <c r="F69">
        <v>594</v>
      </c>
      <c r="G69">
        <f t="shared" si="6"/>
        <v>66</v>
      </c>
      <c r="H69">
        <f t="shared" si="7"/>
        <v>0.28695652173912978</v>
      </c>
    </row>
    <row r="70" spans="1:8" x14ac:dyDescent="0.2">
      <c r="A70" t="s">
        <v>134</v>
      </c>
      <c r="B70" s="3">
        <v>0.39583333333333298</v>
      </c>
      <c r="C70" s="3" t="s">
        <v>330</v>
      </c>
      <c r="D70" s="3">
        <f t="shared" si="4"/>
        <v>0.16041666666666704</v>
      </c>
      <c r="E70" s="4">
        <f t="shared" si="5"/>
        <v>231.00000000000054</v>
      </c>
      <c r="F70">
        <v>508</v>
      </c>
      <c r="G70">
        <v>0</v>
      </c>
      <c r="H70">
        <f t="shared" si="7"/>
        <v>0</v>
      </c>
    </row>
    <row r="71" spans="1:8" x14ac:dyDescent="0.2">
      <c r="A71" t="s">
        <v>135</v>
      </c>
      <c r="B71" s="3">
        <v>0.39583333333333331</v>
      </c>
      <c r="C71" s="3" t="s">
        <v>331</v>
      </c>
      <c r="D71" s="3">
        <f t="shared" si="4"/>
        <v>0.16111111111111115</v>
      </c>
      <c r="E71" s="4">
        <f t="shared" si="5"/>
        <v>232.00000000000006</v>
      </c>
      <c r="F71">
        <v>495</v>
      </c>
      <c r="G71">
        <v>0</v>
      </c>
      <c r="H71">
        <f t="shared" si="7"/>
        <v>0</v>
      </c>
    </row>
    <row r="72" spans="1:8" x14ac:dyDescent="0.2">
      <c r="A72" t="s">
        <v>136</v>
      </c>
      <c r="B72" s="3">
        <v>0.39652777777777781</v>
      </c>
      <c r="C72" s="3" t="s">
        <v>332</v>
      </c>
      <c r="D72" s="3">
        <f t="shared" si="4"/>
        <v>0.16111111111111109</v>
      </c>
      <c r="E72" s="4">
        <f t="shared" si="5"/>
        <v>231.99999999999997</v>
      </c>
      <c r="F72">
        <v>2532</v>
      </c>
      <c r="G72">
        <f t="shared" si="6"/>
        <v>2004</v>
      </c>
      <c r="H72">
        <f t="shared" si="7"/>
        <v>8.6379310344827598</v>
      </c>
    </row>
    <row r="73" spans="1:8" x14ac:dyDescent="0.2">
      <c r="A73" t="s">
        <v>171</v>
      </c>
      <c r="B73" s="3">
        <v>0.39652777777777781</v>
      </c>
      <c r="C73" s="3" t="s">
        <v>332</v>
      </c>
      <c r="D73" s="3">
        <f t="shared" si="4"/>
        <v>0.16111111111111109</v>
      </c>
      <c r="E73" s="4">
        <f t="shared" si="5"/>
        <v>231.99999999999997</v>
      </c>
      <c r="F73">
        <v>533</v>
      </c>
      <c r="G73">
        <f t="shared" si="6"/>
        <v>5</v>
      </c>
      <c r="H73">
        <f t="shared" si="7"/>
        <v>2.1551724137931036E-2</v>
      </c>
    </row>
    <row r="74" spans="1:8" x14ac:dyDescent="0.2">
      <c r="A74" t="s">
        <v>172</v>
      </c>
      <c r="B74" s="3">
        <v>0.39652777777777781</v>
      </c>
      <c r="C74" s="3" t="s">
        <v>473</v>
      </c>
      <c r="D74" s="3">
        <f t="shared" si="4"/>
        <v>0.16180555555555554</v>
      </c>
      <c r="E74" s="4">
        <f t="shared" si="5"/>
        <v>232.99999999999997</v>
      </c>
      <c r="F74">
        <v>2546</v>
      </c>
      <c r="G74">
        <f t="shared" si="6"/>
        <v>2018</v>
      </c>
      <c r="H74">
        <f t="shared" si="7"/>
        <v>8.6609442060085851</v>
      </c>
    </row>
    <row r="75" spans="1:8" x14ac:dyDescent="0.2">
      <c r="A75" t="s">
        <v>173</v>
      </c>
      <c r="B75" s="3">
        <v>0.39652777777777798</v>
      </c>
      <c r="C75" s="3" t="s">
        <v>474</v>
      </c>
      <c r="D75" s="3">
        <f t="shared" si="4"/>
        <v>0.16249999999999981</v>
      </c>
      <c r="E75" s="4">
        <f t="shared" si="5"/>
        <v>233.99999999999972</v>
      </c>
      <c r="F75">
        <v>2572</v>
      </c>
      <c r="G75">
        <f t="shared" si="6"/>
        <v>2044</v>
      </c>
      <c r="H75">
        <f t="shared" si="7"/>
        <v>8.7350427350427449</v>
      </c>
    </row>
    <row r="76" spans="1:8" x14ac:dyDescent="0.2">
      <c r="A76" t="s">
        <v>174</v>
      </c>
      <c r="B76" s="3">
        <v>0.39652777777777798</v>
      </c>
      <c r="C76" s="3" t="s">
        <v>474</v>
      </c>
      <c r="D76" s="3">
        <f t="shared" si="4"/>
        <v>0.16249999999999981</v>
      </c>
      <c r="E76" s="4">
        <f t="shared" si="5"/>
        <v>233.99999999999972</v>
      </c>
      <c r="F76">
        <v>2129</v>
      </c>
      <c r="G76">
        <f t="shared" si="6"/>
        <v>1601</v>
      </c>
      <c r="H76">
        <f t="shared" si="7"/>
        <v>6.8418803418803504</v>
      </c>
    </row>
    <row r="77" spans="1:8" x14ac:dyDescent="0.2">
      <c r="A77" t="s">
        <v>175</v>
      </c>
      <c r="B77" s="3">
        <v>0.39652777777777798</v>
      </c>
      <c r="C77" s="3" t="s">
        <v>475</v>
      </c>
      <c r="D77" s="3">
        <f t="shared" si="4"/>
        <v>0.16319444444444425</v>
      </c>
      <c r="E77" s="4">
        <f t="shared" si="5"/>
        <v>234.99999999999972</v>
      </c>
      <c r="F77">
        <v>2109</v>
      </c>
      <c r="G77">
        <f t="shared" si="6"/>
        <v>1581</v>
      </c>
      <c r="H77">
        <f t="shared" si="7"/>
        <v>6.7276595744680936</v>
      </c>
    </row>
    <row r="78" spans="1:8" x14ac:dyDescent="0.2">
      <c r="A78" t="s">
        <v>176</v>
      </c>
      <c r="B78" s="3">
        <v>0.39652777777777798</v>
      </c>
      <c r="C78" s="3" t="s">
        <v>476</v>
      </c>
      <c r="D78" s="3">
        <f t="shared" si="4"/>
        <v>0.1638888888888887</v>
      </c>
      <c r="E78" s="4">
        <f t="shared" si="5"/>
        <v>235.99999999999972</v>
      </c>
      <c r="F78">
        <v>2212</v>
      </c>
      <c r="G78">
        <f t="shared" si="6"/>
        <v>1684</v>
      </c>
      <c r="H78">
        <f t="shared" si="7"/>
        <v>7.1355932203389916</v>
      </c>
    </row>
    <row r="79" spans="1:8" x14ac:dyDescent="0.2">
      <c r="A79" t="s">
        <v>177</v>
      </c>
      <c r="B79" s="3">
        <v>0.39652777777777798</v>
      </c>
      <c r="C79" s="3" t="s">
        <v>477</v>
      </c>
      <c r="D79" s="3">
        <f t="shared" si="4"/>
        <v>0.16458333333333314</v>
      </c>
      <c r="E79" s="4">
        <f t="shared" si="5"/>
        <v>236.99999999999972</v>
      </c>
      <c r="F79">
        <v>2281</v>
      </c>
      <c r="G79">
        <f t="shared" si="6"/>
        <v>1753</v>
      </c>
      <c r="H79">
        <f t="shared" si="7"/>
        <v>7.3966244725738486</v>
      </c>
    </row>
    <row r="80" spans="1:8" x14ac:dyDescent="0.2">
      <c r="A80" t="s">
        <v>178</v>
      </c>
      <c r="B80" s="3">
        <v>0.39652777777777798</v>
      </c>
      <c r="C80" s="3" t="s">
        <v>477</v>
      </c>
      <c r="D80" s="3">
        <f t="shared" si="4"/>
        <v>0.16458333333333314</v>
      </c>
      <c r="E80" s="4">
        <f t="shared" si="5"/>
        <v>236.99999999999972</v>
      </c>
      <c r="F80">
        <v>2539</v>
      </c>
      <c r="G80">
        <f t="shared" si="6"/>
        <v>2011</v>
      </c>
      <c r="H80">
        <f t="shared" si="7"/>
        <v>8.4852320675105588</v>
      </c>
    </row>
    <row r="81" spans="1:8" x14ac:dyDescent="0.2">
      <c r="A81" t="s">
        <v>179</v>
      </c>
      <c r="B81" s="3">
        <v>0.3972222222222222</v>
      </c>
      <c r="C81" s="3" t="s">
        <v>478</v>
      </c>
      <c r="D81" s="3">
        <f t="shared" si="4"/>
        <v>0.16458333333333336</v>
      </c>
      <c r="E81" s="4">
        <f t="shared" si="5"/>
        <v>237.00000000000003</v>
      </c>
      <c r="F81">
        <v>3145</v>
      </c>
      <c r="G81">
        <f t="shared" si="6"/>
        <v>2617</v>
      </c>
      <c r="H81">
        <f t="shared" si="7"/>
        <v>11.042194092827003</v>
      </c>
    </row>
    <row r="82" spans="1:8" x14ac:dyDescent="0.2">
      <c r="A82" t="s">
        <v>180</v>
      </c>
      <c r="B82" s="3">
        <v>0.3972222222222222</v>
      </c>
      <c r="C82" s="3" t="s">
        <v>423</v>
      </c>
      <c r="D82" s="3">
        <f t="shared" si="4"/>
        <v>0.1652777777777778</v>
      </c>
      <c r="E82" s="4">
        <f t="shared" si="5"/>
        <v>238.00000000000003</v>
      </c>
      <c r="F82">
        <v>2467</v>
      </c>
      <c r="G82">
        <f t="shared" si="6"/>
        <v>1939</v>
      </c>
      <c r="H82">
        <f t="shared" si="7"/>
        <v>8.1470588235294112</v>
      </c>
    </row>
    <row r="83" spans="1:8" x14ac:dyDescent="0.2">
      <c r="A83" t="s">
        <v>181</v>
      </c>
      <c r="B83" s="3">
        <v>0.39722222222222198</v>
      </c>
      <c r="C83" s="3" t="s">
        <v>423</v>
      </c>
      <c r="D83" s="3">
        <f t="shared" si="4"/>
        <v>0.16527777777777802</v>
      </c>
      <c r="E83" s="4">
        <f t="shared" si="5"/>
        <v>238.00000000000034</v>
      </c>
      <c r="F83">
        <v>1867</v>
      </c>
      <c r="G83">
        <f t="shared" si="6"/>
        <v>1339</v>
      </c>
      <c r="H83">
        <f t="shared" si="7"/>
        <v>5.6260504201680588</v>
      </c>
    </row>
    <row r="84" spans="1:8" x14ac:dyDescent="0.2">
      <c r="A84" t="s">
        <v>182</v>
      </c>
      <c r="B84" s="3">
        <v>0.39722222222222198</v>
      </c>
      <c r="C84" s="3" t="s">
        <v>424</v>
      </c>
      <c r="D84" s="3">
        <f t="shared" si="4"/>
        <v>0.16597222222222247</v>
      </c>
      <c r="E84" s="4">
        <f t="shared" si="5"/>
        <v>239.00000000000034</v>
      </c>
      <c r="F84">
        <v>608</v>
      </c>
      <c r="G84">
        <f t="shared" si="6"/>
        <v>80</v>
      </c>
      <c r="H84">
        <f t="shared" si="7"/>
        <v>0.33472803347280289</v>
      </c>
    </row>
    <row r="85" spans="1:8" x14ac:dyDescent="0.2">
      <c r="A85" t="s">
        <v>183</v>
      </c>
      <c r="B85" s="3">
        <v>0.39722222222222198</v>
      </c>
      <c r="C85" s="3" t="s">
        <v>425</v>
      </c>
      <c r="D85" s="3">
        <f t="shared" si="4"/>
        <v>0.16666666666666691</v>
      </c>
      <c r="E85" s="4">
        <f t="shared" si="5"/>
        <v>240.00000000000034</v>
      </c>
      <c r="F85">
        <v>1854</v>
      </c>
      <c r="G85">
        <f t="shared" si="6"/>
        <v>1326</v>
      </c>
      <c r="H85">
        <f t="shared" si="7"/>
        <v>5.5249999999999924</v>
      </c>
    </row>
    <row r="86" spans="1:8" x14ac:dyDescent="0.2">
      <c r="A86" t="s">
        <v>184</v>
      </c>
      <c r="B86" s="3">
        <v>0.39722222222222198</v>
      </c>
      <c r="C86" s="3" t="s">
        <v>426</v>
      </c>
      <c r="D86" s="3">
        <f t="shared" si="4"/>
        <v>0.16736111111111135</v>
      </c>
      <c r="E86" s="4">
        <f t="shared" si="5"/>
        <v>241.00000000000034</v>
      </c>
      <c r="F86">
        <v>2205</v>
      </c>
      <c r="G86">
        <f t="shared" si="6"/>
        <v>1677</v>
      </c>
      <c r="H86">
        <f t="shared" si="7"/>
        <v>6.9585062240663804</v>
      </c>
    </row>
    <row r="87" spans="1:8" x14ac:dyDescent="0.2">
      <c r="A87" t="s">
        <v>185</v>
      </c>
      <c r="B87" s="3">
        <v>0.39722222222222198</v>
      </c>
      <c r="C87" s="3" t="s">
        <v>426</v>
      </c>
      <c r="D87" s="3">
        <f t="shared" si="4"/>
        <v>0.16736111111111135</v>
      </c>
      <c r="E87" s="4">
        <f t="shared" si="5"/>
        <v>241.00000000000034</v>
      </c>
      <c r="F87">
        <v>2481</v>
      </c>
      <c r="G87">
        <f t="shared" si="6"/>
        <v>1953</v>
      </c>
      <c r="H87">
        <f t="shared" si="7"/>
        <v>8.1037344398340139</v>
      </c>
    </row>
    <row r="88" spans="1:8" x14ac:dyDescent="0.2">
      <c r="A88" t="s">
        <v>186</v>
      </c>
      <c r="B88" s="3">
        <v>0.39722222222222198</v>
      </c>
      <c r="C88" s="3" t="s">
        <v>427</v>
      </c>
      <c r="D88" s="3">
        <f t="shared" si="4"/>
        <v>0.16805555555555579</v>
      </c>
      <c r="E88" s="4">
        <f t="shared" si="5"/>
        <v>242.00000000000034</v>
      </c>
      <c r="F88">
        <v>2313</v>
      </c>
      <c r="G88">
        <f t="shared" si="6"/>
        <v>1785</v>
      </c>
      <c r="H88">
        <f t="shared" si="7"/>
        <v>7.3760330578512292</v>
      </c>
    </row>
    <row r="89" spans="1:8" x14ac:dyDescent="0.2">
      <c r="A89" t="s">
        <v>187</v>
      </c>
      <c r="B89" s="3">
        <v>0.3979166666666667</v>
      </c>
      <c r="C89" s="3" t="s">
        <v>428</v>
      </c>
      <c r="D89" s="3">
        <f t="shared" si="4"/>
        <v>0.16805555555555551</v>
      </c>
      <c r="E89" s="4">
        <f t="shared" si="5"/>
        <v>241.99999999999994</v>
      </c>
      <c r="F89">
        <v>2109</v>
      </c>
      <c r="G89">
        <f t="shared" si="6"/>
        <v>1581</v>
      </c>
      <c r="H89">
        <f t="shared" si="7"/>
        <v>6.5330578512396711</v>
      </c>
    </row>
    <row r="90" spans="1:8" x14ac:dyDescent="0.2">
      <c r="A90" t="s">
        <v>188</v>
      </c>
      <c r="B90" s="3">
        <v>0.3979166666666667</v>
      </c>
      <c r="C90" s="3" t="s">
        <v>429</v>
      </c>
      <c r="D90" s="3">
        <f t="shared" si="4"/>
        <v>0.16874999999999996</v>
      </c>
      <c r="E90" s="4">
        <f t="shared" si="5"/>
        <v>242.99999999999994</v>
      </c>
      <c r="F90">
        <v>2656</v>
      </c>
      <c r="G90">
        <f t="shared" si="6"/>
        <v>2128</v>
      </c>
      <c r="H90">
        <f t="shared" si="7"/>
        <v>8.7572016460905377</v>
      </c>
    </row>
    <row r="91" spans="1:8" x14ac:dyDescent="0.2">
      <c r="A91" t="s">
        <v>189</v>
      </c>
      <c r="B91" s="3">
        <v>0.39791666666666697</v>
      </c>
      <c r="C91" s="3" t="s">
        <v>429</v>
      </c>
      <c r="D91" s="3">
        <f t="shared" si="4"/>
        <v>0.16874999999999968</v>
      </c>
      <c r="E91" s="4">
        <f t="shared" si="5"/>
        <v>242.99999999999955</v>
      </c>
      <c r="F91">
        <v>2158</v>
      </c>
      <c r="G91">
        <f t="shared" si="6"/>
        <v>1630</v>
      </c>
      <c r="H91">
        <f t="shared" si="7"/>
        <v>6.7078189300411646</v>
      </c>
    </row>
    <row r="92" spans="1:8" x14ac:dyDescent="0.2">
      <c r="A92" t="s">
        <v>190</v>
      </c>
      <c r="B92" s="3">
        <v>0.39791666666666697</v>
      </c>
      <c r="C92" s="3" t="s">
        <v>430</v>
      </c>
      <c r="D92" s="3">
        <f t="shared" si="4"/>
        <v>0.16944444444444412</v>
      </c>
      <c r="E92" s="4">
        <f t="shared" si="5"/>
        <v>243.99999999999955</v>
      </c>
      <c r="F92">
        <v>2485</v>
      </c>
      <c r="G92">
        <f t="shared" si="6"/>
        <v>1957</v>
      </c>
      <c r="H92">
        <f t="shared" si="7"/>
        <v>8.0204918032787038</v>
      </c>
    </row>
    <row r="93" spans="1:8" x14ac:dyDescent="0.2">
      <c r="A93" t="s">
        <v>191</v>
      </c>
      <c r="B93" s="3">
        <v>0.39791666666666697</v>
      </c>
      <c r="C93" s="3" t="s">
        <v>431</v>
      </c>
      <c r="D93" s="3">
        <f t="shared" si="4"/>
        <v>0.17013888888888856</v>
      </c>
      <c r="E93" s="4">
        <f t="shared" si="5"/>
        <v>244.99999999999952</v>
      </c>
      <c r="F93">
        <v>2197</v>
      </c>
      <c r="G93">
        <f t="shared" si="6"/>
        <v>1669</v>
      </c>
      <c r="H93">
        <f t="shared" si="7"/>
        <v>6.8122448979591974</v>
      </c>
    </row>
    <row r="94" spans="1:8" x14ac:dyDescent="0.2">
      <c r="A94" t="s">
        <v>213</v>
      </c>
      <c r="B94" s="3">
        <v>0.39791666666666697</v>
      </c>
      <c r="C94" s="3" t="s">
        <v>432</v>
      </c>
      <c r="D94" s="3">
        <f t="shared" si="4"/>
        <v>0.170833333333333</v>
      </c>
      <c r="E94" s="4">
        <f t="shared" si="5"/>
        <v>245.99999999999952</v>
      </c>
      <c r="F94">
        <v>2428</v>
      </c>
      <c r="G94">
        <f t="shared" si="6"/>
        <v>1900</v>
      </c>
      <c r="H94">
        <f t="shared" si="7"/>
        <v>7.7235772357723729</v>
      </c>
    </row>
    <row r="95" spans="1:8" x14ac:dyDescent="0.2">
      <c r="A95" t="s">
        <v>192</v>
      </c>
      <c r="B95" s="3">
        <v>0.39791666666666697</v>
      </c>
      <c r="C95" s="3" t="s">
        <v>432</v>
      </c>
      <c r="D95" s="3">
        <f t="shared" si="4"/>
        <v>0.170833333333333</v>
      </c>
      <c r="E95" s="4">
        <f t="shared" si="5"/>
        <v>245.99999999999952</v>
      </c>
      <c r="F95">
        <v>2395</v>
      </c>
      <c r="G95">
        <f t="shared" si="6"/>
        <v>1867</v>
      </c>
      <c r="H95">
        <f t="shared" si="7"/>
        <v>7.5894308943089577</v>
      </c>
    </row>
    <row r="96" spans="1:8" x14ac:dyDescent="0.2">
      <c r="A96" t="s">
        <v>193</v>
      </c>
      <c r="B96" s="3">
        <v>0.3979166666666667</v>
      </c>
      <c r="C96" s="3" t="s">
        <v>386</v>
      </c>
      <c r="D96" s="3">
        <f t="shared" si="4"/>
        <v>0.17152777777777772</v>
      </c>
      <c r="E96" s="4">
        <f t="shared" si="5"/>
        <v>246.99999999999991</v>
      </c>
      <c r="F96">
        <v>2007</v>
      </c>
      <c r="G96">
        <f t="shared" si="6"/>
        <v>1479</v>
      </c>
      <c r="H96">
        <f t="shared" si="7"/>
        <v>5.9878542510121475</v>
      </c>
    </row>
    <row r="97" spans="1:8" x14ac:dyDescent="0.2">
      <c r="A97" t="s">
        <v>194</v>
      </c>
      <c r="B97" s="3">
        <v>0.39861111111111108</v>
      </c>
      <c r="C97" s="3" t="s">
        <v>232</v>
      </c>
      <c r="D97" s="3">
        <f t="shared" si="4"/>
        <v>0.17152777777777778</v>
      </c>
      <c r="E97" s="4">
        <f t="shared" si="5"/>
        <v>247</v>
      </c>
      <c r="F97">
        <v>569</v>
      </c>
      <c r="G97">
        <f t="shared" si="6"/>
        <v>41</v>
      </c>
      <c r="H97">
        <f t="shared" si="7"/>
        <v>0.16599190283400811</v>
      </c>
    </row>
    <row r="98" spans="1:8" x14ac:dyDescent="0.2">
      <c r="A98" t="s">
        <v>195</v>
      </c>
      <c r="B98" s="3">
        <v>0.39861111111111108</v>
      </c>
      <c r="C98" s="3" t="s">
        <v>233</v>
      </c>
      <c r="D98" s="3">
        <f t="shared" si="4"/>
        <v>0.17222222222222222</v>
      </c>
      <c r="E98" s="4">
        <f t="shared" si="5"/>
        <v>248</v>
      </c>
      <c r="F98">
        <v>2854</v>
      </c>
      <c r="G98">
        <f t="shared" si="6"/>
        <v>2326</v>
      </c>
      <c r="H98">
        <f t="shared" si="7"/>
        <v>9.379032258064516</v>
      </c>
    </row>
    <row r="99" spans="1:8" x14ac:dyDescent="0.2">
      <c r="A99" t="s">
        <v>196</v>
      </c>
      <c r="B99" s="3">
        <v>0.39861111111111103</v>
      </c>
      <c r="C99" s="3" t="s">
        <v>233</v>
      </c>
      <c r="D99" s="3">
        <f t="shared" si="4"/>
        <v>0.17222222222222228</v>
      </c>
      <c r="E99" s="4">
        <f t="shared" si="5"/>
        <v>248.00000000000009</v>
      </c>
      <c r="F99">
        <v>2265</v>
      </c>
      <c r="G99">
        <f t="shared" si="6"/>
        <v>1737</v>
      </c>
      <c r="H99">
        <f t="shared" si="7"/>
        <v>7.0040322580645133</v>
      </c>
    </row>
    <row r="100" spans="1:8" x14ac:dyDescent="0.2">
      <c r="A100" t="s">
        <v>197</v>
      </c>
      <c r="B100" s="3">
        <v>0.39861111111111103</v>
      </c>
      <c r="C100" s="3" t="s">
        <v>234</v>
      </c>
      <c r="D100" s="3">
        <f t="shared" si="4"/>
        <v>0.17291666666666672</v>
      </c>
      <c r="E100" s="4">
        <f t="shared" si="5"/>
        <v>249.00000000000009</v>
      </c>
      <c r="F100">
        <v>2353</v>
      </c>
      <c r="G100">
        <f t="shared" si="6"/>
        <v>1825</v>
      </c>
      <c r="H100">
        <f t="shared" si="7"/>
        <v>7.3293172690763031</v>
      </c>
    </row>
    <row r="101" spans="1:8" x14ac:dyDescent="0.2">
      <c r="A101" t="s">
        <v>198</v>
      </c>
      <c r="B101" s="3">
        <v>0.39861111111111103</v>
      </c>
      <c r="C101" s="3" t="s">
        <v>235</v>
      </c>
      <c r="D101" s="3">
        <f t="shared" si="4"/>
        <v>0.17361111111111116</v>
      </c>
      <c r="E101" s="4">
        <f t="shared" si="5"/>
        <v>250.00000000000006</v>
      </c>
      <c r="F101">
        <v>2495</v>
      </c>
      <c r="G101">
        <f t="shared" si="6"/>
        <v>1967</v>
      </c>
      <c r="H101">
        <f t="shared" si="7"/>
        <v>7.8679999999999986</v>
      </c>
    </row>
    <row r="102" spans="1:8" x14ac:dyDescent="0.2">
      <c r="A102" t="s">
        <v>199</v>
      </c>
      <c r="B102" s="3">
        <v>0.39861111111111103</v>
      </c>
      <c r="C102" s="3" t="s">
        <v>236</v>
      </c>
      <c r="D102" s="3">
        <f t="shared" si="4"/>
        <v>0.1743055555555556</v>
      </c>
      <c r="E102" s="4">
        <f t="shared" si="5"/>
        <v>251.00000000000006</v>
      </c>
      <c r="F102">
        <v>2091</v>
      </c>
      <c r="G102">
        <f t="shared" si="6"/>
        <v>1563</v>
      </c>
      <c r="H102">
        <f t="shared" si="7"/>
        <v>6.2270916334661344</v>
      </c>
    </row>
    <row r="103" spans="1:8" x14ac:dyDescent="0.2">
      <c r="A103" t="s">
        <v>200</v>
      </c>
      <c r="B103" s="3">
        <v>0.39861111111111103</v>
      </c>
      <c r="C103" s="3" t="s">
        <v>236</v>
      </c>
      <c r="D103" s="3">
        <f t="shared" si="4"/>
        <v>0.1743055555555556</v>
      </c>
      <c r="E103" s="4">
        <f t="shared" si="5"/>
        <v>251.00000000000006</v>
      </c>
      <c r="F103">
        <v>603</v>
      </c>
      <c r="G103">
        <f t="shared" si="6"/>
        <v>75</v>
      </c>
      <c r="H103">
        <f t="shared" si="7"/>
        <v>0.29880478087649398</v>
      </c>
    </row>
    <row r="104" spans="1:8" x14ac:dyDescent="0.2">
      <c r="A104" t="s">
        <v>201</v>
      </c>
      <c r="B104" s="3">
        <v>0.39861111111111103</v>
      </c>
      <c r="C104" s="3" t="s">
        <v>237</v>
      </c>
      <c r="D104" s="3">
        <f t="shared" si="4"/>
        <v>0.17500000000000016</v>
      </c>
      <c r="E104" s="4">
        <f t="shared" si="5"/>
        <v>252.00000000000023</v>
      </c>
      <c r="F104">
        <v>537</v>
      </c>
      <c r="G104">
        <f t="shared" si="6"/>
        <v>9</v>
      </c>
      <c r="H104">
        <f t="shared" si="7"/>
        <v>3.5714285714285685E-2</v>
      </c>
    </row>
    <row r="105" spans="1:8" x14ac:dyDescent="0.2">
      <c r="A105" t="s">
        <v>202</v>
      </c>
      <c r="B105" s="3">
        <v>0.39861111111111103</v>
      </c>
      <c r="C105" s="3" t="s">
        <v>238</v>
      </c>
      <c r="D105" s="3">
        <f t="shared" si="4"/>
        <v>0.17569444444444449</v>
      </c>
      <c r="E105" s="4">
        <f t="shared" si="5"/>
        <v>253.00000000000006</v>
      </c>
      <c r="F105">
        <v>533</v>
      </c>
      <c r="G105">
        <f t="shared" si="6"/>
        <v>5</v>
      </c>
      <c r="H105">
        <f t="shared" si="7"/>
        <v>1.9762845849802368E-2</v>
      </c>
    </row>
    <row r="106" spans="1:8" x14ac:dyDescent="0.2">
      <c r="A106" t="s">
        <v>203</v>
      </c>
      <c r="B106" s="3">
        <v>0.39861111111111103</v>
      </c>
      <c r="C106" s="3" t="s">
        <v>239</v>
      </c>
      <c r="D106" s="3">
        <f t="shared" si="4"/>
        <v>0.17638888888888904</v>
      </c>
      <c r="E106" s="4">
        <f t="shared" si="5"/>
        <v>254.00000000000023</v>
      </c>
      <c r="F106">
        <v>579</v>
      </c>
      <c r="G106">
        <f t="shared" si="6"/>
        <v>51</v>
      </c>
      <c r="H106">
        <f t="shared" si="7"/>
        <v>0.20078740157480296</v>
      </c>
    </row>
    <row r="107" spans="1:8" x14ac:dyDescent="0.2">
      <c r="A107" t="s">
        <v>204</v>
      </c>
      <c r="B107" s="3">
        <v>0.39861111111111108</v>
      </c>
      <c r="C107" s="3" t="s">
        <v>239</v>
      </c>
      <c r="D107" s="3">
        <f t="shared" si="4"/>
        <v>0.17638888888888898</v>
      </c>
      <c r="E107" s="4">
        <f t="shared" si="5"/>
        <v>254.00000000000014</v>
      </c>
      <c r="F107">
        <v>542</v>
      </c>
      <c r="G107">
        <f t="shared" si="6"/>
        <v>14</v>
      </c>
      <c r="H107">
        <f t="shared" si="7"/>
        <v>5.5118110236220444E-2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9E17-9362-F447-8D91-F7E6C887ADAF}">
  <dimension ref="A1:H212"/>
  <sheetViews>
    <sheetView workbookViewId="0">
      <selection activeCell="A3" sqref="A3:A212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E1" s="4" t="s">
        <v>351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0.37013888888888885</v>
      </c>
      <c r="C3" s="3">
        <v>0.49791666666666662</v>
      </c>
      <c r="D3" s="3">
        <f>C3-B3</f>
        <v>0.12777777777777777</v>
      </c>
      <c r="E3" s="4">
        <f>D3*1440</f>
        <v>184</v>
      </c>
      <c r="F3">
        <v>3439</v>
      </c>
      <c r="G3">
        <f>F3-590</f>
        <v>2849</v>
      </c>
      <c r="H3">
        <f>G3/E3</f>
        <v>15.483695652173912</v>
      </c>
    </row>
    <row r="4" spans="1:8" x14ac:dyDescent="0.2">
      <c r="A4" s="2" t="s">
        <v>2</v>
      </c>
      <c r="B4" s="3">
        <v>0.37013888888888885</v>
      </c>
      <c r="C4" s="3">
        <v>0.49791666666666662</v>
      </c>
      <c r="D4" s="3">
        <f t="shared" ref="D4:D67" si="0">C4-B4</f>
        <v>0.12777777777777777</v>
      </c>
      <c r="E4" s="4">
        <f t="shared" ref="E4:E67" si="1">D4*1440</f>
        <v>184</v>
      </c>
      <c r="F4">
        <v>3740</v>
      </c>
      <c r="G4">
        <f t="shared" ref="G4:G67" si="2">F4-590</f>
        <v>3150</v>
      </c>
      <c r="H4">
        <f t="shared" ref="H4:H67" si="3">G4/E4</f>
        <v>17.119565217391305</v>
      </c>
    </row>
    <row r="5" spans="1:8" x14ac:dyDescent="0.2">
      <c r="A5" s="2" t="s">
        <v>3</v>
      </c>
      <c r="B5" s="3">
        <v>0.37013888888888902</v>
      </c>
      <c r="C5" s="3">
        <v>0.49861111111111112</v>
      </c>
      <c r="D5" s="3">
        <f t="shared" si="0"/>
        <v>0.1284722222222221</v>
      </c>
      <c r="E5" s="4">
        <f t="shared" si="1"/>
        <v>184.99999999999983</v>
      </c>
      <c r="F5">
        <v>1935</v>
      </c>
      <c r="G5">
        <f t="shared" si="2"/>
        <v>1345</v>
      </c>
      <c r="H5">
        <f t="shared" si="3"/>
        <v>7.2702702702702773</v>
      </c>
    </row>
    <row r="6" spans="1:8" x14ac:dyDescent="0.2">
      <c r="A6" s="2" t="s">
        <v>4</v>
      </c>
      <c r="B6" s="3">
        <v>0.37013888888888902</v>
      </c>
      <c r="C6" s="3">
        <v>0.4993055555555555</v>
      </c>
      <c r="D6" s="3">
        <f t="shared" si="0"/>
        <v>0.12916666666666649</v>
      </c>
      <c r="E6" s="4">
        <f t="shared" si="1"/>
        <v>185.99999999999974</v>
      </c>
      <c r="F6">
        <v>4341</v>
      </c>
      <c r="G6">
        <f t="shared" si="2"/>
        <v>3751</v>
      </c>
      <c r="H6">
        <f t="shared" si="3"/>
        <v>20.166666666666693</v>
      </c>
    </row>
    <row r="7" spans="1:8" x14ac:dyDescent="0.2">
      <c r="A7" s="2" t="s">
        <v>5</v>
      </c>
      <c r="B7" s="3">
        <v>0.37013888888888902</v>
      </c>
      <c r="C7" s="3">
        <v>0.5</v>
      </c>
      <c r="D7" s="3">
        <f t="shared" si="0"/>
        <v>0.12986111111111098</v>
      </c>
      <c r="E7" s="4">
        <f t="shared" si="1"/>
        <v>186.99999999999983</v>
      </c>
      <c r="F7">
        <v>2951</v>
      </c>
      <c r="G7">
        <f t="shared" si="2"/>
        <v>2361</v>
      </c>
      <c r="H7">
        <f t="shared" si="3"/>
        <v>12.625668449197873</v>
      </c>
    </row>
    <row r="8" spans="1:8" x14ac:dyDescent="0.2">
      <c r="A8" s="2" t="s">
        <v>6</v>
      </c>
      <c r="B8" s="3">
        <v>0.37013888888888902</v>
      </c>
      <c r="C8" s="3">
        <v>0.5</v>
      </c>
      <c r="D8" s="3">
        <f t="shared" si="0"/>
        <v>0.12986111111111098</v>
      </c>
      <c r="E8" s="4">
        <f t="shared" si="1"/>
        <v>186.99999999999983</v>
      </c>
      <c r="F8">
        <v>3480</v>
      </c>
      <c r="G8">
        <f t="shared" si="2"/>
        <v>2890</v>
      </c>
      <c r="H8">
        <f t="shared" si="3"/>
        <v>15.454545454545469</v>
      </c>
    </row>
    <row r="9" spans="1:8" x14ac:dyDescent="0.2">
      <c r="A9" s="2" t="s">
        <v>7</v>
      </c>
      <c r="B9" s="3">
        <v>0.37013888888888902</v>
      </c>
      <c r="C9" s="3">
        <v>0.50069444444444444</v>
      </c>
      <c r="D9" s="3">
        <f t="shared" si="0"/>
        <v>0.13055555555555542</v>
      </c>
      <c r="E9" s="4">
        <f t="shared" si="1"/>
        <v>187.9999999999998</v>
      </c>
      <c r="F9">
        <v>2462</v>
      </c>
      <c r="G9">
        <f t="shared" si="2"/>
        <v>1872</v>
      </c>
      <c r="H9">
        <f t="shared" si="3"/>
        <v>9.9574468085106496</v>
      </c>
    </row>
    <row r="10" spans="1:8" x14ac:dyDescent="0.2">
      <c r="A10" s="2" t="s">
        <v>8</v>
      </c>
      <c r="B10" s="3">
        <v>0.37013888888888902</v>
      </c>
      <c r="C10" s="3">
        <v>0.50138888888888888</v>
      </c>
      <c r="D10" s="3">
        <f t="shared" si="0"/>
        <v>0.13124999999999987</v>
      </c>
      <c r="E10" s="4">
        <f t="shared" si="1"/>
        <v>188.9999999999998</v>
      </c>
      <c r="F10">
        <v>3497</v>
      </c>
      <c r="G10">
        <f t="shared" si="2"/>
        <v>2907</v>
      </c>
      <c r="H10">
        <f t="shared" si="3"/>
        <v>15.380952380952397</v>
      </c>
    </row>
    <row r="11" spans="1:8" x14ac:dyDescent="0.2">
      <c r="A11" s="2" t="s">
        <v>9</v>
      </c>
      <c r="B11" s="3">
        <v>0.37083333333333335</v>
      </c>
      <c r="C11" s="3">
        <v>0.50138888888888888</v>
      </c>
      <c r="D11" s="3">
        <f t="shared" si="0"/>
        <v>0.13055555555555554</v>
      </c>
      <c r="E11" s="4">
        <f t="shared" si="1"/>
        <v>187.99999999999997</v>
      </c>
      <c r="F11">
        <v>3876</v>
      </c>
      <c r="G11">
        <f t="shared" si="2"/>
        <v>3286</v>
      </c>
      <c r="H11">
        <f t="shared" si="3"/>
        <v>17.478723404255323</v>
      </c>
    </row>
    <row r="12" spans="1:8" x14ac:dyDescent="0.2">
      <c r="A12" s="2" t="s">
        <v>10</v>
      </c>
      <c r="B12" s="3">
        <v>0.37083333333333335</v>
      </c>
      <c r="C12" s="3">
        <v>0.50208333333333333</v>
      </c>
      <c r="D12" s="3">
        <f t="shared" si="0"/>
        <v>0.13124999999999998</v>
      </c>
      <c r="E12" s="4">
        <f t="shared" si="1"/>
        <v>188.99999999999997</v>
      </c>
      <c r="F12">
        <v>3707</v>
      </c>
      <c r="G12">
        <f t="shared" si="2"/>
        <v>3117</v>
      </c>
      <c r="H12">
        <f t="shared" si="3"/>
        <v>16.492063492063494</v>
      </c>
    </row>
    <row r="13" spans="1:8" x14ac:dyDescent="0.2">
      <c r="A13" s="2" t="s">
        <v>11</v>
      </c>
      <c r="B13" s="3">
        <v>0.37083333333333302</v>
      </c>
      <c r="C13" s="3">
        <v>0.50277777777777777</v>
      </c>
      <c r="D13" s="3">
        <f t="shared" si="0"/>
        <v>0.13194444444444475</v>
      </c>
      <c r="E13" s="4">
        <f t="shared" si="1"/>
        <v>190.00000000000045</v>
      </c>
      <c r="F13">
        <v>2000</v>
      </c>
      <c r="G13">
        <f t="shared" si="2"/>
        <v>1410</v>
      </c>
      <c r="H13">
        <f t="shared" si="3"/>
        <v>7.42105263157893</v>
      </c>
    </row>
    <row r="14" spans="1:8" x14ac:dyDescent="0.2">
      <c r="A14" s="2" t="s">
        <v>12</v>
      </c>
      <c r="B14" s="3">
        <v>0.37083333333333302</v>
      </c>
      <c r="C14" s="3">
        <v>0.50277777777777777</v>
      </c>
      <c r="D14" s="3">
        <f t="shared" si="0"/>
        <v>0.13194444444444475</v>
      </c>
      <c r="E14" s="4">
        <f t="shared" si="1"/>
        <v>190.00000000000045</v>
      </c>
      <c r="F14">
        <v>3187</v>
      </c>
      <c r="G14">
        <f t="shared" si="2"/>
        <v>2597</v>
      </c>
      <c r="H14">
        <f t="shared" si="3"/>
        <v>13.668421052631546</v>
      </c>
    </row>
    <row r="15" spans="1:8" x14ac:dyDescent="0.2">
      <c r="A15" s="2" t="s">
        <v>13</v>
      </c>
      <c r="B15" s="3">
        <v>0.37083333333333302</v>
      </c>
      <c r="C15" s="3">
        <v>0.50347222222222221</v>
      </c>
      <c r="D15" s="3">
        <f t="shared" si="0"/>
        <v>0.13263888888888919</v>
      </c>
      <c r="E15" s="4">
        <f t="shared" si="1"/>
        <v>191.00000000000045</v>
      </c>
      <c r="F15">
        <v>1761</v>
      </c>
      <c r="G15">
        <f t="shared" si="2"/>
        <v>1171</v>
      </c>
      <c r="H15">
        <f t="shared" si="3"/>
        <v>6.1308900523560066</v>
      </c>
    </row>
    <row r="16" spans="1:8" x14ac:dyDescent="0.2">
      <c r="A16" s="2" t="s">
        <v>14</v>
      </c>
      <c r="B16" s="3">
        <v>0.37083333333333302</v>
      </c>
      <c r="C16" s="3">
        <v>0.50416666666666665</v>
      </c>
      <c r="D16" s="3">
        <f t="shared" si="0"/>
        <v>0.13333333333333364</v>
      </c>
      <c r="E16" s="4">
        <f t="shared" si="1"/>
        <v>192.00000000000043</v>
      </c>
      <c r="F16">
        <v>1050</v>
      </c>
      <c r="G16">
        <f t="shared" si="2"/>
        <v>460</v>
      </c>
      <c r="H16">
        <f t="shared" si="3"/>
        <v>2.3958333333333282</v>
      </c>
    </row>
    <row r="17" spans="1:8" x14ac:dyDescent="0.2">
      <c r="A17" s="2" t="s">
        <v>15</v>
      </c>
      <c r="B17" s="3">
        <v>0.37083333333333302</v>
      </c>
      <c r="C17" s="3">
        <v>0.50486111111111109</v>
      </c>
      <c r="D17" s="3">
        <f t="shared" si="0"/>
        <v>0.13402777777777808</v>
      </c>
      <c r="E17" s="4">
        <f t="shared" si="1"/>
        <v>193.00000000000043</v>
      </c>
      <c r="F17">
        <v>2891</v>
      </c>
      <c r="G17">
        <f t="shared" si="2"/>
        <v>2301</v>
      </c>
      <c r="H17">
        <f t="shared" si="3"/>
        <v>11.922279792746087</v>
      </c>
    </row>
    <row r="18" spans="1:8" x14ac:dyDescent="0.2">
      <c r="A18" s="2" t="s">
        <v>16</v>
      </c>
      <c r="B18" s="3">
        <v>0.37083333333333302</v>
      </c>
      <c r="C18" s="3">
        <v>0.50486111111111109</v>
      </c>
      <c r="D18" s="3">
        <f t="shared" si="0"/>
        <v>0.13402777777777808</v>
      </c>
      <c r="E18" s="4">
        <f t="shared" si="1"/>
        <v>193.00000000000043</v>
      </c>
      <c r="F18">
        <v>3259</v>
      </c>
      <c r="G18">
        <f t="shared" si="2"/>
        <v>2669</v>
      </c>
      <c r="H18">
        <f t="shared" si="3"/>
        <v>13.82901554404142</v>
      </c>
    </row>
    <row r="19" spans="1:8" x14ac:dyDescent="0.2">
      <c r="A19" s="2" t="s">
        <v>17</v>
      </c>
      <c r="B19" s="3">
        <v>0.37152777777777773</v>
      </c>
      <c r="C19" s="3">
        <v>0.50555555555555554</v>
      </c>
      <c r="D19" s="3">
        <f t="shared" si="0"/>
        <v>0.1340277777777778</v>
      </c>
      <c r="E19" s="4">
        <f t="shared" si="1"/>
        <v>193.00000000000003</v>
      </c>
      <c r="F19">
        <v>1557</v>
      </c>
      <c r="G19">
        <f t="shared" si="2"/>
        <v>967</v>
      </c>
      <c r="H19">
        <f t="shared" si="3"/>
        <v>5.0103626943005173</v>
      </c>
    </row>
    <row r="20" spans="1:8" x14ac:dyDescent="0.2">
      <c r="A20" s="2" t="s">
        <v>18</v>
      </c>
      <c r="B20" s="3">
        <v>0.37152777777777773</v>
      </c>
      <c r="C20" s="3">
        <v>0.50624999999999998</v>
      </c>
      <c r="D20" s="3">
        <f t="shared" si="0"/>
        <v>0.13472222222222224</v>
      </c>
      <c r="E20" s="4">
        <f t="shared" si="1"/>
        <v>194.00000000000003</v>
      </c>
      <c r="F20">
        <v>3703</v>
      </c>
      <c r="G20">
        <f t="shared" si="2"/>
        <v>3113</v>
      </c>
      <c r="H20">
        <f t="shared" si="3"/>
        <v>16.046391752577318</v>
      </c>
    </row>
    <row r="21" spans="1:8" x14ac:dyDescent="0.2">
      <c r="A21" s="2" t="s">
        <v>19</v>
      </c>
      <c r="B21" s="3">
        <v>0.37152777777777801</v>
      </c>
      <c r="C21" s="3">
        <v>0.50694444444444442</v>
      </c>
      <c r="D21" s="3">
        <f t="shared" si="0"/>
        <v>0.13541666666666641</v>
      </c>
      <c r="E21" s="4">
        <f t="shared" si="1"/>
        <v>194.99999999999963</v>
      </c>
      <c r="F21">
        <v>2353</v>
      </c>
      <c r="G21">
        <f t="shared" si="2"/>
        <v>1763</v>
      </c>
      <c r="H21">
        <f t="shared" si="3"/>
        <v>9.0410256410256586</v>
      </c>
    </row>
    <row r="22" spans="1:8" x14ac:dyDescent="0.2">
      <c r="A22" s="2" t="s">
        <v>20</v>
      </c>
      <c r="B22" s="3">
        <v>0.37152777777777801</v>
      </c>
      <c r="C22" s="3">
        <v>0.50694444444444442</v>
      </c>
      <c r="D22" s="3">
        <f t="shared" si="0"/>
        <v>0.13541666666666641</v>
      </c>
      <c r="E22" s="4">
        <f t="shared" si="1"/>
        <v>194.99999999999963</v>
      </c>
      <c r="F22">
        <v>2740</v>
      </c>
      <c r="G22">
        <f t="shared" si="2"/>
        <v>2150</v>
      </c>
      <c r="H22">
        <f t="shared" si="3"/>
        <v>11.025641025641047</v>
      </c>
    </row>
    <row r="23" spans="1:8" x14ac:dyDescent="0.2">
      <c r="A23" s="2" t="s">
        <v>21</v>
      </c>
      <c r="B23" s="3">
        <v>0.37152777777777801</v>
      </c>
      <c r="C23" s="3">
        <v>0.50763888888888886</v>
      </c>
      <c r="D23" s="3">
        <f t="shared" si="0"/>
        <v>0.13611111111111085</v>
      </c>
      <c r="E23" s="4">
        <f t="shared" si="1"/>
        <v>195.99999999999963</v>
      </c>
      <c r="F23">
        <v>2563</v>
      </c>
      <c r="G23">
        <f t="shared" si="2"/>
        <v>1973</v>
      </c>
      <c r="H23">
        <f t="shared" si="3"/>
        <v>10.066326530612264</v>
      </c>
    </row>
    <row r="24" spans="1:8" x14ac:dyDescent="0.2">
      <c r="A24" s="2" t="s">
        <v>208</v>
      </c>
      <c r="B24" s="3">
        <v>0.37152777777777801</v>
      </c>
      <c r="C24" s="3">
        <v>0.5083333333333333</v>
      </c>
      <c r="D24" s="3">
        <f t="shared" si="0"/>
        <v>0.13680555555555529</v>
      </c>
      <c r="E24" s="4">
        <f t="shared" si="1"/>
        <v>196.99999999999963</v>
      </c>
      <c r="F24">
        <v>2728</v>
      </c>
      <c r="G24">
        <f t="shared" si="2"/>
        <v>2138</v>
      </c>
      <c r="H24">
        <f t="shared" si="3"/>
        <v>10.85279187817261</v>
      </c>
    </row>
    <row r="25" spans="1:8" x14ac:dyDescent="0.2">
      <c r="A25" s="2" t="s">
        <v>22</v>
      </c>
      <c r="B25" s="3">
        <v>0.37152777777777801</v>
      </c>
      <c r="C25" s="3">
        <v>0.50902777777777775</v>
      </c>
      <c r="D25" s="3">
        <f t="shared" si="0"/>
        <v>0.13749999999999973</v>
      </c>
      <c r="E25" s="4">
        <f t="shared" si="1"/>
        <v>197.9999999999996</v>
      </c>
      <c r="F25">
        <v>3516</v>
      </c>
      <c r="G25">
        <f t="shared" si="2"/>
        <v>2926</v>
      </c>
      <c r="H25">
        <f t="shared" si="3"/>
        <v>14.777777777777807</v>
      </c>
    </row>
    <row r="26" spans="1:8" x14ac:dyDescent="0.2">
      <c r="A26" s="2" t="s">
        <v>23</v>
      </c>
      <c r="B26" s="3">
        <v>0.37152777777777773</v>
      </c>
      <c r="C26" s="3" t="s">
        <v>214</v>
      </c>
      <c r="D26" s="3">
        <f t="shared" si="0"/>
        <v>0.13750000000000001</v>
      </c>
      <c r="E26" s="4">
        <f t="shared" si="1"/>
        <v>198.00000000000003</v>
      </c>
      <c r="F26">
        <v>972</v>
      </c>
      <c r="G26">
        <f t="shared" si="2"/>
        <v>382</v>
      </c>
      <c r="H26">
        <f t="shared" si="3"/>
        <v>1.9292929292929291</v>
      </c>
    </row>
    <row r="27" spans="1:8" x14ac:dyDescent="0.2">
      <c r="A27" s="2" t="s">
        <v>24</v>
      </c>
      <c r="B27" s="3">
        <v>0.37152777777777773</v>
      </c>
      <c r="C27" s="3" t="s">
        <v>215</v>
      </c>
      <c r="D27" s="3">
        <f t="shared" si="0"/>
        <v>0.13819444444444445</v>
      </c>
      <c r="E27" s="4">
        <f t="shared" si="1"/>
        <v>199</v>
      </c>
      <c r="F27">
        <v>2764</v>
      </c>
      <c r="G27">
        <f t="shared" si="2"/>
        <v>2174</v>
      </c>
      <c r="H27">
        <f t="shared" si="3"/>
        <v>10.924623115577889</v>
      </c>
    </row>
    <row r="28" spans="1:8" x14ac:dyDescent="0.2">
      <c r="A28" s="2" t="s">
        <v>25</v>
      </c>
      <c r="B28" s="3">
        <v>0.37152777777777773</v>
      </c>
      <c r="C28" s="3" t="s">
        <v>215</v>
      </c>
      <c r="D28" s="3">
        <f t="shared" si="0"/>
        <v>0.13819444444444445</v>
      </c>
      <c r="E28" s="4">
        <f t="shared" si="1"/>
        <v>199</v>
      </c>
      <c r="F28">
        <v>3154</v>
      </c>
      <c r="G28">
        <f t="shared" si="2"/>
        <v>2564</v>
      </c>
      <c r="H28">
        <f t="shared" si="3"/>
        <v>12.884422110552764</v>
      </c>
    </row>
    <row r="29" spans="1:8" x14ac:dyDescent="0.2">
      <c r="A29" s="2" t="s">
        <v>26</v>
      </c>
      <c r="B29" s="3">
        <v>0.37152777777777801</v>
      </c>
      <c r="C29" s="3" t="s">
        <v>216</v>
      </c>
      <c r="D29" s="3">
        <f t="shared" si="0"/>
        <v>0.13888888888888862</v>
      </c>
      <c r="E29" s="4">
        <f t="shared" si="1"/>
        <v>199.9999999999996</v>
      </c>
      <c r="F29">
        <v>2998</v>
      </c>
      <c r="G29">
        <f t="shared" si="2"/>
        <v>2408</v>
      </c>
      <c r="H29">
        <f t="shared" si="3"/>
        <v>12.040000000000024</v>
      </c>
    </row>
    <row r="30" spans="1:8" x14ac:dyDescent="0.2">
      <c r="A30" s="2" t="s">
        <v>27</v>
      </c>
      <c r="B30" s="3">
        <v>0.37152777777777801</v>
      </c>
      <c r="C30" s="3" t="s">
        <v>217</v>
      </c>
      <c r="D30" s="3">
        <f t="shared" si="0"/>
        <v>0.13958333333333317</v>
      </c>
      <c r="E30" s="4">
        <f t="shared" si="1"/>
        <v>200.99999999999977</v>
      </c>
      <c r="F30">
        <v>3827</v>
      </c>
      <c r="G30">
        <f t="shared" si="2"/>
        <v>3237</v>
      </c>
      <c r="H30">
        <f t="shared" si="3"/>
        <v>16.104477611940318</v>
      </c>
    </row>
    <row r="31" spans="1:8" x14ac:dyDescent="0.2">
      <c r="A31" s="2" t="s">
        <v>28</v>
      </c>
      <c r="B31" s="3">
        <v>0.37152777777777801</v>
      </c>
      <c r="C31" s="3" t="s">
        <v>218</v>
      </c>
      <c r="D31" s="3">
        <f t="shared" si="0"/>
        <v>0.1402777777777775</v>
      </c>
      <c r="E31" s="4">
        <f t="shared" si="1"/>
        <v>201.9999999999996</v>
      </c>
      <c r="F31">
        <v>3796</v>
      </c>
      <c r="G31">
        <f t="shared" si="2"/>
        <v>3206</v>
      </c>
      <c r="H31">
        <f t="shared" si="3"/>
        <v>15.871287128712902</v>
      </c>
    </row>
    <row r="32" spans="1:8" x14ac:dyDescent="0.2">
      <c r="A32" s="2" t="s">
        <v>29</v>
      </c>
      <c r="B32" s="3">
        <v>0.37152777777777801</v>
      </c>
      <c r="C32" s="3" t="s">
        <v>218</v>
      </c>
      <c r="D32" s="3">
        <f t="shared" si="0"/>
        <v>0.1402777777777775</v>
      </c>
      <c r="E32" s="4">
        <f t="shared" si="1"/>
        <v>201.9999999999996</v>
      </c>
      <c r="F32">
        <v>1237</v>
      </c>
      <c r="G32">
        <f t="shared" si="2"/>
        <v>647</v>
      </c>
      <c r="H32">
        <f t="shared" si="3"/>
        <v>3.2029702970297094</v>
      </c>
    </row>
    <row r="33" spans="1:8" x14ac:dyDescent="0.2">
      <c r="A33" s="2" t="s">
        <v>30</v>
      </c>
      <c r="B33" s="3">
        <v>0.37152777777777801</v>
      </c>
      <c r="C33" s="3" t="s">
        <v>219</v>
      </c>
      <c r="D33" s="3">
        <f t="shared" si="0"/>
        <v>0.14097222222222205</v>
      </c>
      <c r="E33" s="4">
        <f t="shared" si="1"/>
        <v>202.99999999999977</v>
      </c>
      <c r="F33">
        <v>584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0.37152777777777801</v>
      </c>
      <c r="C34" s="3" t="s">
        <v>220</v>
      </c>
      <c r="D34" s="3">
        <f t="shared" si="0"/>
        <v>0.14166666666666639</v>
      </c>
      <c r="E34" s="4">
        <f t="shared" si="1"/>
        <v>203.9999999999996</v>
      </c>
      <c r="F34">
        <v>561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0.37222222222222223</v>
      </c>
      <c r="C35" s="3" t="s">
        <v>220</v>
      </c>
      <c r="D35" s="3">
        <f t="shared" si="0"/>
        <v>0.14097222222222217</v>
      </c>
      <c r="E35" s="4">
        <f t="shared" si="1"/>
        <v>202.99999999999991</v>
      </c>
      <c r="F35">
        <v>553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0.37222222222222223</v>
      </c>
      <c r="C36" s="3" t="s">
        <v>221</v>
      </c>
      <c r="D36" s="3">
        <f t="shared" si="0"/>
        <v>0.14166666666666672</v>
      </c>
      <c r="E36" s="4">
        <f t="shared" si="1"/>
        <v>204.00000000000009</v>
      </c>
      <c r="F36">
        <v>576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0.37222222222222201</v>
      </c>
      <c r="C37" s="3" t="s">
        <v>222</v>
      </c>
      <c r="D37" s="3">
        <f t="shared" si="0"/>
        <v>0.14236111111111127</v>
      </c>
      <c r="E37" s="4">
        <f t="shared" si="1"/>
        <v>205.00000000000023</v>
      </c>
      <c r="F37">
        <v>566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0.37222222222222201</v>
      </c>
      <c r="C38" s="3" t="s">
        <v>223</v>
      </c>
      <c r="D38" s="3">
        <f t="shared" si="0"/>
        <v>0.14305555555555582</v>
      </c>
      <c r="E38" s="4">
        <f t="shared" si="1"/>
        <v>206.0000000000004</v>
      </c>
      <c r="F38">
        <v>1592</v>
      </c>
      <c r="G38">
        <f t="shared" si="2"/>
        <v>1002</v>
      </c>
      <c r="H38">
        <f t="shared" si="3"/>
        <v>4.8640776699029029</v>
      </c>
    </row>
    <row r="39" spans="1:8" x14ac:dyDescent="0.2">
      <c r="A39" s="2" t="s">
        <v>36</v>
      </c>
      <c r="B39" s="3">
        <v>0.37222222222222201</v>
      </c>
      <c r="C39" s="3" t="s">
        <v>223</v>
      </c>
      <c r="D39" s="3">
        <f t="shared" si="0"/>
        <v>0.14305555555555582</v>
      </c>
      <c r="E39" s="4">
        <f t="shared" si="1"/>
        <v>206.0000000000004</v>
      </c>
      <c r="F39">
        <v>4113</v>
      </c>
      <c r="G39">
        <f t="shared" si="2"/>
        <v>3523</v>
      </c>
      <c r="H39">
        <f t="shared" si="3"/>
        <v>17.101941747572784</v>
      </c>
    </row>
    <row r="40" spans="1:8" x14ac:dyDescent="0.2">
      <c r="A40" s="2" t="s">
        <v>37</v>
      </c>
      <c r="B40" s="3">
        <v>0.37222222222222201</v>
      </c>
      <c r="C40" s="3" t="s">
        <v>224</v>
      </c>
      <c r="D40" s="3">
        <f t="shared" si="0"/>
        <v>0.14375000000000016</v>
      </c>
      <c r="E40" s="4">
        <f t="shared" si="1"/>
        <v>207.00000000000023</v>
      </c>
      <c r="F40">
        <v>1276</v>
      </c>
      <c r="G40">
        <f t="shared" si="2"/>
        <v>686</v>
      </c>
      <c r="H40">
        <f t="shared" si="3"/>
        <v>3.3140096618357453</v>
      </c>
    </row>
    <row r="41" spans="1:8" x14ac:dyDescent="0.2">
      <c r="A41" s="2" t="s">
        <v>38</v>
      </c>
      <c r="B41" s="3">
        <v>0.37222222222222201</v>
      </c>
      <c r="C41" s="3" t="s">
        <v>225</v>
      </c>
      <c r="D41" s="3">
        <f t="shared" si="0"/>
        <v>0.14444444444444471</v>
      </c>
      <c r="E41" s="4">
        <f t="shared" si="1"/>
        <v>208.00000000000037</v>
      </c>
      <c r="F41">
        <v>3340</v>
      </c>
      <c r="G41">
        <f t="shared" si="2"/>
        <v>2750</v>
      </c>
      <c r="H41">
        <f t="shared" si="3"/>
        <v>13.221153846153822</v>
      </c>
    </row>
    <row r="42" spans="1:8" x14ac:dyDescent="0.2">
      <c r="A42" s="2" t="s">
        <v>39</v>
      </c>
      <c r="B42" s="3">
        <v>0.37222222222222201</v>
      </c>
      <c r="C42" s="3" t="s">
        <v>226</v>
      </c>
      <c r="D42" s="3">
        <f t="shared" si="0"/>
        <v>0.14513888888888904</v>
      </c>
      <c r="E42" s="4">
        <f t="shared" si="1"/>
        <v>209.00000000000023</v>
      </c>
      <c r="F42">
        <v>3202</v>
      </c>
      <c r="G42">
        <f t="shared" si="2"/>
        <v>2612</v>
      </c>
      <c r="H42">
        <f t="shared" si="3"/>
        <v>12.497607655502378</v>
      </c>
    </row>
    <row r="43" spans="1:8" x14ac:dyDescent="0.2">
      <c r="A43" s="2" t="s">
        <v>40</v>
      </c>
      <c r="B43" s="3">
        <v>0.37291666666666662</v>
      </c>
      <c r="C43" s="3" t="s">
        <v>226</v>
      </c>
      <c r="D43" s="3">
        <f t="shared" si="0"/>
        <v>0.14444444444444443</v>
      </c>
      <c r="E43" s="4">
        <f t="shared" si="1"/>
        <v>207.99999999999997</v>
      </c>
      <c r="F43">
        <v>2773</v>
      </c>
      <c r="G43">
        <f t="shared" si="2"/>
        <v>2183</v>
      </c>
      <c r="H43">
        <f t="shared" si="3"/>
        <v>10.495192307692308</v>
      </c>
    </row>
    <row r="44" spans="1:8" x14ac:dyDescent="0.2">
      <c r="A44" s="2" t="s">
        <v>41</v>
      </c>
      <c r="B44" s="3">
        <v>0.37291666666666662</v>
      </c>
      <c r="C44" s="3" t="s">
        <v>227</v>
      </c>
      <c r="D44" s="3">
        <f t="shared" si="0"/>
        <v>0.14513888888888898</v>
      </c>
      <c r="E44" s="4">
        <f t="shared" si="1"/>
        <v>209.00000000000014</v>
      </c>
      <c r="F44">
        <v>1382</v>
      </c>
      <c r="G44">
        <f t="shared" si="2"/>
        <v>792</v>
      </c>
      <c r="H44">
        <f t="shared" si="3"/>
        <v>3.7894736842105239</v>
      </c>
    </row>
    <row r="45" spans="1:8" x14ac:dyDescent="0.2">
      <c r="A45" s="2" t="s">
        <v>42</v>
      </c>
      <c r="B45" s="3">
        <v>0.37291666666666701</v>
      </c>
      <c r="C45" s="3" t="s">
        <v>228</v>
      </c>
      <c r="D45" s="3">
        <f t="shared" si="0"/>
        <v>0.14583333333333293</v>
      </c>
      <c r="E45" s="4">
        <f t="shared" si="1"/>
        <v>209.9999999999994</v>
      </c>
      <c r="F45">
        <v>3258</v>
      </c>
      <c r="G45">
        <f t="shared" si="2"/>
        <v>2668</v>
      </c>
      <c r="H45">
        <f t="shared" si="3"/>
        <v>12.704761904761941</v>
      </c>
    </row>
    <row r="46" spans="1:8" x14ac:dyDescent="0.2">
      <c r="A46" s="2" t="s">
        <v>43</v>
      </c>
      <c r="B46" s="3">
        <v>0.37291666666666701</v>
      </c>
      <c r="C46" s="3" t="s">
        <v>229</v>
      </c>
      <c r="D46" s="3">
        <f t="shared" si="0"/>
        <v>0.14652777777777748</v>
      </c>
      <c r="E46" s="4">
        <f t="shared" si="1"/>
        <v>210.99999999999957</v>
      </c>
      <c r="F46">
        <v>823</v>
      </c>
      <c r="G46">
        <f t="shared" si="2"/>
        <v>233</v>
      </c>
      <c r="H46">
        <f t="shared" si="3"/>
        <v>1.1042654028436041</v>
      </c>
    </row>
    <row r="47" spans="1:8" x14ac:dyDescent="0.2">
      <c r="A47" s="2" t="s">
        <v>44</v>
      </c>
      <c r="B47" s="3">
        <v>0.37291666666666701</v>
      </c>
      <c r="C47" s="3" t="s">
        <v>229</v>
      </c>
      <c r="D47" s="3">
        <f t="shared" si="0"/>
        <v>0.14652777777777748</v>
      </c>
      <c r="E47" s="4">
        <f t="shared" si="1"/>
        <v>210.99999999999957</v>
      </c>
      <c r="F47">
        <v>4027</v>
      </c>
      <c r="G47">
        <f t="shared" si="2"/>
        <v>3437</v>
      </c>
      <c r="H47">
        <f t="shared" si="3"/>
        <v>16.289099526066384</v>
      </c>
    </row>
    <row r="48" spans="1:8" x14ac:dyDescent="0.2">
      <c r="A48" s="2" t="s">
        <v>45</v>
      </c>
      <c r="B48" s="3">
        <v>0.37291666666666701</v>
      </c>
      <c r="C48" s="3" t="s">
        <v>230</v>
      </c>
      <c r="D48" s="3">
        <f t="shared" si="0"/>
        <v>0.14722222222222181</v>
      </c>
      <c r="E48" s="4">
        <f t="shared" si="1"/>
        <v>211.9999999999994</v>
      </c>
      <c r="F48">
        <v>1118</v>
      </c>
      <c r="G48">
        <f t="shared" si="2"/>
        <v>528</v>
      </c>
      <c r="H48">
        <f t="shared" si="3"/>
        <v>2.4905660377358561</v>
      </c>
    </row>
    <row r="49" spans="1:8" x14ac:dyDescent="0.2">
      <c r="A49" s="2" t="s">
        <v>46</v>
      </c>
      <c r="B49" s="3">
        <v>0.37291666666666701</v>
      </c>
      <c r="C49" s="3" t="s">
        <v>231</v>
      </c>
      <c r="D49" s="3">
        <f t="shared" si="0"/>
        <v>0.14791666666666636</v>
      </c>
      <c r="E49" s="4">
        <f t="shared" si="1"/>
        <v>212.99999999999957</v>
      </c>
      <c r="F49">
        <v>2785</v>
      </c>
      <c r="G49">
        <f t="shared" si="2"/>
        <v>2195</v>
      </c>
      <c r="H49">
        <f t="shared" si="3"/>
        <v>10.305164319248847</v>
      </c>
    </row>
    <row r="50" spans="1:8" x14ac:dyDescent="0.2">
      <c r="A50" s="2" t="s">
        <v>47</v>
      </c>
      <c r="B50" s="3">
        <v>0.37291666666666662</v>
      </c>
      <c r="C50" s="3" t="s">
        <v>231</v>
      </c>
      <c r="D50" s="3">
        <f t="shared" si="0"/>
        <v>0.14791666666666675</v>
      </c>
      <c r="E50" s="4">
        <f t="shared" si="1"/>
        <v>213.00000000000011</v>
      </c>
      <c r="F50">
        <v>3426</v>
      </c>
      <c r="G50">
        <f t="shared" si="2"/>
        <v>2836</v>
      </c>
      <c r="H50">
        <f t="shared" si="3"/>
        <v>13.314553990610321</v>
      </c>
    </row>
    <row r="51" spans="1:8" x14ac:dyDescent="0.2">
      <c r="A51" s="2" t="s">
        <v>48</v>
      </c>
      <c r="B51" s="3">
        <v>0.4458333333333333</v>
      </c>
      <c r="C51" s="3" t="s">
        <v>232</v>
      </c>
      <c r="D51" s="3">
        <f t="shared" si="0"/>
        <v>0.12430555555555556</v>
      </c>
      <c r="E51" s="4">
        <f t="shared" si="1"/>
        <v>179</v>
      </c>
      <c r="F51">
        <v>2169</v>
      </c>
      <c r="G51">
        <f t="shared" si="2"/>
        <v>1579</v>
      </c>
      <c r="H51">
        <f t="shared" si="3"/>
        <v>8.8212290502793298</v>
      </c>
    </row>
    <row r="52" spans="1:8" x14ac:dyDescent="0.2">
      <c r="A52" s="2" t="s">
        <v>49</v>
      </c>
      <c r="B52" s="3">
        <v>0.4458333333333333</v>
      </c>
      <c r="C52" s="3" t="s">
        <v>233</v>
      </c>
      <c r="D52" s="3">
        <f t="shared" si="0"/>
        <v>0.125</v>
      </c>
      <c r="E52" s="4">
        <f t="shared" si="1"/>
        <v>180</v>
      </c>
      <c r="F52">
        <v>2387</v>
      </c>
      <c r="G52">
        <f t="shared" si="2"/>
        <v>1797</v>
      </c>
      <c r="H52">
        <f t="shared" si="3"/>
        <v>9.9833333333333325</v>
      </c>
    </row>
    <row r="53" spans="1:8" x14ac:dyDescent="0.2">
      <c r="A53" s="2" t="s">
        <v>50</v>
      </c>
      <c r="B53" s="3">
        <v>0.44583333333333303</v>
      </c>
      <c r="C53" s="3" t="s">
        <v>234</v>
      </c>
      <c r="D53" s="3">
        <f t="shared" si="0"/>
        <v>0.12569444444444472</v>
      </c>
      <c r="E53" s="4">
        <f t="shared" si="1"/>
        <v>181.0000000000004</v>
      </c>
      <c r="F53">
        <v>3397</v>
      </c>
      <c r="G53">
        <f t="shared" si="2"/>
        <v>2807</v>
      </c>
      <c r="H53">
        <f t="shared" si="3"/>
        <v>15.508287292817645</v>
      </c>
    </row>
    <row r="54" spans="1:8" x14ac:dyDescent="0.2">
      <c r="A54" s="2" t="s">
        <v>51</v>
      </c>
      <c r="B54" s="3">
        <v>0.44583333333333303</v>
      </c>
      <c r="C54" s="3" t="s">
        <v>235</v>
      </c>
      <c r="D54" s="3">
        <f t="shared" si="0"/>
        <v>0.12638888888888916</v>
      </c>
      <c r="E54" s="4">
        <f t="shared" si="1"/>
        <v>182.0000000000004</v>
      </c>
      <c r="F54">
        <v>735</v>
      </c>
      <c r="G54">
        <f t="shared" si="2"/>
        <v>145</v>
      </c>
      <c r="H54">
        <f t="shared" si="3"/>
        <v>0.79670329670329498</v>
      </c>
    </row>
    <row r="55" spans="1:8" x14ac:dyDescent="0.2">
      <c r="A55" s="2" t="s">
        <v>52</v>
      </c>
      <c r="B55" s="3">
        <v>0.44583333333333303</v>
      </c>
      <c r="C55" s="3" t="s">
        <v>235</v>
      </c>
      <c r="D55" s="3">
        <f t="shared" si="0"/>
        <v>0.12638888888888916</v>
      </c>
      <c r="E55" s="4">
        <f t="shared" si="1"/>
        <v>182.0000000000004</v>
      </c>
      <c r="F55">
        <v>2425</v>
      </c>
      <c r="G55">
        <f t="shared" si="2"/>
        <v>1835</v>
      </c>
      <c r="H55">
        <f t="shared" si="3"/>
        <v>10.082417582417561</v>
      </c>
    </row>
    <row r="56" spans="1:8" x14ac:dyDescent="0.2">
      <c r="A56" s="2" t="s">
        <v>53</v>
      </c>
      <c r="B56" s="3">
        <v>0.44583333333333303</v>
      </c>
      <c r="C56" s="3" t="s">
        <v>236</v>
      </c>
      <c r="D56" s="3">
        <f t="shared" si="0"/>
        <v>0.1270833333333336</v>
      </c>
      <c r="E56" s="4">
        <f t="shared" si="1"/>
        <v>183.0000000000004</v>
      </c>
      <c r="F56">
        <v>2617</v>
      </c>
      <c r="G56">
        <f t="shared" si="2"/>
        <v>2027</v>
      </c>
      <c r="H56">
        <f t="shared" si="3"/>
        <v>11.076502732240414</v>
      </c>
    </row>
    <row r="57" spans="1:8" x14ac:dyDescent="0.2">
      <c r="A57" s="2" t="s">
        <v>54</v>
      </c>
      <c r="B57" s="3">
        <v>0.44583333333333303</v>
      </c>
      <c r="C57" s="3" t="s">
        <v>237</v>
      </c>
      <c r="D57" s="3">
        <f t="shared" si="0"/>
        <v>0.12777777777777816</v>
      </c>
      <c r="E57" s="4">
        <f t="shared" si="1"/>
        <v>184.00000000000054</v>
      </c>
      <c r="F57">
        <v>3229</v>
      </c>
      <c r="G57">
        <f t="shared" si="2"/>
        <v>2639</v>
      </c>
      <c r="H57">
        <f t="shared" si="3"/>
        <v>14.342391304347784</v>
      </c>
    </row>
    <row r="58" spans="1:8" x14ac:dyDescent="0.2">
      <c r="A58" s="2" t="s">
        <v>55</v>
      </c>
      <c r="B58" s="3">
        <v>0.44583333333333303</v>
      </c>
      <c r="C58" s="3" t="s">
        <v>237</v>
      </c>
      <c r="D58" s="3">
        <f t="shared" si="0"/>
        <v>0.12777777777777816</v>
      </c>
      <c r="E58" s="4">
        <f t="shared" si="1"/>
        <v>184.00000000000054</v>
      </c>
      <c r="F58">
        <v>2818</v>
      </c>
      <c r="G58">
        <f t="shared" si="2"/>
        <v>2228</v>
      </c>
      <c r="H58">
        <f t="shared" si="3"/>
        <v>12.108695652173877</v>
      </c>
    </row>
    <row r="59" spans="1:8" x14ac:dyDescent="0.2">
      <c r="A59" s="2" t="s">
        <v>209</v>
      </c>
      <c r="B59" s="3">
        <v>0.4465277777777778</v>
      </c>
      <c r="C59" s="3" t="s">
        <v>238</v>
      </c>
      <c r="D59" s="3">
        <f t="shared" si="0"/>
        <v>0.12777777777777771</v>
      </c>
      <c r="E59" s="4">
        <f t="shared" si="1"/>
        <v>183.99999999999991</v>
      </c>
      <c r="F59">
        <v>1984</v>
      </c>
      <c r="G59">
        <f t="shared" si="2"/>
        <v>1394</v>
      </c>
      <c r="H59">
        <f t="shared" si="3"/>
        <v>7.5760869565217428</v>
      </c>
    </row>
    <row r="60" spans="1:8" x14ac:dyDescent="0.2">
      <c r="A60" s="2" t="s">
        <v>56</v>
      </c>
      <c r="B60" s="3">
        <v>0.4465277777777778</v>
      </c>
      <c r="C60" s="3" t="s">
        <v>239</v>
      </c>
      <c r="D60" s="3">
        <f t="shared" si="0"/>
        <v>0.12847222222222227</v>
      </c>
      <c r="E60" s="4">
        <f t="shared" si="1"/>
        <v>185.00000000000006</v>
      </c>
      <c r="F60">
        <v>2771</v>
      </c>
      <c r="G60">
        <f t="shared" si="2"/>
        <v>2181</v>
      </c>
      <c r="H60">
        <f t="shared" si="3"/>
        <v>11.789189189189186</v>
      </c>
    </row>
    <row r="61" spans="1:8" x14ac:dyDescent="0.2">
      <c r="A61" s="2" t="s">
        <v>57</v>
      </c>
      <c r="B61" s="3">
        <v>0.44652777777777802</v>
      </c>
      <c r="C61" s="3" t="s">
        <v>239</v>
      </c>
      <c r="D61" s="3">
        <f t="shared" si="0"/>
        <v>0.12847222222222204</v>
      </c>
      <c r="E61" s="4">
        <f t="shared" si="1"/>
        <v>184.99999999999974</v>
      </c>
      <c r="F61">
        <v>3395</v>
      </c>
      <c r="G61">
        <f t="shared" si="2"/>
        <v>2805</v>
      </c>
      <c r="H61">
        <f t="shared" si="3"/>
        <v>15.162162162162183</v>
      </c>
    </row>
    <row r="62" spans="1:8" x14ac:dyDescent="0.2">
      <c r="A62" s="2" t="s">
        <v>58</v>
      </c>
      <c r="B62" s="3">
        <v>0.44652777777777802</v>
      </c>
      <c r="C62" s="3" t="s">
        <v>240</v>
      </c>
      <c r="D62" s="3">
        <f t="shared" si="0"/>
        <v>0.12916666666666637</v>
      </c>
      <c r="E62" s="4">
        <f t="shared" si="1"/>
        <v>185.99999999999957</v>
      </c>
      <c r="F62">
        <v>693</v>
      </c>
      <c r="G62">
        <f t="shared" si="2"/>
        <v>103</v>
      </c>
      <c r="H62">
        <f t="shared" si="3"/>
        <v>0.55376344086021634</v>
      </c>
    </row>
    <row r="63" spans="1:8" x14ac:dyDescent="0.2">
      <c r="A63" s="2" t="s">
        <v>59</v>
      </c>
      <c r="B63" s="3">
        <v>0.44652777777777802</v>
      </c>
      <c r="C63" s="3" t="s">
        <v>241</v>
      </c>
      <c r="D63" s="3">
        <f t="shared" si="0"/>
        <v>0.12986111111111093</v>
      </c>
      <c r="E63" s="4">
        <f t="shared" si="1"/>
        <v>186.99999999999974</v>
      </c>
      <c r="F63">
        <v>2572</v>
      </c>
      <c r="G63">
        <f t="shared" si="2"/>
        <v>1982</v>
      </c>
      <c r="H63">
        <f t="shared" si="3"/>
        <v>10.598930481283437</v>
      </c>
    </row>
    <row r="64" spans="1:8" x14ac:dyDescent="0.2">
      <c r="A64" s="2" t="s">
        <v>60</v>
      </c>
      <c r="B64" s="3">
        <v>0.44652777777777802</v>
      </c>
      <c r="C64" s="3" t="s">
        <v>241</v>
      </c>
      <c r="D64" s="3">
        <f t="shared" si="0"/>
        <v>0.12986111111111093</v>
      </c>
      <c r="E64" s="4">
        <f t="shared" si="1"/>
        <v>186.99999999999974</v>
      </c>
      <c r="F64">
        <v>1867</v>
      </c>
      <c r="G64">
        <f t="shared" si="2"/>
        <v>1277</v>
      </c>
      <c r="H64">
        <f t="shared" si="3"/>
        <v>6.8288770053476027</v>
      </c>
    </row>
    <row r="65" spans="1:8" x14ac:dyDescent="0.2">
      <c r="A65" s="2" t="s">
        <v>61</v>
      </c>
      <c r="B65" s="3">
        <v>0.44652777777777802</v>
      </c>
      <c r="C65" s="3" t="s">
        <v>242</v>
      </c>
      <c r="D65" s="3">
        <f t="shared" si="0"/>
        <v>0.13055555555555526</v>
      </c>
      <c r="E65" s="4">
        <f t="shared" si="1"/>
        <v>187.99999999999957</v>
      </c>
      <c r="F65">
        <v>2435</v>
      </c>
      <c r="G65">
        <f t="shared" si="2"/>
        <v>1845</v>
      </c>
      <c r="H65">
        <f t="shared" si="3"/>
        <v>9.8138297872340647</v>
      </c>
    </row>
    <row r="66" spans="1:8" x14ac:dyDescent="0.2">
      <c r="A66" s="2" t="s">
        <v>62</v>
      </c>
      <c r="B66" s="3">
        <v>0.44652777777777802</v>
      </c>
      <c r="C66" s="3" t="s">
        <v>243</v>
      </c>
      <c r="D66" s="3">
        <f t="shared" si="0"/>
        <v>0.13124999999999981</v>
      </c>
      <c r="E66" s="4">
        <f t="shared" si="1"/>
        <v>188.99999999999972</v>
      </c>
      <c r="F66">
        <v>2372</v>
      </c>
      <c r="G66">
        <f t="shared" si="2"/>
        <v>1782</v>
      </c>
      <c r="H66">
        <f t="shared" si="3"/>
        <v>9.428571428571443</v>
      </c>
    </row>
    <row r="67" spans="1:8" x14ac:dyDescent="0.2">
      <c r="A67" s="2" t="s">
        <v>63</v>
      </c>
      <c r="B67" s="3">
        <v>0.44722222222222219</v>
      </c>
      <c r="C67" s="3" t="s">
        <v>244</v>
      </c>
      <c r="D67" s="3">
        <f t="shared" si="0"/>
        <v>0.13124999999999998</v>
      </c>
      <c r="E67" s="4">
        <f t="shared" si="1"/>
        <v>188.99999999999997</v>
      </c>
      <c r="F67">
        <v>627</v>
      </c>
      <c r="G67">
        <f t="shared" si="2"/>
        <v>37</v>
      </c>
      <c r="H67">
        <f t="shared" si="3"/>
        <v>0.19576719576719578</v>
      </c>
    </row>
    <row r="68" spans="1:8" x14ac:dyDescent="0.2">
      <c r="A68" s="2" t="s">
        <v>64</v>
      </c>
      <c r="B68" s="3">
        <v>0.44722222222222219</v>
      </c>
      <c r="C68" s="3" t="s">
        <v>244</v>
      </c>
      <c r="D68" s="3">
        <f t="shared" ref="D68:D131" si="4">C68-B68</f>
        <v>0.13124999999999998</v>
      </c>
      <c r="E68" s="4">
        <f t="shared" ref="E68:E131" si="5">D68*1440</f>
        <v>188.99999999999997</v>
      </c>
      <c r="F68">
        <v>520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0.44722222222222202</v>
      </c>
      <c r="C69" s="3" t="s">
        <v>245</v>
      </c>
      <c r="D69" s="3">
        <f t="shared" si="4"/>
        <v>0.1319444444444447</v>
      </c>
      <c r="E69" s="4">
        <f t="shared" si="5"/>
        <v>190.00000000000037</v>
      </c>
      <c r="F69">
        <v>539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0.44722222222222202</v>
      </c>
      <c r="C70" s="3" t="s">
        <v>246</v>
      </c>
      <c r="D70" s="3">
        <f t="shared" si="4"/>
        <v>0.13263888888888903</v>
      </c>
      <c r="E70" s="4">
        <f t="shared" si="5"/>
        <v>191.0000000000002</v>
      </c>
      <c r="F70">
        <v>511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0.44722222222222202</v>
      </c>
      <c r="C71" s="3" t="s">
        <v>246</v>
      </c>
      <c r="D71" s="3">
        <f t="shared" si="4"/>
        <v>0.13263888888888903</v>
      </c>
      <c r="E71" s="4">
        <f t="shared" si="5"/>
        <v>191.0000000000002</v>
      </c>
      <c r="F71">
        <v>520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0.44722222222222202</v>
      </c>
      <c r="C72" s="3" t="s">
        <v>247</v>
      </c>
      <c r="D72" s="3">
        <f t="shared" si="4"/>
        <v>0.13333333333333358</v>
      </c>
      <c r="E72" s="4">
        <f t="shared" si="5"/>
        <v>192.00000000000037</v>
      </c>
      <c r="F72">
        <v>533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0.37361111111111112</v>
      </c>
      <c r="C73" s="3" t="s">
        <v>248</v>
      </c>
      <c r="D73" s="3">
        <f t="shared" si="4"/>
        <v>0.14861111111111114</v>
      </c>
      <c r="E73" s="4">
        <f t="shared" si="5"/>
        <v>214.00000000000003</v>
      </c>
      <c r="F73">
        <v>4763</v>
      </c>
      <c r="G73">
        <f t="shared" ref="G73:G131" si="7">F73-590</f>
        <v>4173</v>
      </c>
      <c r="H73">
        <f t="shared" si="6"/>
        <v>19.499999999999996</v>
      </c>
    </row>
    <row r="74" spans="1:8" x14ac:dyDescent="0.2">
      <c r="A74" s="2" t="s">
        <v>70</v>
      </c>
      <c r="B74" s="3">
        <v>0.37361111111111112</v>
      </c>
      <c r="C74" s="3" t="s">
        <v>248</v>
      </c>
      <c r="D74" s="3">
        <f t="shared" si="4"/>
        <v>0.14861111111111114</v>
      </c>
      <c r="E74" s="4">
        <f t="shared" si="5"/>
        <v>214.00000000000003</v>
      </c>
      <c r="F74">
        <v>4042</v>
      </c>
      <c r="G74">
        <f t="shared" si="7"/>
        <v>3452</v>
      </c>
      <c r="H74">
        <f t="shared" si="6"/>
        <v>16.130841121495326</v>
      </c>
    </row>
    <row r="75" spans="1:8" x14ac:dyDescent="0.2">
      <c r="A75" s="2" t="s">
        <v>71</v>
      </c>
      <c r="B75" s="3">
        <v>0.37361111111111101</v>
      </c>
      <c r="C75" s="3" t="s">
        <v>249</v>
      </c>
      <c r="D75" s="3">
        <f t="shared" si="4"/>
        <v>0.14930555555555569</v>
      </c>
      <c r="E75" s="4">
        <f t="shared" si="5"/>
        <v>215.0000000000002</v>
      </c>
      <c r="F75">
        <v>4027</v>
      </c>
      <c r="G75">
        <f t="shared" si="7"/>
        <v>3437</v>
      </c>
      <c r="H75">
        <f t="shared" si="6"/>
        <v>15.986046511627892</v>
      </c>
    </row>
    <row r="76" spans="1:8" x14ac:dyDescent="0.2">
      <c r="A76" s="2" t="s">
        <v>72</v>
      </c>
      <c r="B76" s="3">
        <v>0.37361111111111101</v>
      </c>
      <c r="C76" s="3" t="s">
        <v>250</v>
      </c>
      <c r="D76" s="3">
        <f t="shared" si="4"/>
        <v>0.15000000000000013</v>
      </c>
      <c r="E76" s="4">
        <f t="shared" si="5"/>
        <v>216.0000000000002</v>
      </c>
      <c r="F76">
        <v>5985</v>
      </c>
      <c r="G76">
        <f t="shared" si="7"/>
        <v>5395</v>
      </c>
      <c r="H76">
        <f t="shared" si="6"/>
        <v>24.97685185185183</v>
      </c>
    </row>
    <row r="77" spans="1:8" x14ac:dyDescent="0.2">
      <c r="A77" s="2" t="s">
        <v>73</v>
      </c>
      <c r="B77" s="3">
        <v>0.37361111111111101</v>
      </c>
      <c r="C77" s="3" t="s">
        <v>251</v>
      </c>
      <c r="D77" s="3">
        <f t="shared" si="4"/>
        <v>0.15069444444444458</v>
      </c>
      <c r="E77" s="4">
        <f t="shared" si="5"/>
        <v>217.0000000000002</v>
      </c>
      <c r="F77">
        <v>6980</v>
      </c>
      <c r="G77">
        <f t="shared" si="7"/>
        <v>6390</v>
      </c>
      <c r="H77">
        <f t="shared" si="6"/>
        <v>29.447004608294904</v>
      </c>
    </row>
    <row r="78" spans="1:8" x14ac:dyDescent="0.2">
      <c r="A78" s="2" t="s">
        <v>74</v>
      </c>
      <c r="B78" s="3">
        <v>0.37361111111111101</v>
      </c>
      <c r="C78" s="3" t="s">
        <v>251</v>
      </c>
      <c r="D78" s="3">
        <f t="shared" si="4"/>
        <v>0.15069444444444458</v>
      </c>
      <c r="E78" s="4">
        <f t="shared" si="5"/>
        <v>217.0000000000002</v>
      </c>
      <c r="F78">
        <v>6343</v>
      </c>
      <c r="G78">
        <f t="shared" si="7"/>
        <v>5753</v>
      </c>
      <c r="H78">
        <f t="shared" si="6"/>
        <v>26.511520737327164</v>
      </c>
    </row>
    <row r="79" spans="1:8" x14ac:dyDescent="0.2">
      <c r="A79" s="2" t="s">
        <v>75</v>
      </c>
      <c r="B79" s="3">
        <v>0.37361111111111101</v>
      </c>
      <c r="C79" s="3" t="s">
        <v>252</v>
      </c>
      <c r="D79" s="3">
        <f t="shared" si="4"/>
        <v>0.15138888888888902</v>
      </c>
      <c r="E79" s="4">
        <f t="shared" si="5"/>
        <v>218.00000000000017</v>
      </c>
      <c r="F79">
        <v>3870</v>
      </c>
      <c r="G79">
        <f t="shared" si="7"/>
        <v>3280</v>
      </c>
      <c r="H79">
        <f t="shared" si="6"/>
        <v>15.045871559633015</v>
      </c>
    </row>
    <row r="80" spans="1:8" x14ac:dyDescent="0.2">
      <c r="A80" s="2" t="s">
        <v>76</v>
      </c>
      <c r="B80" s="3">
        <v>0.37361111111111101</v>
      </c>
      <c r="C80" s="3" t="s">
        <v>253</v>
      </c>
      <c r="D80" s="3">
        <f t="shared" si="4"/>
        <v>0.15208333333333346</v>
      </c>
      <c r="E80" s="4">
        <f t="shared" si="5"/>
        <v>219.00000000000017</v>
      </c>
      <c r="F80">
        <v>7386</v>
      </c>
      <c r="G80">
        <f t="shared" si="7"/>
        <v>6796</v>
      </c>
      <c r="H80">
        <f t="shared" si="6"/>
        <v>31.03196347031961</v>
      </c>
    </row>
    <row r="81" spans="1:8" x14ac:dyDescent="0.2">
      <c r="A81" s="2" t="s">
        <v>77</v>
      </c>
      <c r="B81" s="3">
        <v>0.3743055555555555</v>
      </c>
      <c r="C81" s="3" t="s">
        <v>253</v>
      </c>
      <c r="D81" s="3">
        <f t="shared" si="4"/>
        <v>0.15138888888888896</v>
      </c>
      <c r="E81" s="4">
        <f t="shared" si="5"/>
        <v>218.00000000000011</v>
      </c>
      <c r="F81">
        <v>4274</v>
      </c>
      <c r="G81">
        <f t="shared" si="7"/>
        <v>3684</v>
      </c>
      <c r="H81">
        <f t="shared" si="6"/>
        <v>16.89908256880733</v>
      </c>
    </row>
    <row r="82" spans="1:8" x14ac:dyDescent="0.2">
      <c r="A82" s="2" t="s">
        <v>78</v>
      </c>
      <c r="B82" s="3">
        <v>0.3743055555555555</v>
      </c>
      <c r="C82" s="3" t="s">
        <v>254</v>
      </c>
      <c r="D82" s="3">
        <f t="shared" si="4"/>
        <v>0.1520833333333334</v>
      </c>
      <c r="E82" s="4">
        <f t="shared" si="5"/>
        <v>219.00000000000011</v>
      </c>
      <c r="F82">
        <v>6122</v>
      </c>
      <c r="G82">
        <f t="shared" si="7"/>
        <v>5532</v>
      </c>
      <c r="H82">
        <f t="shared" si="6"/>
        <v>25.260273972602725</v>
      </c>
    </row>
    <row r="83" spans="1:8" x14ac:dyDescent="0.2">
      <c r="A83" s="2" t="s">
        <v>79</v>
      </c>
      <c r="B83" s="3">
        <v>0.374305555555556</v>
      </c>
      <c r="C83" s="3" t="s">
        <v>255</v>
      </c>
      <c r="D83" s="3">
        <f t="shared" si="4"/>
        <v>0.15277777777777735</v>
      </c>
      <c r="E83" s="4">
        <f t="shared" si="5"/>
        <v>219.99999999999937</v>
      </c>
      <c r="F83">
        <v>3914</v>
      </c>
      <c r="G83">
        <f t="shared" si="7"/>
        <v>3324</v>
      </c>
      <c r="H83">
        <f t="shared" si="6"/>
        <v>15.109090909090952</v>
      </c>
    </row>
    <row r="84" spans="1:8" x14ac:dyDescent="0.2">
      <c r="A84" s="2" t="s">
        <v>80</v>
      </c>
      <c r="B84" s="3">
        <v>0.374305555555556</v>
      </c>
      <c r="C84" s="3" t="s">
        <v>256</v>
      </c>
      <c r="D84" s="3">
        <f t="shared" si="4"/>
        <v>0.15347222222222179</v>
      </c>
      <c r="E84" s="4">
        <f t="shared" si="5"/>
        <v>220.99999999999937</v>
      </c>
      <c r="F84">
        <v>4905</v>
      </c>
      <c r="G84">
        <f t="shared" si="7"/>
        <v>4315</v>
      </c>
      <c r="H84">
        <f t="shared" si="6"/>
        <v>19.524886877828109</v>
      </c>
    </row>
    <row r="85" spans="1:8" x14ac:dyDescent="0.2">
      <c r="A85" s="2" t="s">
        <v>81</v>
      </c>
      <c r="B85" s="3">
        <v>0.374305555555556</v>
      </c>
      <c r="C85" s="3" t="s">
        <v>257</v>
      </c>
      <c r="D85" s="3">
        <f t="shared" si="4"/>
        <v>0.15416666666666623</v>
      </c>
      <c r="E85" s="4">
        <f t="shared" si="5"/>
        <v>221.99999999999937</v>
      </c>
      <c r="F85">
        <v>3743</v>
      </c>
      <c r="G85">
        <f t="shared" si="7"/>
        <v>3153</v>
      </c>
      <c r="H85">
        <f t="shared" si="6"/>
        <v>14.202702702702743</v>
      </c>
    </row>
    <row r="86" spans="1:8" x14ac:dyDescent="0.2">
      <c r="A86" s="2" t="s">
        <v>82</v>
      </c>
      <c r="B86" s="3">
        <v>0.374305555555556</v>
      </c>
      <c r="C86" s="3" t="s">
        <v>258</v>
      </c>
      <c r="D86" s="3">
        <f t="shared" si="4"/>
        <v>0.15486111111111067</v>
      </c>
      <c r="E86" s="4">
        <f t="shared" si="5"/>
        <v>222.99999999999937</v>
      </c>
      <c r="F86">
        <v>4955</v>
      </c>
      <c r="G86">
        <f t="shared" si="7"/>
        <v>4365</v>
      </c>
      <c r="H86">
        <f t="shared" si="6"/>
        <v>19.573991031390189</v>
      </c>
    </row>
    <row r="87" spans="1:8" x14ac:dyDescent="0.2">
      <c r="A87" s="2" t="s">
        <v>83</v>
      </c>
      <c r="B87" s="3">
        <v>0.374305555555556</v>
      </c>
      <c r="C87" s="3" t="s">
        <v>258</v>
      </c>
      <c r="D87" s="3">
        <f t="shared" si="4"/>
        <v>0.15486111111111067</v>
      </c>
      <c r="E87" s="4">
        <f t="shared" si="5"/>
        <v>222.99999999999937</v>
      </c>
      <c r="F87">
        <v>6241</v>
      </c>
      <c r="G87">
        <f t="shared" si="7"/>
        <v>5651</v>
      </c>
      <c r="H87">
        <f t="shared" si="6"/>
        <v>25.340807174887964</v>
      </c>
    </row>
    <row r="88" spans="1:8" x14ac:dyDescent="0.2">
      <c r="A88" s="2" t="s">
        <v>84</v>
      </c>
      <c r="B88" s="3">
        <v>0.374305555555556</v>
      </c>
      <c r="C88" s="3" t="s">
        <v>259</v>
      </c>
      <c r="D88" s="3">
        <f t="shared" si="4"/>
        <v>0.15555555555555511</v>
      </c>
      <c r="E88" s="4">
        <f t="shared" si="5"/>
        <v>223.99999999999937</v>
      </c>
      <c r="F88">
        <v>6353</v>
      </c>
      <c r="G88">
        <f t="shared" si="7"/>
        <v>5763</v>
      </c>
      <c r="H88">
        <f t="shared" si="6"/>
        <v>25.727678571428644</v>
      </c>
    </row>
    <row r="89" spans="1:8" x14ac:dyDescent="0.2">
      <c r="A89" s="2" t="s">
        <v>85</v>
      </c>
      <c r="B89" s="3">
        <v>0.375</v>
      </c>
      <c r="C89" s="3" t="s">
        <v>260</v>
      </c>
      <c r="D89" s="3">
        <f t="shared" si="4"/>
        <v>0.15555555555555556</v>
      </c>
      <c r="E89" s="4">
        <f t="shared" si="5"/>
        <v>224</v>
      </c>
      <c r="F89">
        <v>3433</v>
      </c>
      <c r="G89">
        <f t="shared" si="7"/>
        <v>2843</v>
      </c>
      <c r="H89">
        <f t="shared" si="6"/>
        <v>12.691964285714286</v>
      </c>
    </row>
    <row r="90" spans="1:8" x14ac:dyDescent="0.2">
      <c r="A90" s="2" t="s">
        <v>86</v>
      </c>
      <c r="B90" s="3">
        <v>0.375</v>
      </c>
      <c r="C90" s="3" t="s">
        <v>260</v>
      </c>
      <c r="D90" s="3">
        <f t="shared" si="4"/>
        <v>0.15555555555555556</v>
      </c>
      <c r="E90" s="4">
        <f t="shared" si="5"/>
        <v>224</v>
      </c>
      <c r="F90">
        <v>5519</v>
      </c>
      <c r="G90">
        <f t="shared" si="7"/>
        <v>4929</v>
      </c>
      <c r="H90">
        <f t="shared" si="6"/>
        <v>22.004464285714285</v>
      </c>
    </row>
    <row r="91" spans="1:8" x14ac:dyDescent="0.2">
      <c r="A91" s="2" t="s">
        <v>87</v>
      </c>
      <c r="B91" s="3">
        <v>0.375</v>
      </c>
      <c r="C91" s="3" t="s">
        <v>261</v>
      </c>
      <c r="D91" s="3">
        <f t="shared" si="4"/>
        <v>0.15625</v>
      </c>
      <c r="E91" s="4">
        <f t="shared" si="5"/>
        <v>225</v>
      </c>
      <c r="F91">
        <v>4832</v>
      </c>
      <c r="G91">
        <f t="shared" si="7"/>
        <v>4242</v>
      </c>
      <c r="H91">
        <f t="shared" si="6"/>
        <v>18.853333333333332</v>
      </c>
    </row>
    <row r="92" spans="1:8" x14ac:dyDescent="0.2">
      <c r="A92" s="2" t="s">
        <v>88</v>
      </c>
      <c r="B92" s="3">
        <v>0.375</v>
      </c>
      <c r="C92" s="3" t="s">
        <v>262</v>
      </c>
      <c r="D92" s="3">
        <f t="shared" si="4"/>
        <v>0.15763888888888888</v>
      </c>
      <c r="E92" s="4">
        <f t="shared" si="5"/>
        <v>227</v>
      </c>
      <c r="F92">
        <v>3654</v>
      </c>
      <c r="G92">
        <f t="shared" si="7"/>
        <v>3064</v>
      </c>
      <c r="H92">
        <f t="shared" si="6"/>
        <v>13.497797356828194</v>
      </c>
    </row>
    <row r="93" spans="1:8" x14ac:dyDescent="0.2">
      <c r="A93" s="2" t="s">
        <v>89</v>
      </c>
      <c r="B93" s="3">
        <v>0.375</v>
      </c>
      <c r="C93" s="3" t="s">
        <v>262</v>
      </c>
      <c r="D93" s="3">
        <f t="shared" si="4"/>
        <v>0.15763888888888888</v>
      </c>
      <c r="E93" s="4">
        <f t="shared" si="5"/>
        <v>227</v>
      </c>
      <c r="F93">
        <v>5270</v>
      </c>
      <c r="G93">
        <f t="shared" si="7"/>
        <v>4680</v>
      </c>
      <c r="H93">
        <f t="shared" si="6"/>
        <v>20.616740088105725</v>
      </c>
    </row>
    <row r="94" spans="1:8" x14ac:dyDescent="0.2">
      <c r="A94" s="2" t="s">
        <v>210</v>
      </c>
      <c r="B94" s="3">
        <v>0.375</v>
      </c>
      <c r="C94" s="3" t="s">
        <v>263</v>
      </c>
      <c r="D94" s="3">
        <f t="shared" si="4"/>
        <v>0.15833333333333333</v>
      </c>
      <c r="E94" s="4">
        <f t="shared" si="5"/>
        <v>228</v>
      </c>
      <c r="F94">
        <v>4920</v>
      </c>
      <c r="G94">
        <f t="shared" si="7"/>
        <v>4330</v>
      </c>
      <c r="H94">
        <f t="shared" si="6"/>
        <v>18.991228070175438</v>
      </c>
    </row>
    <row r="95" spans="1:8" x14ac:dyDescent="0.2">
      <c r="A95" s="2" t="s">
        <v>90</v>
      </c>
      <c r="B95" s="3">
        <v>0.375</v>
      </c>
      <c r="C95" s="3" t="s">
        <v>264</v>
      </c>
      <c r="D95" s="3">
        <f t="shared" si="4"/>
        <v>0.15902777777777777</v>
      </c>
      <c r="E95" s="4">
        <f t="shared" si="5"/>
        <v>229</v>
      </c>
      <c r="F95">
        <v>4358</v>
      </c>
      <c r="G95">
        <f t="shared" si="7"/>
        <v>3768</v>
      </c>
      <c r="H95">
        <f t="shared" si="6"/>
        <v>16.454148471615721</v>
      </c>
    </row>
    <row r="96" spans="1:8" x14ac:dyDescent="0.2">
      <c r="A96" s="2" t="s">
        <v>91</v>
      </c>
      <c r="B96" s="3">
        <v>0.375</v>
      </c>
      <c r="C96" s="3" t="s">
        <v>265</v>
      </c>
      <c r="D96" s="3">
        <f t="shared" si="4"/>
        <v>0.15972222222222221</v>
      </c>
      <c r="E96" s="4">
        <f t="shared" si="5"/>
        <v>229.99999999999997</v>
      </c>
      <c r="F96">
        <v>4409</v>
      </c>
      <c r="G96">
        <f t="shared" si="7"/>
        <v>3819</v>
      </c>
      <c r="H96">
        <f t="shared" si="6"/>
        <v>16.604347826086958</v>
      </c>
    </row>
    <row r="97" spans="1:8" x14ac:dyDescent="0.2">
      <c r="A97" s="2" t="s">
        <v>92</v>
      </c>
      <c r="B97" s="3">
        <v>0.44861111111111113</v>
      </c>
      <c r="C97" s="3" t="s">
        <v>266</v>
      </c>
      <c r="D97" s="3">
        <f t="shared" si="4"/>
        <v>0.13263888888888881</v>
      </c>
      <c r="E97" s="4">
        <f t="shared" si="5"/>
        <v>190.99999999999989</v>
      </c>
      <c r="F97">
        <v>4190</v>
      </c>
      <c r="G97">
        <f t="shared" si="7"/>
        <v>3600</v>
      </c>
      <c r="H97">
        <f t="shared" si="6"/>
        <v>18.848167539267028</v>
      </c>
    </row>
    <row r="98" spans="1:8" x14ac:dyDescent="0.2">
      <c r="A98" s="2" t="s">
        <v>93</v>
      </c>
      <c r="B98" s="3">
        <v>0.44861111111111113</v>
      </c>
      <c r="C98" s="3" t="s">
        <v>267</v>
      </c>
      <c r="D98" s="3">
        <f t="shared" si="4"/>
        <v>0.13333333333333336</v>
      </c>
      <c r="E98" s="4">
        <f t="shared" si="5"/>
        <v>192.00000000000003</v>
      </c>
      <c r="F98">
        <v>3043</v>
      </c>
      <c r="G98">
        <f t="shared" si="7"/>
        <v>2453</v>
      </c>
      <c r="H98">
        <f t="shared" si="6"/>
        <v>12.776041666666664</v>
      </c>
    </row>
    <row r="99" spans="1:8" x14ac:dyDescent="0.2">
      <c r="A99" s="2" t="s">
        <v>94</v>
      </c>
      <c r="B99" s="3">
        <v>0.44861111111111102</v>
      </c>
      <c r="C99" s="3" t="s">
        <v>268</v>
      </c>
      <c r="D99" s="3">
        <f t="shared" si="4"/>
        <v>0.1340277777777778</v>
      </c>
      <c r="E99" s="4">
        <f t="shared" si="5"/>
        <v>193.00000000000003</v>
      </c>
      <c r="F99">
        <v>4685</v>
      </c>
      <c r="G99">
        <f t="shared" si="7"/>
        <v>4095</v>
      </c>
      <c r="H99">
        <f t="shared" si="6"/>
        <v>21.217616580310878</v>
      </c>
    </row>
    <row r="100" spans="1:8" x14ac:dyDescent="0.2">
      <c r="A100" s="2" t="s">
        <v>95</v>
      </c>
      <c r="B100" s="3">
        <v>0.44861111111111102</v>
      </c>
      <c r="C100" s="3" t="s">
        <v>268</v>
      </c>
      <c r="D100" s="3">
        <f t="shared" si="4"/>
        <v>0.1340277777777778</v>
      </c>
      <c r="E100" s="4">
        <f t="shared" si="5"/>
        <v>193.00000000000003</v>
      </c>
      <c r="F100">
        <v>5691</v>
      </c>
      <c r="G100">
        <f t="shared" si="7"/>
        <v>5101</v>
      </c>
      <c r="H100">
        <f t="shared" si="6"/>
        <v>26.430051813471497</v>
      </c>
    </row>
    <row r="101" spans="1:8" x14ac:dyDescent="0.2">
      <c r="A101" s="2" t="s">
        <v>96</v>
      </c>
      <c r="B101" s="3">
        <v>0.44861111111111102</v>
      </c>
      <c r="C101" s="3" t="s">
        <v>269</v>
      </c>
      <c r="D101" s="3">
        <f t="shared" si="4"/>
        <v>0.13472222222222235</v>
      </c>
      <c r="E101" s="4">
        <f t="shared" si="5"/>
        <v>194.0000000000002</v>
      </c>
      <c r="F101">
        <v>4169</v>
      </c>
      <c r="G101">
        <f t="shared" si="7"/>
        <v>3579</v>
      </c>
      <c r="H101">
        <f t="shared" si="6"/>
        <v>18.448453608247405</v>
      </c>
    </row>
    <row r="102" spans="1:8" x14ac:dyDescent="0.2">
      <c r="A102" s="2" t="s">
        <v>97</v>
      </c>
      <c r="B102" s="3">
        <v>0.44861111111111102</v>
      </c>
      <c r="C102" s="3" t="s">
        <v>270</v>
      </c>
      <c r="D102" s="3">
        <f t="shared" si="4"/>
        <v>0.1354166666666668</v>
      </c>
      <c r="E102" s="4">
        <f t="shared" si="5"/>
        <v>195.0000000000002</v>
      </c>
      <c r="F102">
        <v>5116</v>
      </c>
      <c r="G102">
        <f t="shared" si="7"/>
        <v>4526</v>
      </c>
      <c r="H102">
        <f t="shared" si="6"/>
        <v>23.210256410256388</v>
      </c>
    </row>
    <row r="103" spans="1:8" x14ac:dyDescent="0.2">
      <c r="A103" s="2" t="s">
        <v>98</v>
      </c>
      <c r="B103" s="3">
        <v>0.44861111111111102</v>
      </c>
      <c r="C103" s="3" t="s">
        <v>270</v>
      </c>
      <c r="D103" s="3">
        <f t="shared" si="4"/>
        <v>0.1354166666666668</v>
      </c>
      <c r="E103" s="4">
        <f t="shared" si="5"/>
        <v>195.0000000000002</v>
      </c>
      <c r="F103">
        <v>593</v>
      </c>
      <c r="G103">
        <f t="shared" si="7"/>
        <v>3</v>
      </c>
      <c r="H103">
        <f t="shared" si="6"/>
        <v>1.5384615384615368E-2</v>
      </c>
    </row>
    <row r="104" spans="1:8" x14ac:dyDescent="0.2">
      <c r="A104" s="2" t="s">
        <v>99</v>
      </c>
      <c r="B104" s="3">
        <v>0.44861111111111102</v>
      </c>
      <c r="C104" s="3" t="s">
        <v>271</v>
      </c>
      <c r="D104" s="3">
        <f t="shared" si="4"/>
        <v>0.13611111111111124</v>
      </c>
      <c r="E104" s="4">
        <f t="shared" si="5"/>
        <v>196.00000000000017</v>
      </c>
      <c r="F104">
        <v>571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0.44930555555555557</v>
      </c>
      <c r="C105" s="3" t="s">
        <v>272</v>
      </c>
      <c r="D105" s="3">
        <f t="shared" si="4"/>
        <v>0.13611111111111113</v>
      </c>
      <c r="E105" s="4">
        <f t="shared" si="5"/>
        <v>196.00000000000003</v>
      </c>
      <c r="F105">
        <v>531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0.44930555555555557</v>
      </c>
      <c r="C106" s="3" t="s">
        <v>273</v>
      </c>
      <c r="D106" s="3">
        <f t="shared" si="4"/>
        <v>0.13680555555555557</v>
      </c>
      <c r="E106" s="4">
        <f t="shared" si="5"/>
        <v>197.00000000000003</v>
      </c>
      <c r="F106">
        <v>568</v>
      </c>
      <c r="G106">
        <v>0</v>
      </c>
      <c r="H106">
        <f t="shared" si="6"/>
        <v>0</v>
      </c>
    </row>
    <row r="107" spans="1:8" x14ac:dyDescent="0.2">
      <c r="A107" s="2" t="s">
        <v>102</v>
      </c>
      <c r="B107" s="3">
        <v>0.44930555555555601</v>
      </c>
      <c r="C107" s="3" t="s">
        <v>273</v>
      </c>
      <c r="D107" s="3">
        <f t="shared" si="4"/>
        <v>0.13680555555555513</v>
      </c>
      <c r="E107" s="4">
        <f t="shared" si="5"/>
        <v>196.99999999999937</v>
      </c>
      <c r="F107">
        <v>570</v>
      </c>
      <c r="G107">
        <v>0</v>
      </c>
      <c r="H107">
        <f t="shared" si="6"/>
        <v>0</v>
      </c>
    </row>
    <row r="108" spans="1:8" x14ac:dyDescent="0.2">
      <c r="A108" s="2" t="s">
        <v>103</v>
      </c>
      <c r="B108" s="3">
        <v>0.44930555555555601</v>
      </c>
      <c r="C108" s="3" t="s">
        <v>274</v>
      </c>
      <c r="D108" s="3">
        <f t="shared" si="4"/>
        <v>0.13749999999999957</v>
      </c>
      <c r="E108" s="4">
        <f t="shared" si="5"/>
        <v>197.99999999999937</v>
      </c>
      <c r="F108">
        <v>5409</v>
      </c>
      <c r="G108">
        <f t="shared" si="7"/>
        <v>4819</v>
      </c>
      <c r="H108">
        <f t="shared" si="6"/>
        <v>24.338383838383916</v>
      </c>
    </row>
    <row r="109" spans="1:8" x14ac:dyDescent="0.2">
      <c r="A109" s="2" t="s">
        <v>104</v>
      </c>
      <c r="B109" s="3">
        <v>0.44930555555555601</v>
      </c>
      <c r="C109" s="3" t="s">
        <v>275</v>
      </c>
      <c r="D109" s="3">
        <f t="shared" si="4"/>
        <v>0.13819444444444401</v>
      </c>
      <c r="E109" s="4">
        <f t="shared" si="5"/>
        <v>198.99999999999937</v>
      </c>
      <c r="F109">
        <v>5698</v>
      </c>
      <c r="G109">
        <f t="shared" si="7"/>
        <v>5108</v>
      </c>
      <c r="H109">
        <f t="shared" si="6"/>
        <v>25.668341708542794</v>
      </c>
    </row>
    <row r="110" spans="1:8" x14ac:dyDescent="0.2">
      <c r="A110" s="2" t="s">
        <v>105</v>
      </c>
      <c r="B110" s="3">
        <v>0.44930555555555601</v>
      </c>
      <c r="C110" s="3" t="s">
        <v>275</v>
      </c>
      <c r="D110" s="3">
        <f t="shared" si="4"/>
        <v>0.13819444444444401</v>
      </c>
      <c r="E110" s="4">
        <f t="shared" si="5"/>
        <v>198.99999999999937</v>
      </c>
      <c r="F110">
        <v>5362</v>
      </c>
      <c r="G110">
        <f t="shared" si="7"/>
        <v>4772</v>
      </c>
      <c r="H110">
        <f t="shared" si="6"/>
        <v>23.979899497487512</v>
      </c>
    </row>
    <row r="111" spans="1:8" x14ac:dyDescent="0.2">
      <c r="A111" s="2" t="s">
        <v>106</v>
      </c>
      <c r="B111" s="3">
        <v>0.44930555555555601</v>
      </c>
      <c r="C111" s="3" t="s">
        <v>276</v>
      </c>
      <c r="D111" s="3">
        <f t="shared" si="4"/>
        <v>0.13888888888888845</v>
      </c>
      <c r="E111" s="4">
        <f t="shared" si="5"/>
        <v>199.99999999999937</v>
      </c>
      <c r="F111">
        <v>6070</v>
      </c>
      <c r="G111">
        <f t="shared" si="7"/>
        <v>5480</v>
      </c>
      <c r="H111">
        <f t="shared" si="6"/>
        <v>27.400000000000087</v>
      </c>
    </row>
    <row r="112" spans="1:8" x14ac:dyDescent="0.2">
      <c r="A112" s="2" t="s">
        <v>107</v>
      </c>
      <c r="B112" s="3">
        <v>0.44930555555555601</v>
      </c>
      <c r="C112" s="3" t="s">
        <v>277</v>
      </c>
      <c r="D112" s="3">
        <f t="shared" si="4"/>
        <v>0.13958333333333289</v>
      </c>
      <c r="E112" s="4">
        <f t="shared" si="5"/>
        <v>200.99999999999937</v>
      </c>
      <c r="F112">
        <v>5005</v>
      </c>
      <c r="G112">
        <f t="shared" si="7"/>
        <v>4415</v>
      </c>
      <c r="H112">
        <f t="shared" si="6"/>
        <v>21.965174129353301</v>
      </c>
    </row>
    <row r="113" spans="1:8" x14ac:dyDescent="0.2">
      <c r="A113" s="2" t="s">
        <v>108</v>
      </c>
      <c r="B113" s="3">
        <v>0.45</v>
      </c>
      <c r="C113" s="3" t="s">
        <v>277</v>
      </c>
      <c r="D113" s="3">
        <f t="shared" si="4"/>
        <v>0.1388888888888889</v>
      </c>
      <c r="E113" s="4">
        <f t="shared" si="5"/>
        <v>200</v>
      </c>
      <c r="F113">
        <v>6328</v>
      </c>
      <c r="G113">
        <f t="shared" si="7"/>
        <v>5738</v>
      </c>
      <c r="H113">
        <f t="shared" si="6"/>
        <v>28.69</v>
      </c>
    </row>
    <row r="114" spans="1:8" x14ac:dyDescent="0.2">
      <c r="A114" s="2" t="s">
        <v>109</v>
      </c>
      <c r="B114" s="3">
        <v>0.45</v>
      </c>
      <c r="C114" s="3" t="s">
        <v>278</v>
      </c>
      <c r="D114" s="3">
        <f t="shared" si="4"/>
        <v>0.13958333333333334</v>
      </c>
      <c r="E114" s="4">
        <f t="shared" si="5"/>
        <v>201</v>
      </c>
      <c r="F114">
        <v>5743</v>
      </c>
      <c r="G114">
        <f t="shared" si="7"/>
        <v>5153</v>
      </c>
      <c r="H114">
        <f t="shared" si="6"/>
        <v>25.636815920398011</v>
      </c>
    </row>
    <row r="115" spans="1:8" x14ac:dyDescent="0.2">
      <c r="A115" s="2" t="s">
        <v>110</v>
      </c>
      <c r="B115" s="3">
        <v>0.45</v>
      </c>
      <c r="C115" s="3" t="s">
        <v>279</v>
      </c>
      <c r="D115" s="3">
        <f t="shared" si="4"/>
        <v>0.14027777777777778</v>
      </c>
      <c r="E115" s="4">
        <f t="shared" si="5"/>
        <v>202</v>
      </c>
      <c r="F115">
        <v>4275</v>
      </c>
      <c r="G115">
        <f t="shared" si="7"/>
        <v>3685</v>
      </c>
      <c r="H115">
        <f t="shared" si="6"/>
        <v>18.242574257425744</v>
      </c>
    </row>
    <row r="116" spans="1:8" x14ac:dyDescent="0.2">
      <c r="A116" s="2" t="s">
        <v>111</v>
      </c>
      <c r="B116" s="3">
        <v>0.45</v>
      </c>
      <c r="C116" s="3" t="s">
        <v>279</v>
      </c>
      <c r="D116" s="3">
        <f t="shared" si="4"/>
        <v>0.14027777777777778</v>
      </c>
      <c r="E116" s="4">
        <f t="shared" si="5"/>
        <v>202</v>
      </c>
      <c r="F116">
        <v>4047</v>
      </c>
      <c r="G116">
        <f t="shared" si="7"/>
        <v>3457</v>
      </c>
      <c r="H116">
        <f t="shared" si="6"/>
        <v>17.113861386138613</v>
      </c>
    </row>
    <row r="117" spans="1:8" x14ac:dyDescent="0.2">
      <c r="A117" s="2" t="s">
        <v>112</v>
      </c>
      <c r="B117" s="3">
        <v>0.45</v>
      </c>
      <c r="C117" s="3" t="s">
        <v>280</v>
      </c>
      <c r="D117" s="3">
        <f t="shared" si="4"/>
        <v>0.14166666666666666</v>
      </c>
      <c r="E117" s="4">
        <f t="shared" si="5"/>
        <v>204</v>
      </c>
      <c r="F117">
        <v>5556</v>
      </c>
      <c r="G117">
        <f t="shared" si="7"/>
        <v>4966</v>
      </c>
      <c r="H117">
        <f t="shared" si="6"/>
        <v>24.343137254901961</v>
      </c>
    </row>
    <row r="118" spans="1:8" x14ac:dyDescent="0.2">
      <c r="A118" s="2" t="s">
        <v>113</v>
      </c>
      <c r="B118" s="3">
        <v>0.45</v>
      </c>
      <c r="C118" s="3" t="s">
        <v>280</v>
      </c>
      <c r="D118" s="3">
        <f t="shared" si="4"/>
        <v>0.14166666666666666</v>
      </c>
      <c r="E118" s="4">
        <f t="shared" si="5"/>
        <v>204</v>
      </c>
      <c r="F118">
        <v>5003</v>
      </c>
      <c r="G118">
        <f t="shared" si="7"/>
        <v>4413</v>
      </c>
      <c r="H118">
        <f t="shared" si="6"/>
        <v>21.632352941176471</v>
      </c>
    </row>
    <row r="119" spans="1:8" x14ac:dyDescent="0.2">
      <c r="A119" s="2" t="s">
        <v>114</v>
      </c>
      <c r="B119" s="3">
        <v>0.45</v>
      </c>
      <c r="C119" s="3" t="s">
        <v>281</v>
      </c>
      <c r="D119" s="3">
        <f t="shared" si="4"/>
        <v>0.1423611111111111</v>
      </c>
      <c r="E119" s="4">
        <f t="shared" si="5"/>
        <v>205</v>
      </c>
      <c r="F119">
        <v>2965</v>
      </c>
      <c r="G119">
        <f t="shared" si="7"/>
        <v>2375</v>
      </c>
      <c r="H119">
        <f t="shared" si="6"/>
        <v>11.585365853658537</v>
      </c>
    </row>
    <row r="120" spans="1:8" x14ac:dyDescent="0.2">
      <c r="A120" s="2" t="s">
        <v>115</v>
      </c>
      <c r="B120" s="3">
        <v>0.45</v>
      </c>
      <c r="C120" s="3" t="s">
        <v>282</v>
      </c>
      <c r="D120" s="3">
        <f t="shared" si="4"/>
        <v>0.14305555555555555</v>
      </c>
      <c r="E120" s="4">
        <f t="shared" si="5"/>
        <v>206</v>
      </c>
      <c r="F120">
        <v>4254</v>
      </c>
      <c r="G120">
        <f t="shared" si="7"/>
        <v>3664</v>
      </c>
      <c r="H120">
        <f t="shared" si="6"/>
        <v>17.78640776699029</v>
      </c>
    </row>
    <row r="121" spans="1:8" x14ac:dyDescent="0.2">
      <c r="A121" s="2" t="s">
        <v>116</v>
      </c>
      <c r="B121" s="3">
        <v>0.3756944444444445</v>
      </c>
      <c r="C121" s="3" t="s">
        <v>265</v>
      </c>
      <c r="D121" s="3">
        <f t="shared" si="4"/>
        <v>0.15902777777777771</v>
      </c>
      <c r="E121" s="4">
        <f t="shared" si="5"/>
        <v>228.99999999999991</v>
      </c>
      <c r="F121">
        <v>5489</v>
      </c>
      <c r="G121">
        <f t="shared" si="7"/>
        <v>4899</v>
      </c>
      <c r="H121">
        <f t="shared" si="6"/>
        <v>21.39301310043669</v>
      </c>
    </row>
    <row r="122" spans="1:8" x14ac:dyDescent="0.2">
      <c r="A122" s="2" t="s">
        <v>117</v>
      </c>
      <c r="B122" s="3">
        <v>0.3756944444444445</v>
      </c>
      <c r="C122" s="3" t="s">
        <v>283</v>
      </c>
      <c r="D122" s="3">
        <f t="shared" si="4"/>
        <v>0.15972222222222215</v>
      </c>
      <c r="E122" s="4">
        <f t="shared" si="5"/>
        <v>229.99999999999991</v>
      </c>
      <c r="F122">
        <v>7514</v>
      </c>
      <c r="G122">
        <f t="shared" si="7"/>
        <v>6924</v>
      </c>
      <c r="H122">
        <f t="shared" si="6"/>
        <v>30.104347826086968</v>
      </c>
    </row>
    <row r="123" spans="1:8" x14ac:dyDescent="0.2">
      <c r="A123" s="2" t="s">
        <v>118</v>
      </c>
      <c r="B123" s="3">
        <v>0.375694444444444</v>
      </c>
      <c r="C123" s="3" t="s">
        <v>284</v>
      </c>
      <c r="D123" s="3">
        <f t="shared" si="4"/>
        <v>0.1604166666666671</v>
      </c>
      <c r="E123" s="4">
        <f t="shared" si="5"/>
        <v>231.00000000000063</v>
      </c>
      <c r="F123">
        <v>5387</v>
      </c>
      <c r="G123">
        <f t="shared" si="7"/>
        <v>4797</v>
      </c>
      <c r="H123">
        <f t="shared" si="6"/>
        <v>20.766233766233711</v>
      </c>
    </row>
    <row r="124" spans="1:8" x14ac:dyDescent="0.2">
      <c r="A124" s="2" t="s">
        <v>119</v>
      </c>
      <c r="B124" s="3">
        <v>0.375694444444444</v>
      </c>
      <c r="C124" s="3" t="s">
        <v>285</v>
      </c>
      <c r="D124" s="3">
        <f t="shared" si="4"/>
        <v>0.16111111111111154</v>
      </c>
      <c r="E124" s="4">
        <f t="shared" si="5"/>
        <v>232.00000000000063</v>
      </c>
      <c r="F124">
        <v>5469</v>
      </c>
      <c r="G124">
        <f t="shared" si="7"/>
        <v>4879</v>
      </c>
      <c r="H124">
        <f t="shared" si="6"/>
        <v>21.030172413793046</v>
      </c>
    </row>
    <row r="125" spans="1:8" x14ac:dyDescent="0.2">
      <c r="A125" s="2" t="s">
        <v>120</v>
      </c>
      <c r="B125" s="3">
        <v>0.375694444444444</v>
      </c>
      <c r="C125" s="3" t="s">
        <v>285</v>
      </c>
      <c r="D125" s="3">
        <f t="shared" si="4"/>
        <v>0.16111111111111154</v>
      </c>
      <c r="E125" s="4">
        <f t="shared" si="5"/>
        <v>232.00000000000063</v>
      </c>
      <c r="F125">
        <v>4792</v>
      </c>
      <c r="G125">
        <f t="shared" si="7"/>
        <v>4202</v>
      </c>
      <c r="H125">
        <f t="shared" si="6"/>
        <v>18.112068965517192</v>
      </c>
    </row>
    <row r="126" spans="1:8" x14ac:dyDescent="0.2">
      <c r="A126" s="2" t="s">
        <v>121</v>
      </c>
      <c r="B126" s="3">
        <v>0.375694444444444</v>
      </c>
      <c r="C126" s="3" t="s">
        <v>286</v>
      </c>
      <c r="D126" s="3">
        <f t="shared" si="4"/>
        <v>0.16180555555555598</v>
      </c>
      <c r="E126" s="4">
        <f t="shared" si="5"/>
        <v>233.00000000000063</v>
      </c>
      <c r="F126">
        <v>6030</v>
      </c>
      <c r="G126">
        <f t="shared" si="7"/>
        <v>5440</v>
      </c>
      <c r="H126">
        <f t="shared" si="6"/>
        <v>23.34763948497848</v>
      </c>
    </row>
    <row r="127" spans="1:8" x14ac:dyDescent="0.2">
      <c r="A127" s="2" t="s">
        <v>122</v>
      </c>
      <c r="B127" s="3">
        <v>0.375694444444444</v>
      </c>
      <c r="C127" s="3" t="s">
        <v>287</v>
      </c>
      <c r="D127" s="3">
        <f t="shared" si="4"/>
        <v>0.16250000000000042</v>
      </c>
      <c r="E127" s="4">
        <f t="shared" si="5"/>
        <v>234.0000000000006</v>
      </c>
      <c r="F127">
        <v>5419</v>
      </c>
      <c r="G127">
        <f t="shared" si="7"/>
        <v>4829</v>
      </c>
      <c r="H127">
        <f t="shared" si="6"/>
        <v>20.636752136752083</v>
      </c>
    </row>
    <row r="128" spans="1:8" x14ac:dyDescent="0.2">
      <c r="A128" s="2" t="s">
        <v>123</v>
      </c>
      <c r="B128" s="3">
        <v>0.375694444444444</v>
      </c>
      <c r="C128" s="3" t="s">
        <v>288</v>
      </c>
      <c r="D128" s="3">
        <f t="shared" si="4"/>
        <v>0.16319444444444486</v>
      </c>
      <c r="E128" s="4">
        <f t="shared" si="5"/>
        <v>235.0000000000006</v>
      </c>
      <c r="F128">
        <v>6035</v>
      </c>
      <c r="G128">
        <f t="shared" si="7"/>
        <v>5445</v>
      </c>
      <c r="H128">
        <f t="shared" si="6"/>
        <v>23.170212765957388</v>
      </c>
    </row>
    <row r="129" spans="1:8" x14ac:dyDescent="0.2">
      <c r="A129" s="2" t="s">
        <v>211</v>
      </c>
      <c r="B129" s="3">
        <v>0.37638888888888888</v>
      </c>
      <c r="C129" s="3" t="s">
        <v>288</v>
      </c>
      <c r="D129" s="3">
        <f t="shared" si="4"/>
        <v>0.16249999999999998</v>
      </c>
      <c r="E129" s="4">
        <f t="shared" si="5"/>
        <v>233.99999999999997</v>
      </c>
      <c r="F129">
        <v>5109</v>
      </c>
      <c r="G129">
        <f t="shared" si="7"/>
        <v>4519</v>
      </c>
      <c r="H129">
        <f t="shared" si="6"/>
        <v>19.311965811965813</v>
      </c>
    </row>
    <row r="130" spans="1:8" x14ac:dyDescent="0.2">
      <c r="A130" s="2" t="s">
        <v>124</v>
      </c>
      <c r="B130" s="3">
        <v>0.37638888888888888</v>
      </c>
      <c r="C130" s="3" t="s">
        <v>289</v>
      </c>
      <c r="D130" s="3">
        <f t="shared" si="4"/>
        <v>0.16319444444444442</v>
      </c>
      <c r="E130" s="4">
        <f t="shared" si="5"/>
        <v>234.99999999999997</v>
      </c>
      <c r="F130">
        <v>5339</v>
      </c>
      <c r="G130">
        <f t="shared" si="7"/>
        <v>4749</v>
      </c>
      <c r="H130">
        <f t="shared" si="6"/>
        <v>20.208510638297874</v>
      </c>
    </row>
    <row r="131" spans="1:8" x14ac:dyDescent="0.2">
      <c r="A131" s="2" t="s">
        <v>125</v>
      </c>
      <c r="B131" s="3">
        <v>0.37638888888888899</v>
      </c>
      <c r="C131" s="3" t="s">
        <v>290</v>
      </c>
      <c r="D131" s="3">
        <f t="shared" si="4"/>
        <v>0.16388888888888875</v>
      </c>
      <c r="E131" s="4">
        <f t="shared" si="5"/>
        <v>235.9999999999998</v>
      </c>
      <c r="F131">
        <v>3858</v>
      </c>
      <c r="G131">
        <f t="shared" si="7"/>
        <v>3268</v>
      </c>
      <c r="H131">
        <f t="shared" si="6"/>
        <v>13.847457627118656</v>
      </c>
    </row>
    <row r="132" spans="1:8" x14ac:dyDescent="0.2">
      <c r="A132" s="2" t="s">
        <v>126</v>
      </c>
      <c r="B132" s="3">
        <v>0.37638888888888899</v>
      </c>
      <c r="C132" s="3" t="s">
        <v>291</v>
      </c>
      <c r="D132" s="3">
        <f t="shared" ref="D132:D195" si="8">C132-B132</f>
        <v>0.16458333333333319</v>
      </c>
      <c r="E132" s="4">
        <f t="shared" ref="E132:E195" si="9">D132*1440</f>
        <v>236.9999999999998</v>
      </c>
      <c r="F132">
        <v>5258</v>
      </c>
      <c r="G132">
        <f t="shared" ref="G132:G195" si="10">F132-590</f>
        <v>4668</v>
      </c>
      <c r="H132">
        <f t="shared" ref="H132:H195" si="11">G132/E132</f>
        <v>19.696202531645586</v>
      </c>
    </row>
    <row r="133" spans="1:8" x14ac:dyDescent="0.2">
      <c r="A133" s="2" t="s">
        <v>127</v>
      </c>
      <c r="B133" s="3">
        <v>0.37638888888888899</v>
      </c>
      <c r="C133" s="3" t="s">
        <v>291</v>
      </c>
      <c r="D133" s="3">
        <f t="shared" si="8"/>
        <v>0.16458333333333319</v>
      </c>
      <c r="E133" s="4">
        <f t="shared" si="9"/>
        <v>236.9999999999998</v>
      </c>
      <c r="F133">
        <v>3680</v>
      </c>
      <c r="G133">
        <f t="shared" si="10"/>
        <v>3090</v>
      </c>
      <c r="H133">
        <f t="shared" si="11"/>
        <v>13.037974683544315</v>
      </c>
    </row>
    <row r="134" spans="1:8" x14ac:dyDescent="0.2">
      <c r="A134" s="2" t="s">
        <v>128</v>
      </c>
      <c r="B134" s="3">
        <v>0.37638888888888899</v>
      </c>
      <c r="C134" s="3" t="s">
        <v>292</v>
      </c>
      <c r="D134" s="3">
        <f t="shared" si="8"/>
        <v>0.16527777777777763</v>
      </c>
      <c r="E134" s="4">
        <f t="shared" si="9"/>
        <v>237.9999999999998</v>
      </c>
      <c r="F134">
        <v>4476</v>
      </c>
      <c r="G134">
        <f t="shared" si="10"/>
        <v>3886</v>
      </c>
      <c r="H134">
        <f t="shared" si="11"/>
        <v>16.327731092436988</v>
      </c>
    </row>
    <row r="135" spans="1:8" x14ac:dyDescent="0.2">
      <c r="A135" s="2" t="s">
        <v>129</v>
      </c>
      <c r="B135" s="3">
        <v>0.37638888888888899</v>
      </c>
      <c r="C135" s="3" t="s">
        <v>293</v>
      </c>
      <c r="D135" s="3">
        <f t="shared" si="8"/>
        <v>0.16597222222222219</v>
      </c>
      <c r="E135" s="4">
        <f t="shared" si="9"/>
        <v>238.99999999999994</v>
      </c>
      <c r="F135">
        <v>5352</v>
      </c>
      <c r="G135">
        <f t="shared" si="10"/>
        <v>4762</v>
      </c>
      <c r="H135">
        <f t="shared" si="11"/>
        <v>19.924686192468624</v>
      </c>
    </row>
    <row r="136" spans="1:8" x14ac:dyDescent="0.2">
      <c r="A136" s="2" t="s">
        <v>130</v>
      </c>
      <c r="B136" s="3">
        <v>0.37638888888888899</v>
      </c>
      <c r="C136" s="3" t="s">
        <v>294</v>
      </c>
      <c r="D136" s="3">
        <f t="shared" si="8"/>
        <v>0.16666666666666652</v>
      </c>
      <c r="E136" s="4">
        <f t="shared" si="9"/>
        <v>239.99999999999977</v>
      </c>
      <c r="F136">
        <v>4892</v>
      </c>
      <c r="G136">
        <f t="shared" si="10"/>
        <v>4302</v>
      </c>
      <c r="H136">
        <f t="shared" si="11"/>
        <v>17.925000000000018</v>
      </c>
    </row>
    <row r="137" spans="1:8" x14ac:dyDescent="0.2">
      <c r="A137" s="2" t="s">
        <v>131</v>
      </c>
      <c r="B137" s="3">
        <v>0.37708333333333338</v>
      </c>
      <c r="C137" s="3" t="s">
        <v>294</v>
      </c>
      <c r="D137" s="3">
        <f t="shared" si="8"/>
        <v>0.16597222222222213</v>
      </c>
      <c r="E137" s="4">
        <f t="shared" si="9"/>
        <v>238.99999999999986</v>
      </c>
      <c r="F137">
        <v>4207</v>
      </c>
      <c r="G137">
        <f t="shared" si="10"/>
        <v>3617</v>
      </c>
      <c r="H137">
        <f t="shared" si="11"/>
        <v>15.133891213389131</v>
      </c>
    </row>
    <row r="138" spans="1:8" x14ac:dyDescent="0.2">
      <c r="A138" s="2" t="s">
        <v>132</v>
      </c>
      <c r="B138" s="3">
        <v>0.37708333333333338</v>
      </c>
      <c r="C138" s="3" t="s">
        <v>295</v>
      </c>
      <c r="D138" s="3">
        <f t="shared" si="8"/>
        <v>0.16666666666666669</v>
      </c>
      <c r="E138" s="4">
        <f t="shared" si="9"/>
        <v>240.00000000000003</v>
      </c>
      <c r="F138">
        <v>624</v>
      </c>
      <c r="G138">
        <f t="shared" si="10"/>
        <v>34</v>
      </c>
      <c r="H138">
        <f t="shared" si="11"/>
        <v>0.14166666666666666</v>
      </c>
    </row>
    <row r="139" spans="1:8" x14ac:dyDescent="0.2">
      <c r="A139" s="2" t="s">
        <v>133</v>
      </c>
      <c r="B139" s="3">
        <v>0.37708333333333299</v>
      </c>
      <c r="C139" s="3" t="s">
        <v>296</v>
      </c>
      <c r="D139" s="3">
        <f t="shared" si="8"/>
        <v>0.1673611111111114</v>
      </c>
      <c r="E139" s="4">
        <f t="shared" si="9"/>
        <v>241.00000000000043</v>
      </c>
      <c r="F139">
        <v>579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0.37708333333333299</v>
      </c>
      <c r="C140" s="3" t="s">
        <v>296</v>
      </c>
      <c r="D140" s="3">
        <f t="shared" si="8"/>
        <v>0.1673611111111114</v>
      </c>
      <c r="E140" s="4">
        <f t="shared" si="9"/>
        <v>241.00000000000043</v>
      </c>
      <c r="F140">
        <v>583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0.37708333333333299</v>
      </c>
      <c r="C141" s="3" t="s">
        <v>297</v>
      </c>
      <c r="D141" s="3">
        <f t="shared" si="8"/>
        <v>0.16805555555555596</v>
      </c>
      <c r="E141" s="4">
        <f t="shared" si="9"/>
        <v>242.00000000000057</v>
      </c>
      <c r="F141">
        <v>580</v>
      </c>
      <c r="G141">
        <v>0</v>
      </c>
      <c r="H141">
        <f t="shared" si="11"/>
        <v>0</v>
      </c>
    </row>
    <row r="142" spans="1:8" x14ac:dyDescent="0.2">
      <c r="A142" s="2" t="s">
        <v>136</v>
      </c>
      <c r="B142" s="3">
        <v>0.37708333333333338</v>
      </c>
      <c r="C142" s="3" t="s">
        <v>298</v>
      </c>
      <c r="D142" s="3">
        <f t="shared" si="8"/>
        <v>0.1687499999999999</v>
      </c>
      <c r="E142" s="4">
        <f t="shared" si="9"/>
        <v>242.99999999999986</v>
      </c>
      <c r="F142">
        <v>573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0.44930555555555557</v>
      </c>
      <c r="C143" s="3" t="s">
        <v>282</v>
      </c>
      <c r="D143" s="3">
        <f t="shared" si="8"/>
        <v>0.14374999999999999</v>
      </c>
      <c r="E143" s="4">
        <f t="shared" si="9"/>
        <v>206.99999999999997</v>
      </c>
      <c r="F143">
        <v>4267</v>
      </c>
      <c r="G143">
        <f t="shared" si="10"/>
        <v>3677</v>
      </c>
      <c r="H143">
        <f t="shared" si="11"/>
        <v>17.763285024154591</v>
      </c>
    </row>
    <row r="144" spans="1:8" x14ac:dyDescent="0.2">
      <c r="A144" s="2" t="s">
        <v>138</v>
      </c>
      <c r="B144" s="3">
        <v>0.44930555555555557</v>
      </c>
      <c r="C144" s="3" t="s">
        <v>299</v>
      </c>
      <c r="D144" s="3">
        <f t="shared" si="8"/>
        <v>0.14444444444444443</v>
      </c>
      <c r="E144" s="4">
        <f t="shared" si="9"/>
        <v>207.99999999999997</v>
      </c>
      <c r="F144">
        <v>7986</v>
      </c>
      <c r="G144">
        <f t="shared" si="10"/>
        <v>7396</v>
      </c>
      <c r="H144">
        <f t="shared" si="11"/>
        <v>35.557692307692314</v>
      </c>
    </row>
    <row r="145" spans="1:8" x14ac:dyDescent="0.2">
      <c r="A145" s="2" t="s">
        <v>139</v>
      </c>
      <c r="B145" s="3">
        <v>0.44930555555555601</v>
      </c>
      <c r="C145" s="3" t="s">
        <v>300</v>
      </c>
      <c r="D145" s="3">
        <f t="shared" si="8"/>
        <v>0.14513888888888843</v>
      </c>
      <c r="E145" s="4">
        <f t="shared" si="9"/>
        <v>208.99999999999935</v>
      </c>
      <c r="F145">
        <v>3322</v>
      </c>
      <c r="G145">
        <f t="shared" si="10"/>
        <v>2732</v>
      </c>
      <c r="H145">
        <f t="shared" si="11"/>
        <v>13.071770334928271</v>
      </c>
    </row>
    <row r="146" spans="1:8" x14ac:dyDescent="0.2">
      <c r="A146" s="2" t="s">
        <v>140</v>
      </c>
      <c r="B146" s="3">
        <v>0.44930555555555601</v>
      </c>
      <c r="C146" s="3" t="s">
        <v>300</v>
      </c>
      <c r="D146" s="3">
        <f t="shared" si="8"/>
        <v>0.14513888888888843</v>
      </c>
      <c r="E146" s="4">
        <f t="shared" si="9"/>
        <v>208.99999999999935</v>
      </c>
      <c r="F146">
        <v>8266</v>
      </c>
      <c r="G146">
        <f t="shared" si="10"/>
        <v>7676</v>
      </c>
      <c r="H146">
        <f t="shared" si="11"/>
        <v>36.72727272727284</v>
      </c>
    </row>
    <row r="147" spans="1:8" x14ac:dyDescent="0.2">
      <c r="A147" s="2" t="s">
        <v>141</v>
      </c>
      <c r="B147" s="3">
        <v>0.44930555555555601</v>
      </c>
      <c r="C147" s="3" t="s">
        <v>301</v>
      </c>
      <c r="D147" s="3">
        <f t="shared" si="8"/>
        <v>0.14583333333333287</v>
      </c>
      <c r="E147" s="4">
        <f t="shared" si="9"/>
        <v>209.99999999999935</v>
      </c>
      <c r="F147">
        <v>7138</v>
      </c>
      <c r="G147">
        <f t="shared" si="10"/>
        <v>6548</v>
      </c>
      <c r="H147">
        <f t="shared" si="11"/>
        <v>31.18095238095248</v>
      </c>
    </row>
    <row r="148" spans="1:8" x14ac:dyDescent="0.2">
      <c r="A148" s="2" t="s">
        <v>142</v>
      </c>
      <c r="B148" s="3">
        <v>0.44930555555555601</v>
      </c>
      <c r="C148" s="3" t="s">
        <v>302</v>
      </c>
      <c r="D148" s="3">
        <f t="shared" si="8"/>
        <v>0.14652777777777731</v>
      </c>
      <c r="E148" s="4">
        <f t="shared" si="9"/>
        <v>210.99999999999932</v>
      </c>
      <c r="F148">
        <v>5424</v>
      </c>
      <c r="G148">
        <f t="shared" si="10"/>
        <v>4834</v>
      </c>
      <c r="H148">
        <f t="shared" si="11"/>
        <v>22.909952606635144</v>
      </c>
    </row>
    <row r="149" spans="1:8" x14ac:dyDescent="0.2">
      <c r="A149" s="2" t="s">
        <v>143</v>
      </c>
      <c r="B149" s="3">
        <v>0.44930555555555601</v>
      </c>
      <c r="C149" s="3" t="s">
        <v>303</v>
      </c>
      <c r="D149" s="3">
        <f t="shared" si="8"/>
        <v>0.14722222222222175</v>
      </c>
      <c r="E149" s="4">
        <f t="shared" si="9"/>
        <v>211.99999999999932</v>
      </c>
      <c r="F149">
        <v>8033</v>
      </c>
      <c r="G149">
        <f t="shared" si="10"/>
        <v>7443</v>
      </c>
      <c r="H149">
        <f t="shared" si="11"/>
        <v>35.108490566037851</v>
      </c>
    </row>
    <row r="150" spans="1:8" x14ac:dyDescent="0.2">
      <c r="A150" s="2" t="s">
        <v>144</v>
      </c>
      <c r="B150" s="3">
        <v>0.44930555555555601</v>
      </c>
      <c r="C150" s="3" t="s">
        <v>303</v>
      </c>
      <c r="D150" s="3">
        <f t="shared" si="8"/>
        <v>0.14722222222222175</v>
      </c>
      <c r="E150" s="4">
        <f t="shared" si="9"/>
        <v>211.99999999999932</v>
      </c>
      <c r="F150">
        <v>4867</v>
      </c>
      <c r="G150">
        <f t="shared" si="10"/>
        <v>4277</v>
      </c>
      <c r="H150">
        <f t="shared" si="11"/>
        <v>20.174528301886859</v>
      </c>
    </row>
    <row r="151" spans="1:8" x14ac:dyDescent="0.2">
      <c r="A151" s="2" t="s">
        <v>145</v>
      </c>
      <c r="B151" s="3">
        <v>0.45</v>
      </c>
      <c r="C151" s="3" t="s">
        <v>304</v>
      </c>
      <c r="D151" s="3">
        <f t="shared" si="8"/>
        <v>0.1472222222222222</v>
      </c>
      <c r="E151" s="4">
        <f t="shared" si="9"/>
        <v>211.99999999999997</v>
      </c>
      <c r="F151">
        <v>6751</v>
      </c>
      <c r="G151">
        <f t="shared" si="10"/>
        <v>6161</v>
      </c>
      <c r="H151">
        <f t="shared" si="11"/>
        <v>29.061320754716984</v>
      </c>
    </row>
    <row r="152" spans="1:8" x14ac:dyDescent="0.2">
      <c r="A152" s="2" t="s">
        <v>146</v>
      </c>
      <c r="B152" s="3">
        <v>0.45</v>
      </c>
      <c r="C152" s="3" t="s">
        <v>305</v>
      </c>
      <c r="D152" s="3">
        <f t="shared" si="8"/>
        <v>0.14791666666666664</v>
      </c>
      <c r="E152" s="4">
        <f t="shared" si="9"/>
        <v>212.99999999999997</v>
      </c>
      <c r="F152">
        <v>8265</v>
      </c>
      <c r="G152">
        <f t="shared" si="10"/>
        <v>7675</v>
      </c>
      <c r="H152">
        <f t="shared" si="11"/>
        <v>36.032863849765263</v>
      </c>
    </row>
    <row r="153" spans="1:8" x14ac:dyDescent="0.2">
      <c r="A153" s="2" t="s">
        <v>147</v>
      </c>
      <c r="B153" s="3">
        <v>0.45</v>
      </c>
      <c r="C153" s="3" t="s">
        <v>305</v>
      </c>
      <c r="D153" s="3">
        <f t="shared" si="8"/>
        <v>0.14791666666666664</v>
      </c>
      <c r="E153" s="4">
        <f t="shared" si="9"/>
        <v>212.99999999999997</v>
      </c>
      <c r="F153">
        <v>6524</v>
      </c>
      <c r="G153">
        <f t="shared" si="10"/>
        <v>5934</v>
      </c>
      <c r="H153">
        <f t="shared" si="11"/>
        <v>27.859154929577468</v>
      </c>
    </row>
    <row r="154" spans="1:8" x14ac:dyDescent="0.2">
      <c r="A154" s="2" t="s">
        <v>148</v>
      </c>
      <c r="B154" s="3">
        <v>0.45</v>
      </c>
      <c r="C154" s="3" t="s">
        <v>306</v>
      </c>
      <c r="D154" s="3">
        <f t="shared" si="8"/>
        <v>0.14861111111111108</v>
      </c>
      <c r="E154" s="4">
        <f t="shared" si="9"/>
        <v>213.99999999999997</v>
      </c>
      <c r="F154">
        <v>3287</v>
      </c>
      <c r="G154">
        <f t="shared" si="10"/>
        <v>2697</v>
      </c>
      <c r="H154">
        <f t="shared" si="11"/>
        <v>12.602803738317759</v>
      </c>
    </row>
    <row r="155" spans="1:8" x14ac:dyDescent="0.2">
      <c r="A155" s="2" t="s">
        <v>149</v>
      </c>
      <c r="B155" s="3">
        <v>0.45</v>
      </c>
      <c r="C155" s="3" t="s">
        <v>307</v>
      </c>
      <c r="D155" s="3">
        <f t="shared" si="8"/>
        <v>0.14930555555555552</v>
      </c>
      <c r="E155" s="4">
        <f t="shared" si="9"/>
        <v>214.99999999999994</v>
      </c>
      <c r="F155">
        <v>6183</v>
      </c>
      <c r="G155">
        <f t="shared" si="10"/>
        <v>5593</v>
      </c>
      <c r="H155">
        <f t="shared" si="11"/>
        <v>26.013953488372099</v>
      </c>
    </row>
    <row r="156" spans="1:8" x14ac:dyDescent="0.2">
      <c r="A156" s="2" t="s">
        <v>150</v>
      </c>
      <c r="B156" s="3">
        <v>0.45</v>
      </c>
      <c r="C156" s="3" t="s">
        <v>307</v>
      </c>
      <c r="D156" s="3">
        <f t="shared" si="8"/>
        <v>0.14930555555555552</v>
      </c>
      <c r="E156" s="4">
        <f t="shared" si="9"/>
        <v>214.99999999999994</v>
      </c>
      <c r="F156">
        <v>7704</v>
      </c>
      <c r="G156">
        <f t="shared" si="10"/>
        <v>7114</v>
      </c>
      <c r="H156">
        <f t="shared" si="11"/>
        <v>33.088372093023267</v>
      </c>
    </row>
    <row r="157" spans="1:8" x14ac:dyDescent="0.2">
      <c r="A157" s="2" t="s">
        <v>151</v>
      </c>
      <c r="B157" s="3">
        <v>0.45</v>
      </c>
      <c r="C157" s="3" t="s">
        <v>308</v>
      </c>
      <c r="D157" s="3">
        <f t="shared" si="8"/>
        <v>0.14999999999999997</v>
      </c>
      <c r="E157" s="4">
        <f t="shared" si="9"/>
        <v>215.99999999999994</v>
      </c>
      <c r="F157">
        <v>1050</v>
      </c>
      <c r="G157">
        <f t="shared" si="10"/>
        <v>460</v>
      </c>
      <c r="H157">
        <f t="shared" si="11"/>
        <v>2.1296296296296302</v>
      </c>
    </row>
    <row r="158" spans="1:8" x14ac:dyDescent="0.2">
      <c r="A158" s="2" t="s">
        <v>152</v>
      </c>
      <c r="B158" s="3">
        <v>0.45</v>
      </c>
      <c r="C158" s="3" t="s">
        <v>309</v>
      </c>
      <c r="D158" s="3">
        <f t="shared" si="8"/>
        <v>0.15069444444444441</v>
      </c>
      <c r="E158" s="4">
        <f t="shared" si="9"/>
        <v>216.99999999999994</v>
      </c>
      <c r="F158">
        <v>7910</v>
      </c>
      <c r="G158">
        <f t="shared" si="10"/>
        <v>7320</v>
      </c>
      <c r="H158">
        <f t="shared" si="11"/>
        <v>33.732718894009224</v>
      </c>
    </row>
    <row r="159" spans="1:8" x14ac:dyDescent="0.2">
      <c r="A159" s="2" t="s">
        <v>153</v>
      </c>
      <c r="B159" s="3">
        <v>0.45069444444444445</v>
      </c>
      <c r="C159" s="3" t="s">
        <v>310</v>
      </c>
      <c r="D159" s="3">
        <f t="shared" si="8"/>
        <v>0.15069444444444441</v>
      </c>
      <c r="E159" s="4">
        <f t="shared" si="9"/>
        <v>216.99999999999994</v>
      </c>
      <c r="F159">
        <v>4460</v>
      </c>
      <c r="G159">
        <f t="shared" si="10"/>
        <v>3870</v>
      </c>
      <c r="H159">
        <f t="shared" si="11"/>
        <v>17.834101382488484</v>
      </c>
    </row>
    <row r="160" spans="1:8" x14ac:dyDescent="0.2">
      <c r="A160" s="2" t="s">
        <v>154</v>
      </c>
      <c r="B160" s="3">
        <v>0.45069444444444445</v>
      </c>
      <c r="C160" s="3" t="s">
        <v>311</v>
      </c>
      <c r="D160" s="3">
        <f t="shared" si="8"/>
        <v>0.15138888888888885</v>
      </c>
      <c r="E160" s="4">
        <f t="shared" si="9"/>
        <v>217.99999999999994</v>
      </c>
      <c r="F160">
        <v>6035</v>
      </c>
      <c r="G160">
        <f t="shared" si="10"/>
        <v>5445</v>
      </c>
      <c r="H160">
        <f t="shared" si="11"/>
        <v>24.977064220183493</v>
      </c>
    </row>
    <row r="161" spans="1:8" x14ac:dyDescent="0.2">
      <c r="A161" s="2" t="s">
        <v>155</v>
      </c>
      <c r="B161" s="3">
        <v>0.45069444444444401</v>
      </c>
      <c r="C161" s="3" t="s">
        <v>311</v>
      </c>
      <c r="D161" s="3">
        <f t="shared" si="8"/>
        <v>0.15138888888888929</v>
      </c>
      <c r="E161" s="4">
        <f t="shared" si="9"/>
        <v>218.0000000000006</v>
      </c>
      <c r="F161">
        <v>1085</v>
      </c>
      <c r="G161">
        <f t="shared" si="10"/>
        <v>495</v>
      </c>
      <c r="H161">
        <f t="shared" si="11"/>
        <v>2.270642201834856</v>
      </c>
    </row>
    <row r="162" spans="1:8" x14ac:dyDescent="0.2">
      <c r="A162" s="2" t="s">
        <v>156</v>
      </c>
      <c r="B162" s="3">
        <v>0.45069444444444401</v>
      </c>
      <c r="C162" s="3" t="s">
        <v>312</v>
      </c>
      <c r="D162" s="3">
        <f t="shared" si="8"/>
        <v>0.15208333333333374</v>
      </c>
      <c r="E162" s="4">
        <f t="shared" si="9"/>
        <v>219.00000000000057</v>
      </c>
      <c r="F162">
        <v>4302</v>
      </c>
      <c r="G162">
        <f t="shared" si="10"/>
        <v>3712</v>
      </c>
      <c r="H162">
        <f t="shared" si="11"/>
        <v>16.949771689497673</v>
      </c>
    </row>
    <row r="163" spans="1:8" x14ac:dyDescent="0.2">
      <c r="A163" s="2" t="s">
        <v>157</v>
      </c>
      <c r="B163" s="3">
        <v>0.45069444444444401</v>
      </c>
      <c r="C163" s="3" t="s">
        <v>313</v>
      </c>
      <c r="D163" s="3">
        <f t="shared" si="8"/>
        <v>0.15277777777777818</v>
      </c>
      <c r="E163" s="4">
        <f t="shared" si="9"/>
        <v>220.00000000000057</v>
      </c>
      <c r="F163">
        <v>5522</v>
      </c>
      <c r="G163">
        <f t="shared" si="10"/>
        <v>4932</v>
      </c>
      <c r="H163">
        <f t="shared" si="11"/>
        <v>22.418181818181761</v>
      </c>
    </row>
    <row r="164" spans="1:8" x14ac:dyDescent="0.2">
      <c r="A164" s="2" t="s">
        <v>212</v>
      </c>
      <c r="B164" s="3">
        <v>0.45069444444444401</v>
      </c>
      <c r="C164" s="3" t="s">
        <v>313</v>
      </c>
      <c r="D164" s="3">
        <f t="shared" si="8"/>
        <v>0.15277777777777818</v>
      </c>
      <c r="E164" s="4">
        <f t="shared" si="9"/>
        <v>220.00000000000057</v>
      </c>
      <c r="F164">
        <v>6148</v>
      </c>
      <c r="G164">
        <f t="shared" si="10"/>
        <v>5558</v>
      </c>
      <c r="H164">
        <f t="shared" si="11"/>
        <v>25.263636363636298</v>
      </c>
    </row>
    <row r="165" spans="1:8" x14ac:dyDescent="0.2">
      <c r="A165" s="2" t="s">
        <v>158</v>
      </c>
      <c r="B165" s="3">
        <v>0.45069444444444401</v>
      </c>
      <c r="C165" s="3" t="s">
        <v>314</v>
      </c>
      <c r="D165" s="3">
        <f t="shared" si="8"/>
        <v>0.15347222222222262</v>
      </c>
      <c r="E165" s="4">
        <f t="shared" si="9"/>
        <v>221.00000000000057</v>
      </c>
      <c r="F165">
        <v>5906</v>
      </c>
      <c r="G165">
        <f t="shared" si="10"/>
        <v>5316</v>
      </c>
      <c r="H165">
        <f t="shared" si="11"/>
        <v>24.054298642533876</v>
      </c>
    </row>
    <row r="166" spans="1:8" x14ac:dyDescent="0.2">
      <c r="A166" s="2" t="s">
        <v>159</v>
      </c>
      <c r="B166" s="3">
        <v>0.45069444444444445</v>
      </c>
      <c r="C166" s="3" t="s">
        <v>315</v>
      </c>
      <c r="D166" s="3">
        <f t="shared" si="8"/>
        <v>0.15416666666666673</v>
      </c>
      <c r="E166" s="4">
        <f t="shared" si="9"/>
        <v>222.00000000000009</v>
      </c>
      <c r="F166">
        <v>4572</v>
      </c>
      <c r="G166">
        <f t="shared" si="10"/>
        <v>3982</v>
      </c>
      <c r="H166">
        <f t="shared" si="11"/>
        <v>17.936936936936931</v>
      </c>
    </row>
    <row r="167" spans="1:8" x14ac:dyDescent="0.2">
      <c r="A167" s="2" t="s">
        <v>160</v>
      </c>
      <c r="B167" s="3">
        <v>0.37708333333333338</v>
      </c>
      <c r="C167" s="3" t="s">
        <v>316</v>
      </c>
      <c r="D167" s="3">
        <f t="shared" si="8"/>
        <v>0.16944444444444445</v>
      </c>
      <c r="E167" s="4">
        <f t="shared" si="9"/>
        <v>244</v>
      </c>
      <c r="F167">
        <v>613</v>
      </c>
      <c r="G167">
        <f t="shared" si="10"/>
        <v>23</v>
      </c>
      <c r="H167">
        <f t="shared" si="11"/>
        <v>9.4262295081967207E-2</v>
      </c>
    </row>
    <row r="168" spans="1:8" x14ac:dyDescent="0.2">
      <c r="A168" s="2" t="s">
        <v>161</v>
      </c>
      <c r="B168" s="3">
        <v>0.37708333333333338</v>
      </c>
      <c r="C168" s="3" t="s">
        <v>316</v>
      </c>
      <c r="D168" s="3">
        <f t="shared" si="8"/>
        <v>0.16944444444444445</v>
      </c>
      <c r="E168" s="4">
        <f t="shared" si="9"/>
        <v>244</v>
      </c>
      <c r="F168">
        <v>5707</v>
      </c>
      <c r="G168">
        <f t="shared" si="10"/>
        <v>5117</v>
      </c>
      <c r="H168">
        <f t="shared" si="11"/>
        <v>20.971311475409838</v>
      </c>
    </row>
    <row r="169" spans="1:8" x14ac:dyDescent="0.2">
      <c r="A169" s="2" t="s">
        <v>162</v>
      </c>
      <c r="B169" s="3">
        <v>0.37708333333333338</v>
      </c>
      <c r="C169" s="3" t="s">
        <v>317</v>
      </c>
      <c r="D169" s="3">
        <f t="shared" si="8"/>
        <v>0.17013888888888878</v>
      </c>
      <c r="E169" s="4">
        <f t="shared" si="9"/>
        <v>244.99999999999986</v>
      </c>
      <c r="F169">
        <v>5203</v>
      </c>
      <c r="G169">
        <f t="shared" si="10"/>
        <v>4613</v>
      </c>
      <c r="H169">
        <f t="shared" si="11"/>
        <v>18.82857142857144</v>
      </c>
    </row>
    <row r="170" spans="1:8" x14ac:dyDescent="0.2">
      <c r="A170" s="2" t="s">
        <v>163</v>
      </c>
      <c r="B170" s="3">
        <v>0.37708333333333299</v>
      </c>
      <c r="C170" s="3" t="s">
        <v>318</v>
      </c>
      <c r="D170" s="3">
        <f t="shared" si="8"/>
        <v>0.17083333333333373</v>
      </c>
      <c r="E170" s="4">
        <f t="shared" si="9"/>
        <v>246.00000000000057</v>
      </c>
      <c r="F170">
        <v>6241</v>
      </c>
      <c r="G170">
        <f t="shared" si="10"/>
        <v>5651</v>
      </c>
      <c r="H170">
        <f t="shared" si="11"/>
        <v>22.971544715447102</v>
      </c>
    </row>
    <row r="171" spans="1:8" x14ac:dyDescent="0.2">
      <c r="A171" s="2" t="s">
        <v>164</v>
      </c>
      <c r="B171" s="3">
        <v>0.37708333333333299</v>
      </c>
      <c r="C171" s="3" t="s">
        <v>318</v>
      </c>
      <c r="D171" s="3">
        <f t="shared" si="8"/>
        <v>0.17083333333333373</v>
      </c>
      <c r="E171" s="4">
        <f t="shared" si="9"/>
        <v>246.00000000000057</v>
      </c>
      <c r="F171">
        <v>6430</v>
      </c>
      <c r="G171">
        <f t="shared" si="10"/>
        <v>5840</v>
      </c>
      <c r="H171">
        <f t="shared" si="11"/>
        <v>23.739837398373929</v>
      </c>
    </row>
    <row r="172" spans="1:8" x14ac:dyDescent="0.2">
      <c r="A172" s="2" t="s">
        <v>165</v>
      </c>
      <c r="B172" s="3">
        <v>0.37708333333333299</v>
      </c>
      <c r="C172" s="3" t="s">
        <v>319</v>
      </c>
      <c r="D172" s="3">
        <f t="shared" si="8"/>
        <v>0.17152777777777806</v>
      </c>
      <c r="E172" s="4">
        <f t="shared" si="9"/>
        <v>247.0000000000004</v>
      </c>
      <c r="F172">
        <v>670</v>
      </c>
      <c r="G172">
        <f t="shared" si="10"/>
        <v>80</v>
      </c>
      <c r="H172">
        <f t="shared" si="11"/>
        <v>0.32388663967611286</v>
      </c>
    </row>
    <row r="173" spans="1:8" x14ac:dyDescent="0.2">
      <c r="A173" s="2" t="s">
        <v>166</v>
      </c>
      <c r="B173" s="3">
        <v>0.37708333333333299</v>
      </c>
      <c r="C173" s="3" t="s">
        <v>320</v>
      </c>
      <c r="D173" s="3">
        <f t="shared" si="8"/>
        <v>0.17222222222222261</v>
      </c>
      <c r="E173" s="4">
        <f t="shared" si="9"/>
        <v>248.00000000000057</v>
      </c>
      <c r="F173">
        <v>679</v>
      </c>
      <c r="G173">
        <f t="shared" si="10"/>
        <v>89</v>
      </c>
      <c r="H173">
        <f t="shared" si="11"/>
        <v>0.35887096774193467</v>
      </c>
    </row>
    <row r="174" spans="1:8" x14ac:dyDescent="0.2">
      <c r="A174" s="2" t="s">
        <v>167</v>
      </c>
      <c r="B174" s="3">
        <v>0.37708333333333299</v>
      </c>
      <c r="C174" s="3" t="s">
        <v>321</v>
      </c>
      <c r="D174" s="3">
        <f t="shared" si="8"/>
        <v>0.17291666666666694</v>
      </c>
      <c r="E174" s="4">
        <f t="shared" si="9"/>
        <v>249.0000000000004</v>
      </c>
      <c r="F174">
        <v>627</v>
      </c>
      <c r="G174">
        <f t="shared" si="10"/>
        <v>37</v>
      </c>
      <c r="H174">
        <f t="shared" si="11"/>
        <v>0.14859437751003993</v>
      </c>
    </row>
    <row r="175" spans="1:8" x14ac:dyDescent="0.2">
      <c r="A175" s="2" t="s">
        <v>168</v>
      </c>
      <c r="B175" s="3">
        <v>0.37777777777777777</v>
      </c>
      <c r="C175" s="3" t="s">
        <v>321</v>
      </c>
      <c r="D175" s="3">
        <f t="shared" si="8"/>
        <v>0.17222222222222217</v>
      </c>
      <c r="E175" s="4">
        <f t="shared" si="9"/>
        <v>247.99999999999991</v>
      </c>
      <c r="F175">
        <v>673</v>
      </c>
      <c r="G175">
        <f t="shared" si="10"/>
        <v>83</v>
      </c>
      <c r="H175">
        <f t="shared" si="11"/>
        <v>0.3346774193548388</v>
      </c>
    </row>
    <row r="176" spans="1:8" x14ac:dyDescent="0.2">
      <c r="A176" s="2" t="s">
        <v>169</v>
      </c>
      <c r="B176" s="3">
        <v>0.37777777777777777</v>
      </c>
      <c r="C176" s="3" t="s">
        <v>322</v>
      </c>
      <c r="D176" s="3">
        <f t="shared" si="8"/>
        <v>0.17291666666666672</v>
      </c>
      <c r="E176" s="4">
        <f t="shared" si="9"/>
        <v>249.00000000000009</v>
      </c>
      <c r="F176">
        <v>632</v>
      </c>
      <c r="G176">
        <f t="shared" si="10"/>
        <v>42</v>
      </c>
      <c r="H176">
        <f t="shared" si="11"/>
        <v>0.16867469879518066</v>
      </c>
    </row>
    <row r="177" spans="1:8" x14ac:dyDescent="0.2">
      <c r="A177" s="2" t="s">
        <v>170</v>
      </c>
      <c r="B177" s="3">
        <v>0.37777777777777799</v>
      </c>
      <c r="C177" s="3" t="s">
        <v>323</v>
      </c>
      <c r="D177" s="3">
        <f t="shared" si="8"/>
        <v>0.17361111111111083</v>
      </c>
      <c r="E177" s="4">
        <f t="shared" si="9"/>
        <v>249.9999999999996</v>
      </c>
      <c r="F177">
        <v>688</v>
      </c>
      <c r="G177">
        <f t="shared" si="10"/>
        <v>98</v>
      </c>
      <c r="H177">
        <f t="shared" si="11"/>
        <v>0.39200000000000063</v>
      </c>
    </row>
    <row r="178" spans="1:8" x14ac:dyDescent="0.2">
      <c r="A178" s="2" t="s">
        <v>171</v>
      </c>
      <c r="B178" s="3">
        <v>0.37777777777777799</v>
      </c>
      <c r="C178" s="3" t="s">
        <v>323</v>
      </c>
      <c r="D178" s="3">
        <f t="shared" si="8"/>
        <v>0.17361111111111083</v>
      </c>
      <c r="E178" s="4">
        <f t="shared" si="9"/>
        <v>249.9999999999996</v>
      </c>
      <c r="F178">
        <v>585</v>
      </c>
      <c r="G178">
        <v>0</v>
      </c>
      <c r="H178">
        <f t="shared" si="11"/>
        <v>0</v>
      </c>
    </row>
    <row r="179" spans="1:8" x14ac:dyDescent="0.2">
      <c r="A179" s="2" t="s">
        <v>172</v>
      </c>
      <c r="B179" s="3">
        <v>0.37777777777777799</v>
      </c>
      <c r="C179" s="3" t="s">
        <v>324</v>
      </c>
      <c r="D179" s="3">
        <f t="shared" si="8"/>
        <v>0.17430555555555538</v>
      </c>
      <c r="E179" s="4">
        <f t="shared" si="9"/>
        <v>250.99999999999974</v>
      </c>
      <c r="F179">
        <v>8759</v>
      </c>
      <c r="G179">
        <f t="shared" si="10"/>
        <v>8169</v>
      </c>
      <c r="H179">
        <f t="shared" si="11"/>
        <v>32.54581673306776</v>
      </c>
    </row>
    <row r="180" spans="1:8" x14ac:dyDescent="0.2">
      <c r="A180" s="2" t="s">
        <v>173</v>
      </c>
      <c r="B180" s="3">
        <v>0.37777777777777799</v>
      </c>
      <c r="C180" s="3" t="s">
        <v>325</v>
      </c>
      <c r="D180" s="3">
        <f t="shared" si="8"/>
        <v>0.17499999999999982</v>
      </c>
      <c r="E180" s="4">
        <f t="shared" si="9"/>
        <v>251.99999999999974</v>
      </c>
      <c r="F180">
        <v>5269</v>
      </c>
      <c r="G180">
        <f t="shared" si="10"/>
        <v>4679</v>
      </c>
      <c r="H180">
        <f t="shared" si="11"/>
        <v>18.567460317460338</v>
      </c>
    </row>
    <row r="181" spans="1:8" x14ac:dyDescent="0.2">
      <c r="A181" s="2" t="s">
        <v>174</v>
      </c>
      <c r="B181" s="3">
        <v>0.37777777777777799</v>
      </c>
      <c r="C181" s="3" t="s">
        <v>326</v>
      </c>
      <c r="D181" s="3">
        <f t="shared" si="8"/>
        <v>0.17569444444444426</v>
      </c>
      <c r="E181" s="4">
        <f t="shared" si="9"/>
        <v>252.99999999999974</v>
      </c>
      <c r="F181">
        <v>7710</v>
      </c>
      <c r="G181">
        <f t="shared" si="10"/>
        <v>7120</v>
      </c>
      <c r="H181">
        <f t="shared" si="11"/>
        <v>28.142292490118606</v>
      </c>
    </row>
    <row r="182" spans="1:8" x14ac:dyDescent="0.2">
      <c r="A182" s="2" t="s">
        <v>175</v>
      </c>
      <c r="B182" s="3">
        <v>0.37777777777777799</v>
      </c>
      <c r="C182" s="3" t="s">
        <v>326</v>
      </c>
      <c r="D182" s="3">
        <f t="shared" si="8"/>
        <v>0.17569444444444426</v>
      </c>
      <c r="E182" s="4">
        <f t="shared" si="9"/>
        <v>252.99999999999974</v>
      </c>
      <c r="F182">
        <v>9271</v>
      </c>
      <c r="G182">
        <f t="shared" si="10"/>
        <v>8681</v>
      </c>
      <c r="H182">
        <f t="shared" si="11"/>
        <v>34.312252964426911</v>
      </c>
    </row>
    <row r="183" spans="1:8" x14ac:dyDescent="0.2">
      <c r="A183" s="2" t="s">
        <v>176</v>
      </c>
      <c r="B183" s="3">
        <v>0.37847222222222227</v>
      </c>
      <c r="C183" s="3" t="s">
        <v>327</v>
      </c>
      <c r="D183" s="3">
        <f t="shared" si="8"/>
        <v>0.17569444444444443</v>
      </c>
      <c r="E183" s="4">
        <f t="shared" si="9"/>
        <v>252.99999999999997</v>
      </c>
      <c r="F183">
        <v>717</v>
      </c>
      <c r="G183">
        <f t="shared" si="10"/>
        <v>127</v>
      </c>
      <c r="H183">
        <f t="shared" si="11"/>
        <v>0.50197628458498034</v>
      </c>
    </row>
    <row r="184" spans="1:8" x14ac:dyDescent="0.2">
      <c r="A184" s="2" t="s">
        <v>177</v>
      </c>
      <c r="B184" s="3">
        <v>0.37847222222222227</v>
      </c>
      <c r="C184" s="3" t="s">
        <v>328</v>
      </c>
      <c r="D184" s="3">
        <f t="shared" si="8"/>
        <v>0.17638888888888887</v>
      </c>
      <c r="E184" s="4">
        <f t="shared" si="9"/>
        <v>253.99999999999997</v>
      </c>
      <c r="F184">
        <v>8354</v>
      </c>
      <c r="G184">
        <f t="shared" si="10"/>
        <v>7764</v>
      </c>
      <c r="H184">
        <f t="shared" si="11"/>
        <v>30.56692913385827</v>
      </c>
    </row>
    <row r="185" spans="1:8" x14ac:dyDescent="0.2">
      <c r="A185" s="2" t="s">
        <v>178</v>
      </c>
      <c r="B185" s="3">
        <v>0.37847222222222199</v>
      </c>
      <c r="C185" s="3" t="s">
        <v>328</v>
      </c>
      <c r="D185" s="3">
        <f t="shared" si="8"/>
        <v>0.17638888888888915</v>
      </c>
      <c r="E185" s="4">
        <f t="shared" si="9"/>
        <v>254.00000000000037</v>
      </c>
      <c r="F185">
        <v>6226</v>
      </c>
      <c r="G185">
        <f t="shared" si="10"/>
        <v>5636</v>
      </c>
      <c r="H185">
        <f t="shared" si="11"/>
        <v>22.188976377952724</v>
      </c>
    </row>
    <row r="186" spans="1:8" x14ac:dyDescent="0.2">
      <c r="A186" s="2" t="s">
        <v>179</v>
      </c>
      <c r="B186" s="3">
        <v>0.37847222222222199</v>
      </c>
      <c r="C186" s="3" t="s">
        <v>329</v>
      </c>
      <c r="D186" s="3">
        <f t="shared" si="8"/>
        <v>0.17708333333333359</v>
      </c>
      <c r="E186" s="4">
        <f t="shared" si="9"/>
        <v>255.00000000000037</v>
      </c>
      <c r="F186">
        <v>2387</v>
      </c>
      <c r="G186">
        <f t="shared" si="10"/>
        <v>1797</v>
      </c>
      <c r="H186">
        <f t="shared" si="11"/>
        <v>7.0470588235294018</v>
      </c>
    </row>
    <row r="187" spans="1:8" x14ac:dyDescent="0.2">
      <c r="A187" s="2" t="s">
        <v>180</v>
      </c>
      <c r="B187" s="3">
        <v>0.37847222222222199</v>
      </c>
      <c r="C187" s="3" t="s">
        <v>330</v>
      </c>
      <c r="D187" s="3">
        <f t="shared" si="8"/>
        <v>0.17777777777777803</v>
      </c>
      <c r="E187" s="4">
        <f t="shared" si="9"/>
        <v>256.00000000000034</v>
      </c>
      <c r="F187">
        <v>802</v>
      </c>
      <c r="G187">
        <f t="shared" si="10"/>
        <v>212</v>
      </c>
      <c r="H187">
        <f t="shared" si="11"/>
        <v>0.82812499999999889</v>
      </c>
    </row>
    <row r="188" spans="1:8" x14ac:dyDescent="0.2">
      <c r="A188" s="2" t="s">
        <v>181</v>
      </c>
      <c r="B188" s="3">
        <v>0.37847222222222199</v>
      </c>
      <c r="C188" s="3" t="s">
        <v>330</v>
      </c>
      <c r="D188" s="3">
        <f t="shared" si="8"/>
        <v>0.17777777777777803</v>
      </c>
      <c r="E188" s="4">
        <f t="shared" si="9"/>
        <v>256.00000000000034</v>
      </c>
      <c r="F188">
        <v>6107</v>
      </c>
      <c r="G188">
        <f t="shared" si="10"/>
        <v>5517</v>
      </c>
      <c r="H188">
        <f t="shared" si="11"/>
        <v>21.550781249999972</v>
      </c>
    </row>
    <row r="189" spans="1:8" x14ac:dyDescent="0.2">
      <c r="A189" s="2" t="s">
        <v>182</v>
      </c>
      <c r="B189" s="3">
        <v>0.37847222222222199</v>
      </c>
      <c r="C189" s="3" t="s">
        <v>331</v>
      </c>
      <c r="D189" s="3">
        <f t="shared" si="8"/>
        <v>0.17847222222222248</v>
      </c>
      <c r="E189" s="4">
        <f t="shared" si="9"/>
        <v>257.00000000000034</v>
      </c>
      <c r="F189">
        <v>712</v>
      </c>
      <c r="G189">
        <f t="shared" si="10"/>
        <v>122</v>
      </c>
      <c r="H189">
        <f t="shared" si="11"/>
        <v>0.47470817120622505</v>
      </c>
    </row>
    <row r="190" spans="1:8" x14ac:dyDescent="0.2">
      <c r="A190" s="2" t="s">
        <v>183</v>
      </c>
      <c r="B190" s="3">
        <v>0.37847222222222227</v>
      </c>
      <c r="C190" s="3" t="s">
        <v>332</v>
      </c>
      <c r="D190" s="3">
        <f t="shared" si="8"/>
        <v>0.17916666666666664</v>
      </c>
      <c r="E190" s="4">
        <f t="shared" si="9"/>
        <v>257.99999999999994</v>
      </c>
      <c r="F190">
        <v>4642</v>
      </c>
      <c r="G190">
        <f t="shared" si="10"/>
        <v>4052</v>
      </c>
      <c r="H190">
        <f t="shared" si="11"/>
        <v>15.70542635658915</v>
      </c>
    </row>
    <row r="191" spans="1:8" x14ac:dyDescent="0.2">
      <c r="A191" s="2" t="s">
        <v>184</v>
      </c>
      <c r="B191" s="3">
        <v>0.45069444444444445</v>
      </c>
      <c r="C191" s="3" t="s">
        <v>315</v>
      </c>
      <c r="D191" s="3">
        <f t="shared" si="8"/>
        <v>0.15416666666666673</v>
      </c>
      <c r="E191" s="4">
        <f t="shared" si="9"/>
        <v>222.00000000000009</v>
      </c>
      <c r="F191">
        <v>6639</v>
      </c>
      <c r="G191">
        <f t="shared" si="10"/>
        <v>6049</v>
      </c>
      <c r="H191">
        <f t="shared" si="11"/>
        <v>27.247747747747738</v>
      </c>
    </row>
    <row r="192" spans="1:8" x14ac:dyDescent="0.2">
      <c r="A192" s="2" t="s">
        <v>185</v>
      </c>
      <c r="B192" s="3">
        <v>0.45069444444444445</v>
      </c>
      <c r="C192" s="3" t="s">
        <v>333</v>
      </c>
      <c r="D192" s="3">
        <f t="shared" si="8"/>
        <v>0.15486111111111106</v>
      </c>
      <c r="E192" s="4">
        <f t="shared" si="9"/>
        <v>222.99999999999991</v>
      </c>
      <c r="F192">
        <v>5883</v>
      </c>
      <c r="G192">
        <f t="shared" si="10"/>
        <v>5293</v>
      </c>
      <c r="H192">
        <f t="shared" si="11"/>
        <v>23.73542600896862</v>
      </c>
    </row>
    <row r="193" spans="1:8" x14ac:dyDescent="0.2">
      <c r="A193" s="2" t="s">
        <v>186</v>
      </c>
      <c r="B193" s="3">
        <v>0.45069444444444401</v>
      </c>
      <c r="C193" s="3" t="s">
        <v>334</v>
      </c>
      <c r="D193" s="3">
        <f t="shared" si="8"/>
        <v>0.15555555555555606</v>
      </c>
      <c r="E193" s="4">
        <f t="shared" si="9"/>
        <v>224.00000000000071</v>
      </c>
      <c r="F193">
        <v>6380</v>
      </c>
      <c r="G193">
        <f t="shared" si="10"/>
        <v>5790</v>
      </c>
      <c r="H193">
        <f t="shared" si="11"/>
        <v>25.848214285714203</v>
      </c>
    </row>
    <row r="194" spans="1:8" x14ac:dyDescent="0.2">
      <c r="A194" s="2" t="s">
        <v>187</v>
      </c>
      <c r="B194" s="3">
        <v>0.45069444444444401</v>
      </c>
      <c r="C194" s="3" t="s">
        <v>335</v>
      </c>
      <c r="D194" s="3">
        <f t="shared" si="8"/>
        <v>0.15625000000000039</v>
      </c>
      <c r="E194" s="4">
        <f t="shared" si="9"/>
        <v>225.00000000000057</v>
      </c>
      <c r="F194">
        <v>5289</v>
      </c>
      <c r="G194">
        <f t="shared" si="10"/>
        <v>4699</v>
      </c>
      <c r="H194">
        <f t="shared" si="11"/>
        <v>20.884444444444391</v>
      </c>
    </row>
    <row r="195" spans="1:8" x14ac:dyDescent="0.2">
      <c r="A195" s="2" t="s">
        <v>188</v>
      </c>
      <c r="B195" s="3">
        <v>0.45069444444444401</v>
      </c>
      <c r="C195" s="3" t="s">
        <v>335</v>
      </c>
      <c r="D195" s="3">
        <f t="shared" si="8"/>
        <v>0.15625000000000039</v>
      </c>
      <c r="E195" s="4">
        <f t="shared" si="9"/>
        <v>225.00000000000057</v>
      </c>
      <c r="F195">
        <v>6245</v>
      </c>
      <c r="G195">
        <f t="shared" si="10"/>
        <v>5655</v>
      </c>
      <c r="H195">
        <f t="shared" si="11"/>
        <v>25.133333333333269</v>
      </c>
    </row>
    <row r="196" spans="1:8" x14ac:dyDescent="0.2">
      <c r="A196" s="2" t="s">
        <v>189</v>
      </c>
      <c r="B196" s="3">
        <v>0.45069444444444401</v>
      </c>
      <c r="C196" s="3" t="s">
        <v>336</v>
      </c>
      <c r="D196" s="3">
        <f t="shared" ref="D196:D212" si="12">C196-B196</f>
        <v>0.15694444444444494</v>
      </c>
      <c r="E196" s="4">
        <f t="shared" ref="E196:E212" si="13">D196*1440</f>
        <v>226.00000000000071</v>
      </c>
      <c r="F196">
        <v>7010</v>
      </c>
      <c r="G196">
        <f t="shared" ref="G196:G212" si="14">F196-590</f>
        <v>6420</v>
      </c>
      <c r="H196">
        <f t="shared" ref="H196:H212" si="15">G196/E196</f>
        <v>28.40707964601761</v>
      </c>
    </row>
    <row r="197" spans="1:8" x14ac:dyDescent="0.2">
      <c r="A197" s="2" t="s">
        <v>190</v>
      </c>
      <c r="B197" s="3">
        <v>0.45069444444444401</v>
      </c>
      <c r="C197" s="3" t="s">
        <v>337</v>
      </c>
      <c r="D197" s="3">
        <f t="shared" si="12"/>
        <v>0.15763888888888927</v>
      </c>
      <c r="E197" s="4">
        <f t="shared" si="13"/>
        <v>227.00000000000054</v>
      </c>
      <c r="F197">
        <v>2008</v>
      </c>
      <c r="G197">
        <f t="shared" si="14"/>
        <v>1418</v>
      </c>
      <c r="H197">
        <f t="shared" si="15"/>
        <v>6.2466960352422758</v>
      </c>
    </row>
    <row r="198" spans="1:8" x14ac:dyDescent="0.2">
      <c r="A198" s="2" t="s">
        <v>191</v>
      </c>
      <c r="B198" s="3">
        <v>0.45069444444444401</v>
      </c>
      <c r="C198" s="3" t="s">
        <v>337</v>
      </c>
      <c r="D198" s="3">
        <f t="shared" si="12"/>
        <v>0.15763888888888927</v>
      </c>
      <c r="E198" s="4">
        <f t="shared" si="13"/>
        <v>227.00000000000054</v>
      </c>
      <c r="F198">
        <v>5098</v>
      </c>
      <c r="G198">
        <f t="shared" si="14"/>
        <v>4508</v>
      </c>
      <c r="H198">
        <f t="shared" si="15"/>
        <v>19.859030837004358</v>
      </c>
    </row>
    <row r="199" spans="1:8" x14ac:dyDescent="0.2">
      <c r="A199" s="2" t="s">
        <v>213</v>
      </c>
      <c r="B199" s="3">
        <v>0.4513888888888889</v>
      </c>
      <c r="C199" s="3" t="s">
        <v>338</v>
      </c>
      <c r="D199" s="3">
        <f t="shared" si="12"/>
        <v>0.15763888888888894</v>
      </c>
      <c r="E199" s="4">
        <f t="shared" si="13"/>
        <v>227.00000000000009</v>
      </c>
      <c r="F199">
        <v>1997</v>
      </c>
      <c r="G199">
        <f t="shared" si="14"/>
        <v>1407</v>
      </c>
      <c r="H199">
        <f t="shared" si="15"/>
        <v>6.1982378854625528</v>
      </c>
    </row>
    <row r="200" spans="1:8" x14ac:dyDescent="0.2">
      <c r="A200" s="2" t="s">
        <v>192</v>
      </c>
      <c r="B200" s="3">
        <v>0.4513888888888889</v>
      </c>
      <c r="C200" s="3" t="s">
        <v>339</v>
      </c>
      <c r="D200" s="3">
        <f t="shared" si="12"/>
        <v>0.15833333333333327</v>
      </c>
      <c r="E200" s="4">
        <f t="shared" si="13"/>
        <v>227.99999999999991</v>
      </c>
      <c r="F200">
        <v>7316</v>
      </c>
      <c r="G200">
        <f t="shared" si="14"/>
        <v>6726</v>
      </c>
      <c r="H200">
        <f t="shared" si="15"/>
        <v>29.500000000000011</v>
      </c>
    </row>
    <row r="201" spans="1:8" x14ac:dyDescent="0.2">
      <c r="A201" s="2" t="s">
        <v>193</v>
      </c>
      <c r="B201" s="3">
        <v>0.45138888888888901</v>
      </c>
      <c r="C201" s="3" t="s">
        <v>340</v>
      </c>
      <c r="D201" s="3">
        <f t="shared" si="12"/>
        <v>0.15902777777777771</v>
      </c>
      <c r="E201" s="4">
        <f t="shared" si="13"/>
        <v>228.99999999999991</v>
      </c>
      <c r="F201">
        <v>1037</v>
      </c>
      <c r="G201">
        <f t="shared" si="14"/>
        <v>447</v>
      </c>
      <c r="H201">
        <f t="shared" si="15"/>
        <v>1.9519650655021841</v>
      </c>
    </row>
    <row r="202" spans="1:8" x14ac:dyDescent="0.2">
      <c r="A202" s="2" t="s">
        <v>194</v>
      </c>
      <c r="B202" s="3">
        <v>0.45138888888888901</v>
      </c>
      <c r="C202" s="3" t="s">
        <v>340</v>
      </c>
      <c r="D202" s="3">
        <f t="shared" si="12"/>
        <v>0.15902777777777771</v>
      </c>
      <c r="E202" s="4">
        <f t="shared" si="13"/>
        <v>228.99999999999991</v>
      </c>
      <c r="F202">
        <v>642</v>
      </c>
      <c r="G202">
        <f t="shared" si="14"/>
        <v>52</v>
      </c>
      <c r="H202">
        <f t="shared" si="15"/>
        <v>0.22707423580786035</v>
      </c>
    </row>
    <row r="203" spans="1:8" x14ac:dyDescent="0.2">
      <c r="A203" s="2" t="s">
        <v>195</v>
      </c>
      <c r="B203" s="3">
        <v>0.45138888888888901</v>
      </c>
      <c r="C203" s="3" t="s">
        <v>341</v>
      </c>
      <c r="D203" s="3">
        <f t="shared" si="12"/>
        <v>0.15972222222222204</v>
      </c>
      <c r="E203" s="4">
        <f t="shared" si="13"/>
        <v>229.99999999999974</v>
      </c>
      <c r="F203">
        <v>5416</v>
      </c>
      <c r="G203">
        <f t="shared" si="14"/>
        <v>4826</v>
      </c>
      <c r="H203">
        <f t="shared" si="15"/>
        <v>20.982608695652196</v>
      </c>
    </row>
    <row r="204" spans="1:8" x14ac:dyDescent="0.2">
      <c r="A204" s="2" t="s">
        <v>196</v>
      </c>
      <c r="B204" s="3">
        <v>0.45138888888888901</v>
      </c>
      <c r="C204" s="3" t="s">
        <v>342</v>
      </c>
      <c r="D204" s="3">
        <f t="shared" si="12"/>
        <v>0.1604166666666666</v>
      </c>
      <c r="E204" s="4">
        <f t="shared" si="13"/>
        <v>230.99999999999989</v>
      </c>
      <c r="F204">
        <v>5853</v>
      </c>
      <c r="G204">
        <f t="shared" si="14"/>
        <v>5263</v>
      </c>
      <c r="H204">
        <f t="shared" si="15"/>
        <v>22.783549783549795</v>
      </c>
    </row>
    <row r="205" spans="1:8" x14ac:dyDescent="0.2">
      <c r="A205" s="2" t="s">
        <v>197</v>
      </c>
      <c r="B205" s="3">
        <v>0.45138888888888901</v>
      </c>
      <c r="C205" s="3" t="s">
        <v>343</v>
      </c>
      <c r="D205" s="3">
        <f t="shared" si="12"/>
        <v>0.16111111111111093</v>
      </c>
      <c r="E205" s="4">
        <f t="shared" si="13"/>
        <v>231.99999999999974</v>
      </c>
      <c r="F205">
        <v>6649</v>
      </c>
      <c r="G205">
        <f t="shared" si="14"/>
        <v>6059</v>
      </c>
      <c r="H205">
        <f t="shared" si="15"/>
        <v>26.116379310344858</v>
      </c>
    </row>
    <row r="206" spans="1:8" x14ac:dyDescent="0.2">
      <c r="A206" s="2" t="s">
        <v>198</v>
      </c>
      <c r="B206" s="3">
        <v>0.45138888888888901</v>
      </c>
      <c r="C206" s="3" t="s">
        <v>343</v>
      </c>
      <c r="D206" s="3">
        <f t="shared" si="12"/>
        <v>0.16111111111111093</v>
      </c>
      <c r="E206" s="4">
        <f t="shared" si="13"/>
        <v>231.99999999999974</v>
      </c>
      <c r="F206">
        <v>2526</v>
      </c>
      <c r="G206">
        <f t="shared" si="14"/>
        <v>1936</v>
      </c>
      <c r="H206">
        <f t="shared" si="15"/>
        <v>8.3448275862069057</v>
      </c>
    </row>
    <row r="207" spans="1:8" x14ac:dyDescent="0.2">
      <c r="A207" s="2" t="s">
        <v>199</v>
      </c>
      <c r="B207" s="3">
        <v>0.45208333333333334</v>
      </c>
      <c r="C207" s="3" t="s">
        <v>344</v>
      </c>
      <c r="D207" s="3">
        <f t="shared" si="12"/>
        <v>0.16111111111111115</v>
      </c>
      <c r="E207" s="4">
        <f t="shared" si="13"/>
        <v>232.00000000000006</v>
      </c>
      <c r="F207">
        <v>5177</v>
      </c>
      <c r="G207">
        <f t="shared" si="14"/>
        <v>4587</v>
      </c>
      <c r="H207">
        <f t="shared" si="15"/>
        <v>19.771551724137925</v>
      </c>
    </row>
    <row r="208" spans="1:8" x14ac:dyDescent="0.2">
      <c r="A208" s="2" t="s">
        <v>200</v>
      </c>
      <c r="B208" s="3">
        <v>0.45208333333333334</v>
      </c>
      <c r="C208" s="3" t="s">
        <v>345</v>
      </c>
      <c r="D208" s="3">
        <f t="shared" si="12"/>
        <v>0.16180555555555548</v>
      </c>
      <c r="E208" s="4">
        <f t="shared" si="13"/>
        <v>232.99999999999989</v>
      </c>
      <c r="F208">
        <v>666</v>
      </c>
      <c r="G208">
        <f t="shared" si="14"/>
        <v>76</v>
      </c>
      <c r="H208">
        <f t="shared" si="15"/>
        <v>0.32618025751072977</v>
      </c>
    </row>
    <row r="209" spans="1:8" x14ac:dyDescent="0.2">
      <c r="A209" s="2" t="s">
        <v>201</v>
      </c>
      <c r="B209" s="3">
        <v>0.452083333333333</v>
      </c>
      <c r="C209" s="3" t="s">
        <v>345</v>
      </c>
      <c r="D209" s="3">
        <f t="shared" si="12"/>
        <v>0.16180555555555581</v>
      </c>
      <c r="E209" s="4">
        <f t="shared" si="13"/>
        <v>233.00000000000037</v>
      </c>
      <c r="F209">
        <v>611</v>
      </c>
      <c r="G209">
        <f t="shared" si="14"/>
        <v>21</v>
      </c>
      <c r="H209">
        <f t="shared" si="15"/>
        <v>9.0128755364806717E-2</v>
      </c>
    </row>
    <row r="210" spans="1:8" x14ac:dyDescent="0.2">
      <c r="A210" s="2" t="s">
        <v>202</v>
      </c>
      <c r="B210" s="3">
        <v>0.452083333333333</v>
      </c>
      <c r="C210" s="3" t="s">
        <v>346</v>
      </c>
      <c r="D210" s="3">
        <f t="shared" si="12"/>
        <v>0.16250000000000037</v>
      </c>
      <c r="E210" s="4">
        <f t="shared" si="13"/>
        <v>234.00000000000054</v>
      </c>
      <c r="F210">
        <v>634</v>
      </c>
      <c r="G210">
        <f t="shared" si="14"/>
        <v>44</v>
      </c>
      <c r="H210">
        <f t="shared" si="15"/>
        <v>0.18803418803418759</v>
      </c>
    </row>
    <row r="211" spans="1:8" x14ac:dyDescent="0.2">
      <c r="A211" s="2" t="s">
        <v>203</v>
      </c>
      <c r="B211" s="3">
        <v>0.452083333333333</v>
      </c>
      <c r="C211" s="3" t="s">
        <v>347</v>
      </c>
      <c r="D211" s="3">
        <f t="shared" si="12"/>
        <v>0.16319444444444481</v>
      </c>
      <c r="E211" s="4">
        <f t="shared" si="13"/>
        <v>235.00000000000051</v>
      </c>
      <c r="F211">
        <v>603</v>
      </c>
      <c r="G211">
        <f t="shared" si="14"/>
        <v>13</v>
      </c>
      <c r="H211">
        <f t="shared" si="15"/>
        <v>5.5319148936170091E-2</v>
      </c>
    </row>
    <row r="212" spans="1:8" x14ac:dyDescent="0.2">
      <c r="A212" s="2" t="s">
        <v>204</v>
      </c>
      <c r="B212" s="3">
        <v>0.452083333333333</v>
      </c>
      <c r="C212" s="3" t="s">
        <v>347</v>
      </c>
      <c r="D212" s="3">
        <f t="shared" si="12"/>
        <v>0.16319444444444481</v>
      </c>
      <c r="E212" s="4">
        <f t="shared" si="13"/>
        <v>235.00000000000051</v>
      </c>
      <c r="F212">
        <v>646</v>
      </c>
      <c r="G212">
        <f t="shared" si="14"/>
        <v>56</v>
      </c>
      <c r="H212">
        <f t="shared" si="15"/>
        <v>0.23829787234042502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2D04-8144-2843-8659-5D79B63F9D61}">
  <dimension ref="A1:H213"/>
  <sheetViews>
    <sheetView topLeftCell="A184" workbookViewId="0">
      <selection activeCell="G143" sqref="G143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353</v>
      </c>
    </row>
    <row r="2" spans="1:8" x14ac:dyDescent="0.2">
      <c r="A2" s="2" t="s">
        <v>0</v>
      </c>
      <c r="B2" t="s">
        <v>205</v>
      </c>
      <c r="C2" t="s">
        <v>206</v>
      </c>
      <c r="D2" t="s">
        <v>348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0.44375000000000003</v>
      </c>
      <c r="C3" s="3">
        <v>0.56944444444444442</v>
      </c>
      <c r="D3" s="3">
        <f>C3-B3</f>
        <v>0.12569444444444439</v>
      </c>
      <c r="E3" s="4">
        <f>D3*1440</f>
        <v>180.99999999999991</v>
      </c>
      <c r="F3">
        <v>3542</v>
      </c>
      <c r="G3">
        <f>F3-572</f>
        <v>2970</v>
      </c>
      <c r="H3">
        <f>G3/E3</f>
        <v>16.408839779005532</v>
      </c>
    </row>
    <row r="4" spans="1:8" x14ac:dyDescent="0.2">
      <c r="A4" s="2" t="s">
        <v>2</v>
      </c>
      <c r="B4" s="3">
        <v>0.44375000000000003</v>
      </c>
      <c r="C4" s="3">
        <v>0.57013888888888886</v>
      </c>
      <c r="D4" s="3">
        <f t="shared" ref="D4:D67" si="0">C4-B4</f>
        <v>0.12638888888888883</v>
      </c>
      <c r="E4" s="4">
        <f t="shared" ref="E4:E67" si="1">D4*1440</f>
        <v>181.99999999999991</v>
      </c>
      <c r="F4">
        <v>3514</v>
      </c>
      <c r="G4">
        <f t="shared" ref="G4:G67" si="2">F4-572</f>
        <v>2942</v>
      </c>
      <c r="H4">
        <f t="shared" ref="H4:H67" si="3">G4/E4</f>
        <v>16.164835164835171</v>
      </c>
    </row>
    <row r="5" spans="1:8" x14ac:dyDescent="0.2">
      <c r="A5" s="2" t="s">
        <v>3</v>
      </c>
      <c r="B5" s="3">
        <v>0.44375000000000003</v>
      </c>
      <c r="C5" s="3">
        <v>0.57013888888888886</v>
      </c>
      <c r="D5" s="3">
        <f t="shared" si="0"/>
        <v>0.12638888888888883</v>
      </c>
      <c r="E5" s="4">
        <f t="shared" si="1"/>
        <v>181.99999999999991</v>
      </c>
      <c r="F5">
        <v>1960</v>
      </c>
      <c r="G5">
        <f t="shared" si="2"/>
        <v>1388</v>
      </c>
      <c r="H5">
        <f t="shared" si="3"/>
        <v>7.6263736263736304</v>
      </c>
    </row>
    <row r="6" spans="1:8" x14ac:dyDescent="0.2">
      <c r="A6" s="2" t="s">
        <v>4</v>
      </c>
      <c r="B6" s="3">
        <v>0.44374999999999998</v>
      </c>
      <c r="C6" s="3">
        <v>0.5708333333333333</v>
      </c>
      <c r="D6" s="3">
        <f t="shared" si="0"/>
        <v>0.12708333333333333</v>
      </c>
      <c r="E6" s="4">
        <f t="shared" si="1"/>
        <v>183</v>
      </c>
      <c r="F6">
        <v>4296</v>
      </c>
      <c r="G6">
        <f t="shared" si="2"/>
        <v>3724</v>
      </c>
      <c r="H6">
        <f t="shared" si="3"/>
        <v>20.349726775956285</v>
      </c>
    </row>
    <row r="7" spans="1:8" x14ac:dyDescent="0.2">
      <c r="A7" s="2" t="s">
        <v>5</v>
      </c>
      <c r="B7" s="3">
        <v>0.44374999999999998</v>
      </c>
      <c r="C7" s="3">
        <v>0.57152777777777775</v>
      </c>
      <c r="D7" s="3">
        <f t="shared" si="0"/>
        <v>0.12777777777777777</v>
      </c>
      <c r="E7" s="4">
        <f t="shared" si="1"/>
        <v>184</v>
      </c>
      <c r="F7">
        <v>2467</v>
      </c>
      <c r="G7">
        <f t="shared" si="2"/>
        <v>1895</v>
      </c>
      <c r="H7">
        <f t="shared" si="3"/>
        <v>10.298913043478262</v>
      </c>
    </row>
    <row r="8" spans="1:8" x14ac:dyDescent="0.2">
      <c r="A8" s="2" t="s">
        <v>6</v>
      </c>
      <c r="B8" s="3">
        <v>0.44374999999999998</v>
      </c>
      <c r="C8" s="3">
        <v>0.57222222222222219</v>
      </c>
      <c r="D8" s="3">
        <f t="shared" si="0"/>
        <v>0.12847222222222221</v>
      </c>
      <c r="E8" s="4">
        <f t="shared" si="1"/>
        <v>184.99999999999997</v>
      </c>
      <c r="F8">
        <v>3450</v>
      </c>
      <c r="G8">
        <f t="shared" si="2"/>
        <v>2878</v>
      </c>
      <c r="H8">
        <f t="shared" si="3"/>
        <v>15.556756756756759</v>
      </c>
    </row>
    <row r="9" spans="1:8" x14ac:dyDescent="0.2">
      <c r="A9" s="2" t="s">
        <v>7</v>
      </c>
      <c r="B9" s="3">
        <v>0.44374999999999998</v>
      </c>
      <c r="C9" s="3">
        <v>0.57222222222222219</v>
      </c>
      <c r="D9" s="3">
        <f t="shared" si="0"/>
        <v>0.12847222222222221</v>
      </c>
      <c r="E9" s="4">
        <f t="shared" si="1"/>
        <v>184.99999999999997</v>
      </c>
      <c r="F9">
        <v>2843</v>
      </c>
      <c r="G9">
        <f t="shared" si="2"/>
        <v>2271</v>
      </c>
      <c r="H9">
        <f t="shared" si="3"/>
        <v>12.275675675675677</v>
      </c>
    </row>
    <row r="10" spans="1:8" x14ac:dyDescent="0.2">
      <c r="A10" s="2" t="s">
        <v>8</v>
      </c>
      <c r="B10" s="3">
        <v>0.44374999999999998</v>
      </c>
      <c r="C10" s="3">
        <v>0.57291666666666663</v>
      </c>
      <c r="D10" s="3">
        <f t="shared" si="0"/>
        <v>0.12916666666666665</v>
      </c>
      <c r="E10" s="4">
        <f t="shared" si="1"/>
        <v>185.99999999999997</v>
      </c>
      <c r="F10">
        <v>2952</v>
      </c>
      <c r="G10">
        <f t="shared" si="2"/>
        <v>2380</v>
      </c>
      <c r="H10">
        <f t="shared" si="3"/>
        <v>12.795698924731184</v>
      </c>
    </row>
    <row r="11" spans="1:8" x14ac:dyDescent="0.2">
      <c r="A11" s="2" t="s">
        <v>9</v>
      </c>
      <c r="B11" s="3">
        <v>0.44444444444444442</v>
      </c>
      <c r="C11" s="3">
        <v>0.57361111111111118</v>
      </c>
      <c r="D11" s="3">
        <f t="shared" si="0"/>
        <v>0.12916666666666676</v>
      </c>
      <c r="E11" s="4">
        <f t="shared" si="1"/>
        <v>186.00000000000014</v>
      </c>
      <c r="F11">
        <v>3240</v>
      </c>
      <c r="G11">
        <f t="shared" si="2"/>
        <v>2668</v>
      </c>
      <c r="H11">
        <f t="shared" si="3"/>
        <v>14.344086021505365</v>
      </c>
    </row>
    <row r="12" spans="1:8" x14ac:dyDescent="0.2">
      <c r="A12" s="2" t="s">
        <v>10</v>
      </c>
      <c r="B12" s="3">
        <v>0.44444444444444442</v>
      </c>
      <c r="C12" s="3">
        <v>0.57361111111111118</v>
      </c>
      <c r="D12" s="3">
        <f t="shared" si="0"/>
        <v>0.12916666666666676</v>
      </c>
      <c r="E12" s="4">
        <f t="shared" si="1"/>
        <v>186.00000000000014</v>
      </c>
      <c r="F12">
        <v>3578</v>
      </c>
      <c r="G12">
        <f t="shared" si="2"/>
        <v>3006</v>
      </c>
      <c r="H12">
        <f t="shared" si="3"/>
        <v>16.161290322580633</v>
      </c>
    </row>
    <row r="13" spans="1:8" x14ac:dyDescent="0.2">
      <c r="A13" s="2" t="s">
        <v>11</v>
      </c>
      <c r="B13" s="3">
        <v>0.44444444444444398</v>
      </c>
      <c r="C13" s="3">
        <v>0.57430555555555551</v>
      </c>
      <c r="D13" s="3">
        <f t="shared" si="0"/>
        <v>0.12986111111111154</v>
      </c>
      <c r="E13" s="4">
        <f t="shared" si="1"/>
        <v>187.00000000000063</v>
      </c>
      <c r="F13">
        <v>2629</v>
      </c>
      <c r="G13">
        <f t="shared" si="2"/>
        <v>2057</v>
      </c>
      <c r="H13">
        <f t="shared" si="3"/>
        <v>10.999999999999963</v>
      </c>
    </row>
    <row r="14" spans="1:8" x14ac:dyDescent="0.2">
      <c r="A14" s="2" t="s">
        <v>12</v>
      </c>
      <c r="B14" s="3">
        <v>0.44444444444444398</v>
      </c>
      <c r="C14" s="3">
        <v>0.57500000000000007</v>
      </c>
      <c r="D14" s="3">
        <f t="shared" si="0"/>
        <v>0.13055555555555609</v>
      </c>
      <c r="E14" s="4">
        <f t="shared" si="1"/>
        <v>188.00000000000077</v>
      </c>
      <c r="F14">
        <v>2987</v>
      </c>
      <c r="G14">
        <f t="shared" si="2"/>
        <v>2415</v>
      </c>
      <c r="H14">
        <f t="shared" si="3"/>
        <v>12.845744680851011</v>
      </c>
    </row>
    <row r="15" spans="1:8" x14ac:dyDescent="0.2">
      <c r="A15" s="2" t="s">
        <v>13</v>
      </c>
      <c r="B15" s="3">
        <v>0.44444444444444398</v>
      </c>
      <c r="C15" s="3">
        <v>0.57500000000000007</v>
      </c>
      <c r="D15" s="3">
        <f t="shared" si="0"/>
        <v>0.13055555555555609</v>
      </c>
      <c r="E15" s="4">
        <f t="shared" si="1"/>
        <v>188.00000000000077</v>
      </c>
      <c r="F15">
        <v>1087</v>
      </c>
      <c r="G15">
        <f t="shared" si="2"/>
        <v>515</v>
      </c>
      <c r="H15">
        <f t="shared" si="3"/>
        <v>2.7393617021276482</v>
      </c>
    </row>
    <row r="16" spans="1:8" x14ac:dyDescent="0.2">
      <c r="A16" s="2" t="s">
        <v>14</v>
      </c>
      <c r="B16" s="3">
        <v>0.44444444444444398</v>
      </c>
      <c r="C16" s="3">
        <v>0.5756944444444444</v>
      </c>
      <c r="D16" s="3">
        <f t="shared" si="0"/>
        <v>0.13125000000000042</v>
      </c>
      <c r="E16" s="4">
        <f t="shared" si="1"/>
        <v>189.0000000000006</v>
      </c>
      <c r="F16">
        <v>1890</v>
      </c>
      <c r="G16">
        <f t="shared" si="2"/>
        <v>1318</v>
      </c>
      <c r="H16">
        <f t="shared" si="3"/>
        <v>6.9735449735449517</v>
      </c>
    </row>
    <row r="17" spans="1:8" x14ac:dyDescent="0.2">
      <c r="A17" s="2" t="s">
        <v>15</v>
      </c>
      <c r="B17" s="3">
        <v>0.44444444444444398</v>
      </c>
      <c r="C17" s="3">
        <v>0.57638888888888895</v>
      </c>
      <c r="D17" s="3">
        <f t="shared" si="0"/>
        <v>0.13194444444444497</v>
      </c>
      <c r="E17" s="4">
        <f t="shared" si="1"/>
        <v>190.00000000000077</v>
      </c>
      <c r="F17">
        <v>2772</v>
      </c>
      <c r="G17">
        <f t="shared" si="2"/>
        <v>2200</v>
      </c>
      <c r="H17">
        <f t="shared" si="3"/>
        <v>11.578947368421005</v>
      </c>
    </row>
    <row r="18" spans="1:8" x14ac:dyDescent="0.2">
      <c r="A18" s="2" t="s">
        <v>16</v>
      </c>
      <c r="B18" s="3">
        <v>0.44444444444444398</v>
      </c>
      <c r="C18" s="3">
        <v>0.57708333333333328</v>
      </c>
      <c r="D18" s="3">
        <f t="shared" si="0"/>
        <v>0.13263888888888931</v>
      </c>
      <c r="E18" s="4">
        <f t="shared" si="1"/>
        <v>191.0000000000006</v>
      </c>
      <c r="F18">
        <v>3455</v>
      </c>
      <c r="G18">
        <f t="shared" si="2"/>
        <v>2883</v>
      </c>
      <c r="H18">
        <f t="shared" si="3"/>
        <v>15.094240837696288</v>
      </c>
    </row>
    <row r="19" spans="1:8" x14ac:dyDescent="0.2">
      <c r="A19" s="2" t="s">
        <v>17</v>
      </c>
      <c r="B19" s="3">
        <v>0.44513888888888892</v>
      </c>
      <c r="C19" s="3">
        <v>0.57708333333333328</v>
      </c>
      <c r="D19" s="3">
        <f t="shared" si="0"/>
        <v>0.13194444444444436</v>
      </c>
      <c r="E19" s="4">
        <f t="shared" si="1"/>
        <v>189.99999999999989</v>
      </c>
      <c r="F19">
        <v>1943</v>
      </c>
      <c r="G19">
        <f t="shared" si="2"/>
        <v>1371</v>
      </c>
      <c r="H19">
        <f t="shared" si="3"/>
        <v>7.2157894736842145</v>
      </c>
    </row>
    <row r="20" spans="1:8" x14ac:dyDescent="0.2">
      <c r="A20" s="2" t="s">
        <v>18</v>
      </c>
      <c r="B20" s="3">
        <v>0.44513888888888892</v>
      </c>
      <c r="C20" s="3">
        <v>0.57847222222222217</v>
      </c>
      <c r="D20" s="3">
        <f t="shared" si="0"/>
        <v>0.13333333333333325</v>
      </c>
      <c r="E20" s="4">
        <f t="shared" si="1"/>
        <v>191.99999999999989</v>
      </c>
      <c r="F20">
        <v>2867</v>
      </c>
      <c r="G20">
        <f t="shared" si="2"/>
        <v>2295</v>
      </c>
      <c r="H20">
        <f t="shared" si="3"/>
        <v>11.953125000000007</v>
      </c>
    </row>
    <row r="21" spans="1:8" x14ac:dyDescent="0.2">
      <c r="A21" s="2" t="s">
        <v>19</v>
      </c>
      <c r="B21" s="3">
        <v>0.44513888888888897</v>
      </c>
      <c r="C21" s="3">
        <v>0.57847222222222217</v>
      </c>
      <c r="D21" s="3">
        <f t="shared" si="0"/>
        <v>0.13333333333333319</v>
      </c>
      <c r="E21" s="4">
        <f t="shared" si="1"/>
        <v>191.9999999999998</v>
      </c>
      <c r="F21">
        <v>2270</v>
      </c>
      <c r="G21">
        <f t="shared" si="2"/>
        <v>1698</v>
      </c>
      <c r="H21">
        <f t="shared" si="3"/>
        <v>8.8437500000000089</v>
      </c>
    </row>
    <row r="22" spans="1:8" x14ac:dyDescent="0.2">
      <c r="A22" s="2" t="s">
        <v>20</v>
      </c>
      <c r="B22" s="3">
        <v>0.44513888888888897</v>
      </c>
      <c r="C22" s="3">
        <v>0.57916666666666672</v>
      </c>
      <c r="D22" s="3">
        <f t="shared" si="0"/>
        <v>0.13402777777777775</v>
      </c>
      <c r="E22" s="4">
        <f t="shared" si="1"/>
        <v>192.99999999999994</v>
      </c>
      <c r="F22">
        <v>2119</v>
      </c>
      <c r="G22">
        <f t="shared" si="2"/>
        <v>1547</v>
      </c>
      <c r="H22">
        <f t="shared" si="3"/>
        <v>8.015544041450779</v>
      </c>
    </row>
    <row r="23" spans="1:8" x14ac:dyDescent="0.2">
      <c r="A23" s="2" t="s">
        <v>21</v>
      </c>
      <c r="B23" s="3">
        <v>0.44513888888888897</v>
      </c>
      <c r="C23" s="3">
        <v>0.57986111111111105</v>
      </c>
      <c r="D23" s="3">
        <f t="shared" si="0"/>
        <v>0.13472222222222208</v>
      </c>
      <c r="E23" s="4">
        <f t="shared" si="1"/>
        <v>193.9999999999998</v>
      </c>
      <c r="F23">
        <v>2469</v>
      </c>
      <c r="G23">
        <f t="shared" si="2"/>
        <v>1897</v>
      </c>
      <c r="H23">
        <f t="shared" si="3"/>
        <v>9.7783505154639272</v>
      </c>
    </row>
    <row r="24" spans="1:8" x14ac:dyDescent="0.2">
      <c r="A24" s="2" t="s">
        <v>208</v>
      </c>
      <c r="B24" s="3">
        <v>0.44513888888888897</v>
      </c>
      <c r="C24" s="3">
        <v>0.5805555555555556</v>
      </c>
      <c r="D24" s="3">
        <f t="shared" si="0"/>
        <v>0.13541666666666663</v>
      </c>
      <c r="E24" s="4">
        <f t="shared" si="1"/>
        <v>194.99999999999994</v>
      </c>
      <c r="F24">
        <v>2758</v>
      </c>
      <c r="G24">
        <f t="shared" si="2"/>
        <v>2186</v>
      </c>
      <c r="H24">
        <f t="shared" si="3"/>
        <v>11.210256410256413</v>
      </c>
    </row>
    <row r="25" spans="1:8" x14ac:dyDescent="0.2">
      <c r="A25" s="2" t="s">
        <v>22</v>
      </c>
      <c r="B25" s="3">
        <v>0.44513888888888897</v>
      </c>
      <c r="C25" s="3">
        <v>0.58124999999999993</v>
      </c>
      <c r="D25" s="3">
        <f t="shared" si="0"/>
        <v>0.13611111111111096</v>
      </c>
      <c r="E25" s="4">
        <f t="shared" si="1"/>
        <v>195.99999999999977</v>
      </c>
      <c r="F25">
        <v>3287</v>
      </c>
      <c r="G25">
        <f t="shared" si="2"/>
        <v>2715</v>
      </c>
      <c r="H25">
        <f t="shared" si="3"/>
        <v>13.852040816326546</v>
      </c>
    </row>
    <row r="26" spans="1:8" x14ac:dyDescent="0.2">
      <c r="A26" s="2" t="s">
        <v>23</v>
      </c>
      <c r="B26" s="3">
        <v>0.44513888888888892</v>
      </c>
      <c r="C26" s="3">
        <v>0.58124999999999993</v>
      </c>
      <c r="D26" s="3">
        <f t="shared" si="0"/>
        <v>0.13611111111111102</v>
      </c>
      <c r="E26" s="4">
        <f t="shared" si="1"/>
        <v>195.99999999999986</v>
      </c>
      <c r="F26">
        <v>2022</v>
      </c>
      <c r="G26">
        <f t="shared" si="2"/>
        <v>1450</v>
      </c>
      <c r="H26">
        <f t="shared" si="3"/>
        <v>7.3979591836734748</v>
      </c>
    </row>
    <row r="27" spans="1:8" x14ac:dyDescent="0.2">
      <c r="A27" s="2" t="s">
        <v>24</v>
      </c>
      <c r="B27" s="3">
        <v>0.44513888888888892</v>
      </c>
      <c r="C27" s="3">
        <v>0.58194444444444449</v>
      </c>
      <c r="D27" s="3">
        <f t="shared" si="0"/>
        <v>0.13680555555555557</v>
      </c>
      <c r="E27" s="4">
        <f t="shared" si="1"/>
        <v>197.00000000000003</v>
      </c>
      <c r="F27">
        <v>2868</v>
      </c>
      <c r="G27">
        <f t="shared" si="2"/>
        <v>2296</v>
      </c>
      <c r="H27">
        <f t="shared" si="3"/>
        <v>11.654822335025379</v>
      </c>
    </row>
    <row r="28" spans="1:8" x14ac:dyDescent="0.2">
      <c r="A28" s="2" t="s">
        <v>25</v>
      </c>
      <c r="B28" s="3">
        <v>0.44513888888888892</v>
      </c>
      <c r="C28" s="3">
        <v>0.58263888888888882</v>
      </c>
      <c r="D28" s="3">
        <f t="shared" si="0"/>
        <v>0.1374999999999999</v>
      </c>
      <c r="E28" s="4">
        <f t="shared" si="1"/>
        <v>197.99999999999986</v>
      </c>
      <c r="F28">
        <v>1562</v>
      </c>
      <c r="G28">
        <f t="shared" si="2"/>
        <v>990</v>
      </c>
      <c r="H28">
        <f t="shared" si="3"/>
        <v>5.0000000000000036</v>
      </c>
    </row>
    <row r="29" spans="1:8" x14ac:dyDescent="0.2">
      <c r="A29" s="2" t="s">
        <v>26</v>
      </c>
      <c r="B29" s="3">
        <v>0.44513888888888897</v>
      </c>
      <c r="C29" s="3">
        <v>0.58333333333333337</v>
      </c>
      <c r="D29" s="3">
        <f t="shared" si="0"/>
        <v>0.1381944444444444</v>
      </c>
      <c r="E29" s="4">
        <f t="shared" si="1"/>
        <v>198.99999999999994</v>
      </c>
      <c r="F29">
        <v>2696</v>
      </c>
      <c r="G29">
        <f t="shared" si="2"/>
        <v>2124</v>
      </c>
      <c r="H29">
        <f t="shared" si="3"/>
        <v>10.673366834170857</v>
      </c>
    </row>
    <row r="30" spans="1:8" x14ac:dyDescent="0.2">
      <c r="A30" s="2" t="s">
        <v>27</v>
      </c>
      <c r="B30" s="3">
        <v>0.44513888888888897</v>
      </c>
      <c r="C30" s="3">
        <v>0.58333333333333337</v>
      </c>
      <c r="D30" s="3">
        <f t="shared" si="0"/>
        <v>0.1381944444444444</v>
      </c>
      <c r="E30" s="4">
        <f t="shared" si="1"/>
        <v>198.99999999999994</v>
      </c>
      <c r="F30">
        <v>3717</v>
      </c>
      <c r="G30">
        <f t="shared" si="2"/>
        <v>3145</v>
      </c>
      <c r="H30">
        <f t="shared" si="3"/>
        <v>15.804020100502518</v>
      </c>
    </row>
    <row r="31" spans="1:8" x14ac:dyDescent="0.2">
      <c r="A31" s="2" t="s">
        <v>28</v>
      </c>
      <c r="B31" s="3">
        <v>0.44513888888888897</v>
      </c>
      <c r="C31" s="3">
        <v>0.58402777777777781</v>
      </c>
      <c r="D31" s="3">
        <f t="shared" si="0"/>
        <v>0.13888888888888884</v>
      </c>
      <c r="E31" s="4">
        <f t="shared" si="1"/>
        <v>199.99999999999994</v>
      </c>
      <c r="F31">
        <v>3050</v>
      </c>
      <c r="G31">
        <f t="shared" si="2"/>
        <v>2478</v>
      </c>
      <c r="H31">
        <f t="shared" si="3"/>
        <v>12.390000000000004</v>
      </c>
    </row>
    <row r="32" spans="1:8" x14ac:dyDescent="0.2">
      <c r="A32" s="2" t="s">
        <v>29</v>
      </c>
      <c r="B32" s="3">
        <v>0.44513888888888897</v>
      </c>
      <c r="C32" s="3">
        <v>0.58472222222222225</v>
      </c>
      <c r="D32" s="3">
        <f t="shared" si="0"/>
        <v>0.13958333333333328</v>
      </c>
      <c r="E32" s="4">
        <f t="shared" si="1"/>
        <v>200.99999999999991</v>
      </c>
      <c r="F32">
        <v>1935</v>
      </c>
      <c r="G32">
        <f t="shared" si="2"/>
        <v>1363</v>
      </c>
      <c r="H32">
        <f t="shared" si="3"/>
        <v>6.7810945273631873</v>
      </c>
    </row>
    <row r="33" spans="1:8" x14ac:dyDescent="0.2">
      <c r="A33" s="2" t="s">
        <v>30</v>
      </c>
      <c r="B33" s="3">
        <v>0.44513888888888897</v>
      </c>
      <c r="C33" s="3">
        <v>0.5854166666666667</v>
      </c>
      <c r="D33" s="3">
        <f t="shared" si="0"/>
        <v>0.14027777777777772</v>
      </c>
      <c r="E33" s="4">
        <f t="shared" si="1"/>
        <v>201.99999999999991</v>
      </c>
      <c r="F33">
        <v>538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0.44513888888888897</v>
      </c>
      <c r="C34" s="3">
        <v>0.5854166666666667</v>
      </c>
      <c r="D34" s="3">
        <f t="shared" si="0"/>
        <v>0.14027777777777772</v>
      </c>
      <c r="E34" s="4">
        <f t="shared" si="1"/>
        <v>201.99999999999991</v>
      </c>
      <c r="F34">
        <v>529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0.4458333333333333</v>
      </c>
      <c r="C35" s="3">
        <v>0.58611111111111114</v>
      </c>
      <c r="D35" s="3">
        <f t="shared" si="0"/>
        <v>0.14027777777777783</v>
      </c>
      <c r="E35" s="4">
        <f t="shared" si="1"/>
        <v>202.00000000000009</v>
      </c>
      <c r="F35">
        <v>524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0.4458333333333333</v>
      </c>
      <c r="C36" s="3">
        <v>0.58680555555555558</v>
      </c>
      <c r="D36" s="3">
        <f t="shared" si="0"/>
        <v>0.14097222222222228</v>
      </c>
      <c r="E36" s="4">
        <f t="shared" si="1"/>
        <v>203.00000000000009</v>
      </c>
      <c r="F36">
        <v>568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0.44583333333333303</v>
      </c>
      <c r="C37" s="3">
        <v>0.58750000000000002</v>
      </c>
      <c r="D37" s="3">
        <f t="shared" si="0"/>
        <v>0.141666666666667</v>
      </c>
      <c r="E37" s="4">
        <f t="shared" si="1"/>
        <v>204.00000000000048</v>
      </c>
      <c r="F37">
        <v>530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0.44583333333333303</v>
      </c>
      <c r="C38" s="3">
        <v>0.58750000000000002</v>
      </c>
      <c r="D38" s="3">
        <f t="shared" si="0"/>
        <v>0.141666666666667</v>
      </c>
      <c r="E38" s="4">
        <f t="shared" si="1"/>
        <v>204.00000000000048</v>
      </c>
      <c r="F38">
        <v>1803</v>
      </c>
      <c r="G38">
        <f t="shared" si="2"/>
        <v>1231</v>
      </c>
      <c r="H38">
        <f t="shared" si="3"/>
        <v>6.0343137254901817</v>
      </c>
    </row>
    <row r="39" spans="1:8" x14ac:dyDescent="0.2">
      <c r="A39" s="2" t="s">
        <v>36</v>
      </c>
      <c r="B39" s="3">
        <v>0.44583333333333303</v>
      </c>
      <c r="C39" s="3">
        <v>0.58819444444444446</v>
      </c>
      <c r="D39" s="3">
        <f t="shared" si="0"/>
        <v>0.14236111111111144</v>
      </c>
      <c r="E39" s="4">
        <f t="shared" si="1"/>
        <v>205.00000000000048</v>
      </c>
      <c r="F39">
        <v>3721</v>
      </c>
      <c r="G39">
        <f t="shared" si="2"/>
        <v>3149</v>
      </c>
      <c r="H39">
        <f t="shared" si="3"/>
        <v>15.360975609756061</v>
      </c>
    </row>
    <row r="40" spans="1:8" x14ac:dyDescent="0.2">
      <c r="A40" s="2" t="s">
        <v>37</v>
      </c>
      <c r="B40" s="3">
        <v>0.44583333333333303</v>
      </c>
      <c r="C40" s="3">
        <v>0.58888888888888891</v>
      </c>
      <c r="D40" s="3">
        <f t="shared" si="0"/>
        <v>0.14305555555555588</v>
      </c>
      <c r="E40" s="4">
        <f t="shared" si="1"/>
        <v>206.00000000000045</v>
      </c>
      <c r="F40">
        <v>1945</v>
      </c>
      <c r="G40">
        <f t="shared" si="2"/>
        <v>1373</v>
      </c>
      <c r="H40">
        <f t="shared" si="3"/>
        <v>6.6650485436893057</v>
      </c>
    </row>
    <row r="41" spans="1:8" x14ac:dyDescent="0.2">
      <c r="A41" s="2" t="s">
        <v>38</v>
      </c>
      <c r="B41" s="3">
        <v>0.44583333333333303</v>
      </c>
      <c r="C41" s="3">
        <v>0.58958333333333335</v>
      </c>
      <c r="D41" s="3">
        <f t="shared" si="0"/>
        <v>0.14375000000000032</v>
      </c>
      <c r="E41" s="4">
        <f t="shared" si="1"/>
        <v>207.00000000000045</v>
      </c>
      <c r="F41">
        <v>3015</v>
      </c>
      <c r="G41">
        <f t="shared" si="2"/>
        <v>2443</v>
      </c>
      <c r="H41">
        <f t="shared" si="3"/>
        <v>11.801932367149732</v>
      </c>
    </row>
    <row r="42" spans="1:8" x14ac:dyDescent="0.2">
      <c r="A42" s="2" t="s">
        <v>39</v>
      </c>
      <c r="B42" s="3">
        <v>0.44583333333333303</v>
      </c>
      <c r="C42" s="3">
        <v>0.58958333333333335</v>
      </c>
      <c r="D42" s="3">
        <f t="shared" si="0"/>
        <v>0.14375000000000032</v>
      </c>
      <c r="E42" s="4">
        <f t="shared" si="1"/>
        <v>207.00000000000045</v>
      </c>
      <c r="F42">
        <v>3093</v>
      </c>
      <c r="G42">
        <f t="shared" si="2"/>
        <v>2521</v>
      </c>
      <c r="H42">
        <f t="shared" si="3"/>
        <v>12.17874396135263</v>
      </c>
    </row>
    <row r="43" spans="1:8" x14ac:dyDescent="0.2">
      <c r="A43" s="2" t="s">
        <v>40</v>
      </c>
      <c r="B43" s="3">
        <v>0.4465277777777778</v>
      </c>
      <c r="C43" s="3">
        <v>0.59027777777777779</v>
      </c>
      <c r="D43" s="3">
        <f t="shared" si="0"/>
        <v>0.14374999999999999</v>
      </c>
      <c r="E43" s="4">
        <f t="shared" si="1"/>
        <v>206.99999999999997</v>
      </c>
      <c r="F43">
        <v>2415</v>
      </c>
      <c r="G43">
        <f t="shared" si="2"/>
        <v>1843</v>
      </c>
      <c r="H43">
        <f t="shared" si="3"/>
        <v>8.9033816425120786</v>
      </c>
    </row>
    <row r="44" spans="1:8" x14ac:dyDescent="0.2">
      <c r="A44" s="2" t="s">
        <v>41</v>
      </c>
      <c r="B44" s="3">
        <v>0.4465277777777778</v>
      </c>
      <c r="C44" s="3">
        <v>0.59097222222222223</v>
      </c>
      <c r="D44" s="3">
        <f t="shared" si="0"/>
        <v>0.14444444444444443</v>
      </c>
      <c r="E44" s="4">
        <f t="shared" si="1"/>
        <v>207.99999999999997</v>
      </c>
      <c r="F44">
        <v>1762</v>
      </c>
      <c r="G44">
        <f t="shared" si="2"/>
        <v>1190</v>
      </c>
      <c r="H44">
        <f t="shared" si="3"/>
        <v>5.7211538461538467</v>
      </c>
    </row>
    <row r="45" spans="1:8" x14ac:dyDescent="0.2">
      <c r="A45" s="2" t="s">
        <v>42</v>
      </c>
      <c r="B45" s="3">
        <v>0.44652777777777802</v>
      </c>
      <c r="C45" s="3">
        <v>0.59166666666666667</v>
      </c>
      <c r="D45" s="3">
        <f t="shared" si="0"/>
        <v>0.14513888888888865</v>
      </c>
      <c r="E45" s="4">
        <f t="shared" si="1"/>
        <v>208.99999999999966</v>
      </c>
      <c r="F45">
        <v>4000</v>
      </c>
      <c r="G45">
        <f t="shared" si="2"/>
        <v>3428</v>
      </c>
      <c r="H45">
        <f t="shared" si="3"/>
        <v>16.401913875598112</v>
      </c>
    </row>
    <row r="46" spans="1:8" x14ac:dyDescent="0.2">
      <c r="A46" s="2" t="s">
        <v>43</v>
      </c>
      <c r="B46" s="3">
        <v>0.44652777777777802</v>
      </c>
      <c r="C46" s="3">
        <v>0.59166666666666667</v>
      </c>
      <c r="D46" s="3">
        <f t="shared" si="0"/>
        <v>0.14513888888888865</v>
      </c>
      <c r="E46" s="4">
        <f t="shared" si="1"/>
        <v>208.99999999999966</v>
      </c>
      <c r="F46">
        <v>2079</v>
      </c>
      <c r="G46">
        <f t="shared" si="2"/>
        <v>1507</v>
      </c>
      <c r="H46">
        <f t="shared" si="3"/>
        <v>7.2105263157894859</v>
      </c>
    </row>
    <row r="47" spans="1:8" x14ac:dyDescent="0.2">
      <c r="A47" s="2" t="s">
        <v>44</v>
      </c>
      <c r="B47" s="3">
        <v>0.44652777777777802</v>
      </c>
      <c r="C47" s="3">
        <v>0.59236111111111112</v>
      </c>
      <c r="D47" s="3">
        <f t="shared" si="0"/>
        <v>0.14583333333333309</v>
      </c>
      <c r="E47" s="4">
        <f t="shared" si="1"/>
        <v>209.99999999999966</v>
      </c>
      <c r="F47">
        <v>3700</v>
      </c>
      <c r="G47">
        <f t="shared" si="2"/>
        <v>3128</v>
      </c>
      <c r="H47">
        <f t="shared" si="3"/>
        <v>14.895238095238119</v>
      </c>
    </row>
    <row r="48" spans="1:8" x14ac:dyDescent="0.2">
      <c r="A48" s="2" t="s">
        <v>45</v>
      </c>
      <c r="B48" s="3">
        <v>0.44652777777777802</v>
      </c>
      <c r="C48" s="3">
        <v>0.59305555555555556</v>
      </c>
      <c r="D48" s="3">
        <f t="shared" si="0"/>
        <v>0.14652777777777753</v>
      </c>
      <c r="E48" s="4">
        <f t="shared" si="1"/>
        <v>210.99999999999966</v>
      </c>
      <c r="F48">
        <v>1816</v>
      </c>
      <c r="G48">
        <f t="shared" si="2"/>
        <v>1244</v>
      </c>
      <c r="H48">
        <f t="shared" si="3"/>
        <v>5.8957345971564079</v>
      </c>
    </row>
    <row r="49" spans="1:8" x14ac:dyDescent="0.2">
      <c r="A49" s="2" t="s">
        <v>46</v>
      </c>
      <c r="B49" s="3">
        <v>0.44652777777777802</v>
      </c>
      <c r="C49" s="3">
        <v>0.59375</v>
      </c>
      <c r="D49" s="3">
        <f t="shared" si="0"/>
        <v>0.14722222222222198</v>
      </c>
      <c r="E49" s="4">
        <f t="shared" si="1"/>
        <v>211.99999999999966</v>
      </c>
      <c r="F49">
        <v>2120</v>
      </c>
      <c r="G49">
        <f t="shared" si="2"/>
        <v>1548</v>
      </c>
      <c r="H49">
        <f t="shared" si="3"/>
        <v>7.3018867924528417</v>
      </c>
    </row>
    <row r="50" spans="1:8" x14ac:dyDescent="0.2">
      <c r="A50" s="2" t="s">
        <v>47</v>
      </c>
      <c r="B50" s="3">
        <v>0.44652777777777802</v>
      </c>
      <c r="C50" s="3">
        <v>0.59375</v>
      </c>
      <c r="D50" s="3">
        <f t="shared" si="0"/>
        <v>0.14722222222222198</v>
      </c>
      <c r="E50" s="4">
        <f t="shared" si="1"/>
        <v>211.99999999999966</v>
      </c>
      <c r="F50">
        <v>3071</v>
      </c>
      <c r="G50">
        <f t="shared" si="2"/>
        <v>2499</v>
      </c>
      <c r="H50">
        <f t="shared" si="3"/>
        <v>11.787735849056622</v>
      </c>
    </row>
    <row r="51" spans="1:8" x14ac:dyDescent="0.2">
      <c r="A51" s="2" t="s">
        <v>48</v>
      </c>
      <c r="B51" s="3">
        <v>0.37291666666666662</v>
      </c>
      <c r="C51" s="3">
        <v>0.50069444444444444</v>
      </c>
      <c r="D51" s="3">
        <f t="shared" si="0"/>
        <v>0.12777777777777782</v>
      </c>
      <c r="E51" s="4">
        <f t="shared" si="1"/>
        <v>184.00000000000006</v>
      </c>
      <c r="F51">
        <v>2533</v>
      </c>
      <c r="G51">
        <f t="shared" si="2"/>
        <v>1961</v>
      </c>
      <c r="H51">
        <f t="shared" si="3"/>
        <v>10.65760869565217</v>
      </c>
    </row>
    <row r="52" spans="1:8" x14ac:dyDescent="0.2">
      <c r="A52" s="2" t="s">
        <v>49</v>
      </c>
      <c r="B52" s="3">
        <v>0.37291666666666662</v>
      </c>
      <c r="C52" s="3">
        <v>0.50069444444444444</v>
      </c>
      <c r="D52" s="3">
        <f t="shared" si="0"/>
        <v>0.12777777777777782</v>
      </c>
      <c r="E52" s="4">
        <f t="shared" si="1"/>
        <v>184.00000000000006</v>
      </c>
      <c r="F52">
        <v>3595</v>
      </c>
      <c r="G52">
        <f t="shared" si="2"/>
        <v>3023</v>
      </c>
      <c r="H52">
        <f t="shared" si="3"/>
        <v>16.42934782608695</v>
      </c>
    </row>
    <row r="53" spans="1:8" x14ac:dyDescent="0.2">
      <c r="A53" s="2" t="s">
        <v>50</v>
      </c>
      <c r="B53" s="3">
        <v>0.37291666666666701</v>
      </c>
      <c r="C53" s="3">
        <v>0.50138888888888888</v>
      </c>
      <c r="D53" s="3">
        <f t="shared" si="0"/>
        <v>0.12847222222222188</v>
      </c>
      <c r="E53" s="4">
        <f t="shared" si="1"/>
        <v>184.99999999999949</v>
      </c>
      <c r="F53">
        <v>3763</v>
      </c>
      <c r="G53">
        <f t="shared" si="2"/>
        <v>3191</v>
      </c>
      <c r="H53">
        <f t="shared" si="3"/>
        <v>17.248648648648697</v>
      </c>
    </row>
    <row r="54" spans="1:8" x14ac:dyDescent="0.2">
      <c r="A54" s="2" t="s">
        <v>51</v>
      </c>
      <c r="B54" s="3">
        <v>0.37291666666666701</v>
      </c>
      <c r="C54" s="3">
        <v>0.50208333333333333</v>
      </c>
      <c r="D54" s="3">
        <f t="shared" si="0"/>
        <v>0.12916666666666632</v>
      </c>
      <c r="E54" s="4">
        <f t="shared" si="1"/>
        <v>185.99999999999949</v>
      </c>
      <c r="F54">
        <v>1023</v>
      </c>
      <c r="G54">
        <f t="shared" si="2"/>
        <v>451</v>
      </c>
      <c r="H54">
        <f t="shared" si="3"/>
        <v>2.4247311827957057</v>
      </c>
    </row>
    <row r="55" spans="1:8" x14ac:dyDescent="0.2">
      <c r="A55" s="2" t="s">
        <v>52</v>
      </c>
      <c r="B55" s="3">
        <v>0.37291666666666701</v>
      </c>
      <c r="C55" s="3">
        <v>0.50208333333333333</v>
      </c>
      <c r="D55" s="3">
        <f t="shared" si="0"/>
        <v>0.12916666666666632</v>
      </c>
      <c r="E55" s="4">
        <f t="shared" si="1"/>
        <v>185.99999999999949</v>
      </c>
      <c r="F55">
        <v>2122</v>
      </c>
      <c r="G55">
        <f t="shared" si="2"/>
        <v>1550</v>
      </c>
      <c r="H55">
        <f t="shared" si="3"/>
        <v>8.333333333333357</v>
      </c>
    </row>
    <row r="56" spans="1:8" x14ac:dyDescent="0.2">
      <c r="A56" s="2" t="s">
        <v>53</v>
      </c>
      <c r="B56" s="3">
        <v>0.37291666666666701</v>
      </c>
      <c r="C56" s="3">
        <v>0.50277777777777777</v>
      </c>
      <c r="D56" s="3">
        <f t="shared" si="0"/>
        <v>0.12986111111111076</v>
      </c>
      <c r="E56" s="4">
        <f t="shared" si="1"/>
        <v>186.99999999999949</v>
      </c>
      <c r="F56">
        <v>3003</v>
      </c>
      <c r="G56">
        <f t="shared" si="2"/>
        <v>2431</v>
      </c>
      <c r="H56">
        <f t="shared" si="3"/>
        <v>13.000000000000036</v>
      </c>
    </row>
    <row r="57" spans="1:8" x14ac:dyDescent="0.2">
      <c r="A57" s="2" t="s">
        <v>54</v>
      </c>
      <c r="B57" s="3">
        <v>0.37291666666666701</v>
      </c>
      <c r="C57" s="3">
        <v>0.50347222222222221</v>
      </c>
      <c r="D57" s="3">
        <f t="shared" si="0"/>
        <v>0.1305555555555552</v>
      </c>
      <c r="E57" s="4">
        <f t="shared" si="1"/>
        <v>187.99999999999949</v>
      </c>
      <c r="F57">
        <v>2559</v>
      </c>
      <c r="G57">
        <f t="shared" si="2"/>
        <v>1987</v>
      </c>
      <c r="H57">
        <f t="shared" si="3"/>
        <v>10.569148936170242</v>
      </c>
    </row>
    <row r="58" spans="1:8" x14ac:dyDescent="0.2">
      <c r="A58" s="2" t="s">
        <v>55</v>
      </c>
      <c r="B58" s="3">
        <v>0.37291666666666701</v>
      </c>
      <c r="C58" s="3">
        <v>0.50416666666666665</v>
      </c>
      <c r="D58" s="3">
        <f t="shared" si="0"/>
        <v>0.13124999999999964</v>
      </c>
      <c r="E58" s="4">
        <f t="shared" si="1"/>
        <v>188.99999999999949</v>
      </c>
      <c r="F58">
        <v>2521</v>
      </c>
      <c r="G58">
        <f t="shared" si="2"/>
        <v>1949</v>
      </c>
      <c r="H58">
        <f t="shared" si="3"/>
        <v>10.31216931216934</v>
      </c>
    </row>
    <row r="59" spans="1:8" x14ac:dyDescent="0.2">
      <c r="A59" s="2" t="s">
        <v>209</v>
      </c>
      <c r="B59" s="3">
        <v>0.37361111111111112</v>
      </c>
      <c r="C59" s="3">
        <v>0.50416666666666665</v>
      </c>
      <c r="D59" s="3">
        <f t="shared" si="0"/>
        <v>0.13055555555555554</v>
      </c>
      <c r="E59" s="4">
        <f t="shared" si="1"/>
        <v>187.99999999999997</v>
      </c>
      <c r="F59">
        <v>2165</v>
      </c>
      <c r="G59">
        <f t="shared" si="2"/>
        <v>1593</v>
      </c>
      <c r="H59">
        <f t="shared" si="3"/>
        <v>8.4734042553191511</v>
      </c>
    </row>
    <row r="60" spans="1:8" x14ac:dyDescent="0.2">
      <c r="A60" s="2" t="s">
        <v>56</v>
      </c>
      <c r="B60" s="3">
        <v>0.37361111111111112</v>
      </c>
      <c r="C60" s="3">
        <v>0.50486111111111109</v>
      </c>
      <c r="D60" s="3">
        <f t="shared" si="0"/>
        <v>0.13124999999999998</v>
      </c>
      <c r="E60" s="4">
        <f t="shared" si="1"/>
        <v>188.99999999999997</v>
      </c>
      <c r="F60">
        <v>2634</v>
      </c>
      <c r="G60">
        <f t="shared" si="2"/>
        <v>2062</v>
      </c>
      <c r="H60">
        <f t="shared" si="3"/>
        <v>10.910052910052912</v>
      </c>
    </row>
    <row r="61" spans="1:8" x14ac:dyDescent="0.2">
      <c r="A61" s="2" t="s">
        <v>57</v>
      </c>
      <c r="B61" s="3">
        <v>0.37361111111111101</v>
      </c>
      <c r="C61" s="3">
        <v>0.50555555555555554</v>
      </c>
      <c r="D61" s="3">
        <f t="shared" si="0"/>
        <v>0.13194444444444453</v>
      </c>
      <c r="E61" s="4">
        <f t="shared" si="1"/>
        <v>190.00000000000011</v>
      </c>
      <c r="F61">
        <v>3336</v>
      </c>
      <c r="G61">
        <f t="shared" si="2"/>
        <v>2764</v>
      </c>
      <c r="H61">
        <f t="shared" si="3"/>
        <v>14.547368421052623</v>
      </c>
    </row>
    <row r="62" spans="1:8" x14ac:dyDescent="0.2">
      <c r="A62" s="2" t="s">
        <v>58</v>
      </c>
      <c r="B62" s="3">
        <v>0.37361111111111101</v>
      </c>
      <c r="C62" s="3">
        <v>0.50555555555555554</v>
      </c>
      <c r="D62" s="3">
        <f t="shared" si="0"/>
        <v>0.13194444444444453</v>
      </c>
      <c r="E62" s="4">
        <f t="shared" si="1"/>
        <v>190.00000000000011</v>
      </c>
      <c r="F62">
        <v>848</v>
      </c>
      <c r="G62">
        <f t="shared" si="2"/>
        <v>276</v>
      </c>
      <c r="H62">
        <f t="shared" si="3"/>
        <v>1.4526315789473676</v>
      </c>
    </row>
    <row r="63" spans="1:8" x14ac:dyDescent="0.2">
      <c r="A63" s="2" t="s">
        <v>59</v>
      </c>
      <c r="B63" s="3">
        <v>0.37361111111111101</v>
      </c>
      <c r="C63" s="3">
        <v>0.50624999999999998</v>
      </c>
      <c r="D63" s="3">
        <f t="shared" si="0"/>
        <v>0.13263888888888897</v>
      </c>
      <c r="E63" s="4">
        <f t="shared" si="1"/>
        <v>191.00000000000011</v>
      </c>
      <c r="F63">
        <v>2213</v>
      </c>
      <c r="G63">
        <f t="shared" si="2"/>
        <v>1641</v>
      </c>
      <c r="H63">
        <f t="shared" si="3"/>
        <v>8.5916230366492101</v>
      </c>
    </row>
    <row r="64" spans="1:8" x14ac:dyDescent="0.2">
      <c r="A64" s="2" t="s">
        <v>60</v>
      </c>
      <c r="B64" s="3">
        <v>0.37361111111111101</v>
      </c>
      <c r="C64" s="3">
        <v>0.50694444444444442</v>
      </c>
      <c r="D64" s="3">
        <f t="shared" si="0"/>
        <v>0.13333333333333341</v>
      </c>
      <c r="E64" s="4">
        <f t="shared" si="1"/>
        <v>192.00000000000011</v>
      </c>
      <c r="F64">
        <v>2044</v>
      </c>
      <c r="G64">
        <f t="shared" si="2"/>
        <v>1472</v>
      </c>
      <c r="H64">
        <f t="shared" si="3"/>
        <v>7.6666666666666625</v>
      </c>
    </row>
    <row r="65" spans="1:8" x14ac:dyDescent="0.2">
      <c r="A65" s="2" t="s">
        <v>61</v>
      </c>
      <c r="B65" s="3">
        <v>0.37361111111111101</v>
      </c>
      <c r="C65" s="3">
        <v>0.50694444444444442</v>
      </c>
      <c r="D65" s="3">
        <f t="shared" si="0"/>
        <v>0.13333333333333341</v>
      </c>
      <c r="E65" s="4">
        <f t="shared" si="1"/>
        <v>192.00000000000011</v>
      </c>
      <c r="F65">
        <v>2160</v>
      </c>
      <c r="G65">
        <f t="shared" si="2"/>
        <v>1588</v>
      </c>
      <c r="H65">
        <f t="shared" si="3"/>
        <v>8.2708333333333286</v>
      </c>
    </row>
    <row r="66" spans="1:8" x14ac:dyDescent="0.2">
      <c r="A66" s="2" t="s">
        <v>62</v>
      </c>
      <c r="B66" s="3">
        <v>0.37361111111111101</v>
      </c>
      <c r="C66" s="3">
        <v>0.50763888888888886</v>
      </c>
      <c r="D66" s="3">
        <f t="shared" si="0"/>
        <v>0.13402777777777786</v>
      </c>
      <c r="E66" s="4">
        <f t="shared" si="1"/>
        <v>193.00000000000011</v>
      </c>
      <c r="F66">
        <v>2377</v>
      </c>
      <c r="G66">
        <f t="shared" si="2"/>
        <v>1805</v>
      </c>
      <c r="H66">
        <f t="shared" si="3"/>
        <v>9.3523316062176107</v>
      </c>
    </row>
    <row r="67" spans="1:8" x14ac:dyDescent="0.2">
      <c r="A67" s="2" t="s">
        <v>63</v>
      </c>
      <c r="B67" s="3">
        <v>0.3743055555555555</v>
      </c>
      <c r="C67" s="3">
        <v>0.5083333333333333</v>
      </c>
      <c r="D67" s="3">
        <f t="shared" si="0"/>
        <v>0.1340277777777778</v>
      </c>
      <c r="E67" s="4">
        <f t="shared" si="1"/>
        <v>193.00000000000003</v>
      </c>
      <c r="F67">
        <v>697</v>
      </c>
      <c r="G67">
        <f t="shared" si="2"/>
        <v>125</v>
      </c>
      <c r="H67">
        <f t="shared" si="3"/>
        <v>0.64766839378238328</v>
      </c>
    </row>
    <row r="68" spans="1:8" x14ac:dyDescent="0.2">
      <c r="A68" s="2" t="s">
        <v>64</v>
      </c>
      <c r="B68" s="3">
        <v>0.3743055555555555</v>
      </c>
      <c r="C68" s="3">
        <v>0.50902777777777775</v>
      </c>
      <c r="D68" s="3">
        <f t="shared" ref="D68:D131" si="4">C68-B68</f>
        <v>0.13472222222222224</v>
      </c>
      <c r="E68" s="4">
        <f t="shared" ref="E68:E131" si="5">D68*1440</f>
        <v>194.00000000000003</v>
      </c>
      <c r="F68">
        <v>519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0.374305555555556</v>
      </c>
      <c r="C69" s="3">
        <v>0.50902777777777775</v>
      </c>
      <c r="D69" s="3">
        <f t="shared" si="4"/>
        <v>0.13472222222222174</v>
      </c>
      <c r="E69" s="4">
        <f t="shared" si="5"/>
        <v>193.99999999999932</v>
      </c>
      <c r="F69">
        <v>543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0.374305555555556</v>
      </c>
      <c r="C70" s="3">
        <v>0.50972222222222219</v>
      </c>
      <c r="D70" s="3">
        <f t="shared" si="4"/>
        <v>0.13541666666666619</v>
      </c>
      <c r="E70" s="4">
        <f t="shared" si="5"/>
        <v>194.99999999999932</v>
      </c>
      <c r="F70">
        <v>508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0.374305555555556</v>
      </c>
      <c r="C71" s="3">
        <v>0.51041666666666663</v>
      </c>
      <c r="D71" s="3">
        <f t="shared" si="4"/>
        <v>0.13611111111111063</v>
      </c>
      <c r="E71" s="4">
        <f t="shared" si="5"/>
        <v>195.99999999999932</v>
      </c>
      <c r="F71">
        <v>526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0.374305555555556</v>
      </c>
      <c r="C72" s="3">
        <v>0.51111111111111118</v>
      </c>
      <c r="D72" s="3">
        <f t="shared" si="4"/>
        <v>0.13680555555555518</v>
      </c>
      <c r="E72" s="4">
        <f t="shared" si="5"/>
        <v>196.99999999999946</v>
      </c>
      <c r="F72">
        <v>530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0.3743055555555555</v>
      </c>
      <c r="C73" s="3">
        <v>0.51180555555555551</v>
      </c>
      <c r="D73" s="3">
        <f t="shared" si="4"/>
        <v>0.13750000000000001</v>
      </c>
      <c r="E73" s="4">
        <f t="shared" si="5"/>
        <v>198.00000000000003</v>
      </c>
      <c r="F73">
        <v>3648</v>
      </c>
      <c r="G73">
        <f t="shared" ref="G73:G131" si="7">F73-572</f>
        <v>3076</v>
      </c>
      <c r="H73">
        <f t="shared" si="6"/>
        <v>15.535353535353533</v>
      </c>
    </row>
    <row r="74" spans="1:8" x14ac:dyDescent="0.2">
      <c r="A74" s="2" t="s">
        <v>70</v>
      </c>
      <c r="B74" s="3">
        <v>0.3743055555555555</v>
      </c>
      <c r="C74" s="3">
        <v>0.51180555555555551</v>
      </c>
      <c r="D74" s="3">
        <f t="shared" si="4"/>
        <v>0.13750000000000001</v>
      </c>
      <c r="E74" s="4">
        <f t="shared" si="5"/>
        <v>198.00000000000003</v>
      </c>
      <c r="F74">
        <v>4057</v>
      </c>
      <c r="G74">
        <f t="shared" si="7"/>
        <v>3485</v>
      </c>
      <c r="H74">
        <f t="shared" si="6"/>
        <v>17.601010101010097</v>
      </c>
    </row>
    <row r="75" spans="1:8" x14ac:dyDescent="0.2">
      <c r="A75" s="2" t="s">
        <v>71</v>
      </c>
      <c r="B75" s="3">
        <v>0.374305555555556</v>
      </c>
      <c r="C75" s="3">
        <v>0.51250000000000007</v>
      </c>
      <c r="D75" s="3">
        <f t="shared" si="4"/>
        <v>0.13819444444444406</v>
      </c>
      <c r="E75" s="4">
        <f t="shared" si="5"/>
        <v>198.99999999999946</v>
      </c>
      <c r="F75">
        <v>3871</v>
      </c>
      <c r="G75">
        <f t="shared" si="7"/>
        <v>3299</v>
      </c>
      <c r="H75">
        <f t="shared" si="6"/>
        <v>16.577889447236227</v>
      </c>
    </row>
    <row r="76" spans="1:8" x14ac:dyDescent="0.2">
      <c r="A76" s="2" t="s">
        <v>72</v>
      </c>
      <c r="B76" s="3">
        <v>0.374305555555556</v>
      </c>
      <c r="C76" s="3">
        <v>0.5131944444444444</v>
      </c>
      <c r="D76" s="3">
        <f t="shared" si="4"/>
        <v>0.1388888888888884</v>
      </c>
      <c r="E76" s="4">
        <f t="shared" si="5"/>
        <v>199.99999999999929</v>
      </c>
      <c r="F76">
        <v>4414</v>
      </c>
      <c r="G76">
        <f t="shared" si="7"/>
        <v>3842</v>
      </c>
      <c r="H76">
        <f t="shared" si="6"/>
        <v>19.210000000000068</v>
      </c>
    </row>
    <row r="77" spans="1:8" x14ac:dyDescent="0.2">
      <c r="A77" s="2" t="s">
        <v>73</v>
      </c>
      <c r="B77" s="3">
        <v>0.374305555555556</v>
      </c>
      <c r="C77" s="3">
        <v>0.51388888888888895</v>
      </c>
      <c r="D77" s="3">
        <f t="shared" si="4"/>
        <v>0.13958333333333295</v>
      </c>
      <c r="E77" s="4">
        <f t="shared" si="5"/>
        <v>200.99999999999943</v>
      </c>
      <c r="F77">
        <v>5685</v>
      </c>
      <c r="G77">
        <f t="shared" si="7"/>
        <v>5113</v>
      </c>
      <c r="H77">
        <f t="shared" si="6"/>
        <v>25.437810945273704</v>
      </c>
    </row>
    <row r="78" spans="1:8" x14ac:dyDescent="0.2">
      <c r="A78" s="2" t="s">
        <v>74</v>
      </c>
      <c r="B78" s="3">
        <v>0.374305555555556</v>
      </c>
      <c r="C78" s="3">
        <v>0.51388888888888895</v>
      </c>
      <c r="D78" s="3">
        <f t="shared" si="4"/>
        <v>0.13958333333333295</v>
      </c>
      <c r="E78" s="4">
        <f t="shared" si="5"/>
        <v>200.99999999999943</v>
      </c>
      <c r="F78">
        <v>6048</v>
      </c>
      <c r="G78">
        <f t="shared" si="7"/>
        <v>5476</v>
      </c>
      <c r="H78">
        <f t="shared" si="6"/>
        <v>27.243781094527439</v>
      </c>
    </row>
    <row r="79" spans="1:8" x14ac:dyDescent="0.2">
      <c r="A79" s="2" t="s">
        <v>75</v>
      </c>
      <c r="B79" s="3">
        <v>0.374305555555556</v>
      </c>
      <c r="C79" s="3">
        <v>0.51458333333333328</v>
      </c>
      <c r="D79" s="3">
        <f t="shared" si="4"/>
        <v>0.14027777777777728</v>
      </c>
      <c r="E79" s="4">
        <f t="shared" si="5"/>
        <v>201.99999999999929</v>
      </c>
      <c r="F79">
        <v>3924</v>
      </c>
      <c r="G79">
        <f t="shared" si="7"/>
        <v>3352</v>
      </c>
      <c r="H79">
        <f t="shared" si="6"/>
        <v>16.594059405940651</v>
      </c>
    </row>
    <row r="80" spans="1:8" x14ac:dyDescent="0.2">
      <c r="A80" s="2" t="s">
        <v>76</v>
      </c>
      <c r="B80" s="3">
        <v>0.374305555555556</v>
      </c>
      <c r="C80" s="3">
        <v>0.51527777777777783</v>
      </c>
      <c r="D80" s="3">
        <f t="shared" si="4"/>
        <v>0.14097222222222183</v>
      </c>
      <c r="E80" s="4">
        <f t="shared" si="5"/>
        <v>202.99999999999943</v>
      </c>
      <c r="F80">
        <v>5534</v>
      </c>
      <c r="G80">
        <f t="shared" si="7"/>
        <v>4962</v>
      </c>
      <c r="H80">
        <f t="shared" si="6"/>
        <v>24.443349753694651</v>
      </c>
    </row>
    <row r="81" spans="1:8" x14ac:dyDescent="0.2">
      <c r="A81" s="2" t="s">
        <v>77</v>
      </c>
      <c r="B81" s="3">
        <v>0.375</v>
      </c>
      <c r="C81" s="3">
        <v>0.51527777777777783</v>
      </c>
      <c r="D81" s="3">
        <f t="shared" si="4"/>
        <v>0.14027777777777783</v>
      </c>
      <c r="E81" s="4">
        <f t="shared" si="5"/>
        <v>202.00000000000009</v>
      </c>
      <c r="F81">
        <v>4362</v>
      </c>
      <c r="G81">
        <f t="shared" si="7"/>
        <v>3790</v>
      </c>
      <c r="H81">
        <f t="shared" si="6"/>
        <v>18.762376237623755</v>
      </c>
    </row>
    <row r="82" spans="1:8" x14ac:dyDescent="0.2">
      <c r="A82" s="2" t="s">
        <v>78</v>
      </c>
      <c r="B82" s="3">
        <v>0.375</v>
      </c>
      <c r="C82" s="3">
        <v>0.51597222222222217</v>
      </c>
      <c r="D82" s="3">
        <f t="shared" si="4"/>
        <v>0.14097222222222217</v>
      </c>
      <c r="E82" s="4">
        <f t="shared" si="5"/>
        <v>202.99999999999991</v>
      </c>
      <c r="F82">
        <v>5005</v>
      </c>
      <c r="G82">
        <f t="shared" si="7"/>
        <v>4433</v>
      </c>
      <c r="H82">
        <f t="shared" si="6"/>
        <v>21.837438423645331</v>
      </c>
    </row>
    <row r="83" spans="1:8" x14ac:dyDescent="0.2">
      <c r="A83" s="2" t="s">
        <v>79</v>
      </c>
      <c r="B83" s="3">
        <v>0.375</v>
      </c>
      <c r="C83" s="3">
        <v>0.51666666666666672</v>
      </c>
      <c r="D83" s="3">
        <f t="shared" si="4"/>
        <v>0.14166666666666672</v>
      </c>
      <c r="E83" s="4">
        <f t="shared" si="5"/>
        <v>204.00000000000009</v>
      </c>
      <c r="F83">
        <v>3692</v>
      </c>
      <c r="G83">
        <f t="shared" si="7"/>
        <v>3120</v>
      </c>
      <c r="H83">
        <f t="shared" si="6"/>
        <v>15.294117647058817</v>
      </c>
    </row>
    <row r="84" spans="1:8" x14ac:dyDescent="0.2">
      <c r="A84" s="2" t="s">
        <v>80</v>
      </c>
      <c r="B84" s="3">
        <v>0.375</v>
      </c>
      <c r="C84" s="3">
        <v>0.51666666666666672</v>
      </c>
      <c r="D84" s="3">
        <f t="shared" si="4"/>
        <v>0.14166666666666672</v>
      </c>
      <c r="E84" s="4">
        <f t="shared" si="5"/>
        <v>204.00000000000009</v>
      </c>
      <c r="F84">
        <v>3752</v>
      </c>
      <c r="G84">
        <f t="shared" si="7"/>
        <v>3180</v>
      </c>
      <c r="H84">
        <f t="shared" si="6"/>
        <v>15.588235294117641</v>
      </c>
    </row>
    <row r="85" spans="1:8" x14ac:dyDescent="0.2">
      <c r="A85" s="2" t="s">
        <v>81</v>
      </c>
      <c r="B85" s="3">
        <v>0.375</v>
      </c>
      <c r="C85" s="3">
        <v>0.51736111111111105</v>
      </c>
      <c r="D85" s="3">
        <f t="shared" si="4"/>
        <v>0.14236111111111105</v>
      </c>
      <c r="E85" s="4">
        <f t="shared" si="5"/>
        <v>204.99999999999991</v>
      </c>
      <c r="F85">
        <v>3547</v>
      </c>
      <c r="G85">
        <f t="shared" si="7"/>
        <v>2975</v>
      </c>
      <c r="H85">
        <f t="shared" si="6"/>
        <v>14.512195121951226</v>
      </c>
    </row>
    <row r="86" spans="1:8" x14ac:dyDescent="0.2">
      <c r="A86" s="2" t="s">
        <v>82</v>
      </c>
      <c r="B86" s="3">
        <v>0.375</v>
      </c>
      <c r="C86" s="3">
        <v>0.5180555555555556</v>
      </c>
      <c r="D86" s="3">
        <f t="shared" si="4"/>
        <v>0.1430555555555556</v>
      </c>
      <c r="E86" s="4">
        <f t="shared" si="5"/>
        <v>206.00000000000006</v>
      </c>
      <c r="F86">
        <v>4570</v>
      </c>
      <c r="G86">
        <f t="shared" si="7"/>
        <v>3998</v>
      </c>
      <c r="H86">
        <f t="shared" si="6"/>
        <v>19.407766990291258</v>
      </c>
    </row>
    <row r="87" spans="1:8" x14ac:dyDescent="0.2">
      <c r="A87" s="2" t="s">
        <v>83</v>
      </c>
      <c r="B87" s="3">
        <v>0.375</v>
      </c>
      <c r="C87" s="3">
        <v>0.5180555555555556</v>
      </c>
      <c r="D87" s="3">
        <f t="shared" si="4"/>
        <v>0.1430555555555556</v>
      </c>
      <c r="E87" s="4">
        <f t="shared" si="5"/>
        <v>206.00000000000006</v>
      </c>
      <c r="F87">
        <v>5009</v>
      </c>
      <c r="G87">
        <f t="shared" si="7"/>
        <v>4437</v>
      </c>
      <c r="H87">
        <f t="shared" si="6"/>
        <v>21.538834951456305</v>
      </c>
    </row>
    <row r="88" spans="1:8" x14ac:dyDescent="0.2">
      <c r="A88" s="2" t="s">
        <v>84</v>
      </c>
      <c r="B88" s="3">
        <v>0.375</v>
      </c>
      <c r="C88" s="3">
        <v>0.51874999999999993</v>
      </c>
      <c r="D88" s="3">
        <f t="shared" si="4"/>
        <v>0.14374999999999993</v>
      </c>
      <c r="E88" s="4">
        <f t="shared" si="5"/>
        <v>206.99999999999991</v>
      </c>
      <c r="F88">
        <v>4948</v>
      </c>
      <c r="G88">
        <f t="shared" si="7"/>
        <v>4376</v>
      </c>
      <c r="H88">
        <f t="shared" si="6"/>
        <v>21.140096618357497</v>
      </c>
    </row>
    <row r="89" spans="1:8" x14ac:dyDescent="0.2">
      <c r="A89" s="2" t="s">
        <v>85</v>
      </c>
      <c r="B89" s="3">
        <v>0.3756944444444445</v>
      </c>
      <c r="C89" s="3">
        <v>0.51944444444444449</v>
      </c>
      <c r="D89" s="3">
        <f t="shared" si="4"/>
        <v>0.14374999999999999</v>
      </c>
      <c r="E89" s="4">
        <f t="shared" si="5"/>
        <v>206.99999999999997</v>
      </c>
      <c r="F89">
        <v>3815</v>
      </c>
      <c r="G89">
        <f t="shared" si="7"/>
        <v>3243</v>
      </c>
      <c r="H89">
        <f t="shared" si="6"/>
        <v>15.66666666666667</v>
      </c>
    </row>
    <row r="90" spans="1:8" x14ac:dyDescent="0.2">
      <c r="A90" s="2" t="s">
        <v>86</v>
      </c>
      <c r="B90" s="3">
        <v>0.3756944444444445</v>
      </c>
      <c r="C90" s="3">
        <v>0.51944444444444449</v>
      </c>
      <c r="D90" s="3">
        <f t="shared" si="4"/>
        <v>0.14374999999999999</v>
      </c>
      <c r="E90" s="4">
        <f t="shared" si="5"/>
        <v>206.99999999999997</v>
      </c>
      <c r="F90">
        <v>4906</v>
      </c>
      <c r="G90">
        <f t="shared" si="7"/>
        <v>4334</v>
      </c>
      <c r="H90">
        <f t="shared" si="6"/>
        <v>20.937198067632853</v>
      </c>
    </row>
    <row r="91" spans="1:8" x14ac:dyDescent="0.2">
      <c r="A91" s="2" t="s">
        <v>87</v>
      </c>
      <c r="B91" s="3">
        <v>0.3756944444444445</v>
      </c>
      <c r="C91" s="3">
        <v>0.52013888888888882</v>
      </c>
      <c r="D91" s="3">
        <f t="shared" si="4"/>
        <v>0.14444444444444432</v>
      </c>
      <c r="E91" s="4">
        <f t="shared" si="5"/>
        <v>207.99999999999983</v>
      </c>
      <c r="F91">
        <v>4953</v>
      </c>
      <c r="G91">
        <f t="shared" si="7"/>
        <v>4381</v>
      </c>
      <c r="H91">
        <f t="shared" si="6"/>
        <v>21.062500000000018</v>
      </c>
    </row>
    <row r="92" spans="1:8" x14ac:dyDescent="0.2">
      <c r="A92" s="2" t="s">
        <v>88</v>
      </c>
      <c r="B92" s="3">
        <v>0.3756944444444445</v>
      </c>
      <c r="C92" s="3">
        <v>0.52083333333333337</v>
      </c>
      <c r="D92" s="3">
        <f t="shared" si="4"/>
        <v>0.14513888888888887</v>
      </c>
      <c r="E92" s="4">
        <f t="shared" si="5"/>
        <v>208.99999999999997</v>
      </c>
      <c r="F92">
        <v>3416</v>
      </c>
      <c r="G92">
        <f t="shared" si="7"/>
        <v>2844</v>
      </c>
      <c r="H92">
        <f t="shared" si="6"/>
        <v>13.607655502392346</v>
      </c>
    </row>
    <row r="93" spans="1:8" x14ac:dyDescent="0.2">
      <c r="A93" s="2" t="s">
        <v>89</v>
      </c>
      <c r="B93" s="3">
        <v>0.3756944444444445</v>
      </c>
      <c r="C93" s="3">
        <v>0.52152777777777781</v>
      </c>
      <c r="D93" s="3">
        <f t="shared" si="4"/>
        <v>0.14583333333333331</v>
      </c>
      <c r="E93" s="4">
        <f t="shared" si="5"/>
        <v>209.99999999999997</v>
      </c>
      <c r="F93">
        <v>4275</v>
      </c>
      <c r="G93">
        <f t="shared" si="7"/>
        <v>3703</v>
      </c>
      <c r="H93">
        <f t="shared" si="6"/>
        <v>17.633333333333336</v>
      </c>
    </row>
    <row r="94" spans="1:8" x14ac:dyDescent="0.2">
      <c r="A94" s="2" t="s">
        <v>210</v>
      </c>
      <c r="B94" s="3">
        <v>0.37638888888888888</v>
      </c>
      <c r="C94" s="3">
        <v>0.52152777777777781</v>
      </c>
      <c r="D94" s="3">
        <f t="shared" si="4"/>
        <v>0.14513888888888893</v>
      </c>
      <c r="E94" s="4">
        <f t="shared" si="5"/>
        <v>209.00000000000006</v>
      </c>
      <c r="F94">
        <v>4952</v>
      </c>
      <c r="G94">
        <f t="shared" si="7"/>
        <v>4380</v>
      </c>
      <c r="H94">
        <f t="shared" si="6"/>
        <v>20.956937799043057</v>
      </c>
    </row>
    <row r="95" spans="1:8" x14ac:dyDescent="0.2">
      <c r="A95" s="2" t="s">
        <v>90</v>
      </c>
      <c r="B95" s="3">
        <v>0.37638888888888888</v>
      </c>
      <c r="C95" s="3">
        <v>0.52222222222222225</v>
      </c>
      <c r="D95" s="3">
        <f t="shared" si="4"/>
        <v>0.14583333333333337</v>
      </c>
      <c r="E95" s="4">
        <f t="shared" si="5"/>
        <v>210.00000000000006</v>
      </c>
      <c r="F95">
        <v>4522</v>
      </c>
      <c r="G95">
        <f t="shared" si="7"/>
        <v>3950</v>
      </c>
      <c r="H95">
        <f t="shared" si="6"/>
        <v>18.809523809523803</v>
      </c>
    </row>
    <row r="96" spans="1:8" x14ac:dyDescent="0.2">
      <c r="A96" s="2" t="s">
        <v>91</v>
      </c>
      <c r="B96" s="3">
        <v>0.37638888888888888</v>
      </c>
      <c r="C96" s="3">
        <v>0.5229166666666667</v>
      </c>
      <c r="D96" s="3">
        <f t="shared" si="4"/>
        <v>0.14652777777777781</v>
      </c>
      <c r="E96" s="4">
        <f t="shared" si="5"/>
        <v>211.00000000000006</v>
      </c>
      <c r="F96">
        <v>4396</v>
      </c>
      <c r="G96">
        <f t="shared" si="7"/>
        <v>3824</v>
      </c>
      <c r="H96">
        <f t="shared" si="6"/>
        <v>18.123222748815159</v>
      </c>
    </row>
    <row r="97" spans="1:8" x14ac:dyDescent="0.2">
      <c r="A97" s="2" t="s">
        <v>92</v>
      </c>
      <c r="B97" s="3">
        <v>0.44722222222222219</v>
      </c>
      <c r="C97" s="3">
        <v>0.59513888888888888</v>
      </c>
      <c r="D97" s="3">
        <f t="shared" si="4"/>
        <v>0.1479166666666667</v>
      </c>
      <c r="E97" s="4">
        <f t="shared" si="5"/>
        <v>213.00000000000006</v>
      </c>
      <c r="F97">
        <v>5119</v>
      </c>
      <c r="G97">
        <f t="shared" si="7"/>
        <v>4547</v>
      </c>
      <c r="H97">
        <f t="shared" si="6"/>
        <v>21.347417840375581</v>
      </c>
    </row>
    <row r="98" spans="1:8" x14ac:dyDescent="0.2">
      <c r="A98" s="2" t="s">
        <v>93</v>
      </c>
      <c r="B98" s="3">
        <v>0.44722222222222219</v>
      </c>
      <c r="C98" s="3">
        <v>0.59513888888888888</v>
      </c>
      <c r="D98" s="3">
        <f t="shared" si="4"/>
        <v>0.1479166666666667</v>
      </c>
      <c r="E98" s="4">
        <f t="shared" si="5"/>
        <v>213.00000000000006</v>
      </c>
      <c r="F98">
        <v>3364</v>
      </c>
      <c r="G98">
        <f t="shared" si="7"/>
        <v>2792</v>
      </c>
      <c r="H98">
        <f t="shared" si="6"/>
        <v>13.107981220657274</v>
      </c>
    </row>
    <row r="99" spans="1:8" x14ac:dyDescent="0.2">
      <c r="A99" s="2" t="s">
        <v>94</v>
      </c>
      <c r="B99" s="3">
        <v>0.44722222222222202</v>
      </c>
      <c r="C99" s="3">
        <v>0.59583333333333333</v>
      </c>
      <c r="D99" s="3">
        <f t="shared" si="4"/>
        <v>0.1486111111111113</v>
      </c>
      <c r="E99" s="4">
        <f t="shared" si="5"/>
        <v>214.00000000000028</v>
      </c>
      <c r="F99">
        <v>4324</v>
      </c>
      <c r="G99">
        <f t="shared" si="7"/>
        <v>3752</v>
      </c>
      <c r="H99">
        <f t="shared" si="6"/>
        <v>17.532710280373809</v>
      </c>
    </row>
    <row r="100" spans="1:8" x14ac:dyDescent="0.2">
      <c r="A100" s="2" t="s">
        <v>95</v>
      </c>
      <c r="B100" s="3">
        <v>0.44722222222222202</v>
      </c>
      <c r="C100" s="3">
        <v>0.59652777777777777</v>
      </c>
      <c r="D100" s="3">
        <f t="shared" si="4"/>
        <v>0.14930555555555575</v>
      </c>
      <c r="E100" s="4">
        <f t="shared" si="5"/>
        <v>215.00000000000028</v>
      </c>
      <c r="F100">
        <v>5787</v>
      </c>
      <c r="G100">
        <f t="shared" si="7"/>
        <v>5215</v>
      </c>
      <c r="H100">
        <f t="shared" si="6"/>
        <v>24.255813953488339</v>
      </c>
    </row>
    <row r="101" spans="1:8" x14ac:dyDescent="0.2">
      <c r="A101" s="2" t="s">
        <v>96</v>
      </c>
      <c r="B101" s="3">
        <v>0.44722222222222202</v>
      </c>
      <c r="C101" s="3">
        <v>0.59652777777777777</v>
      </c>
      <c r="D101" s="3">
        <f t="shared" si="4"/>
        <v>0.14930555555555575</v>
      </c>
      <c r="E101" s="4">
        <f t="shared" si="5"/>
        <v>215.00000000000028</v>
      </c>
      <c r="F101">
        <v>4423</v>
      </c>
      <c r="G101">
        <f t="shared" si="7"/>
        <v>3851</v>
      </c>
      <c r="H101">
        <f t="shared" si="6"/>
        <v>17.911627906976719</v>
      </c>
    </row>
    <row r="102" spans="1:8" x14ac:dyDescent="0.2">
      <c r="A102" s="2" t="s">
        <v>97</v>
      </c>
      <c r="B102" s="3">
        <v>0.44722222222222202</v>
      </c>
      <c r="C102" s="3">
        <v>0.59722222222222221</v>
      </c>
      <c r="D102" s="3">
        <f t="shared" si="4"/>
        <v>0.15000000000000019</v>
      </c>
      <c r="E102" s="4">
        <f t="shared" si="5"/>
        <v>216.00000000000028</v>
      </c>
      <c r="F102">
        <v>5225</v>
      </c>
      <c r="G102">
        <f t="shared" si="7"/>
        <v>4653</v>
      </c>
      <c r="H102">
        <f t="shared" si="6"/>
        <v>21.541666666666639</v>
      </c>
    </row>
    <row r="103" spans="1:8" x14ac:dyDescent="0.2">
      <c r="A103" s="2" t="s">
        <v>98</v>
      </c>
      <c r="B103" s="3">
        <v>0.44722222222222202</v>
      </c>
      <c r="C103" s="3">
        <v>0.59791666666666665</v>
      </c>
      <c r="D103" s="3">
        <f t="shared" si="4"/>
        <v>0.15069444444444463</v>
      </c>
      <c r="E103" s="4">
        <f t="shared" si="5"/>
        <v>217.00000000000026</v>
      </c>
      <c r="F103">
        <v>586</v>
      </c>
      <c r="G103">
        <f t="shared" si="7"/>
        <v>14</v>
      </c>
      <c r="H103">
        <f t="shared" si="6"/>
        <v>6.4516129032257993E-2</v>
      </c>
    </row>
    <row r="104" spans="1:8" x14ac:dyDescent="0.2">
      <c r="A104" s="2" t="s">
        <v>99</v>
      </c>
      <c r="B104" s="3">
        <v>0.44722222222222202</v>
      </c>
      <c r="C104" s="3">
        <v>0.59791666666666665</v>
      </c>
      <c r="D104" s="3">
        <f t="shared" si="4"/>
        <v>0.15069444444444463</v>
      </c>
      <c r="E104" s="4">
        <f t="shared" si="5"/>
        <v>217.00000000000026</v>
      </c>
      <c r="F104">
        <v>558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0.44791666666666669</v>
      </c>
      <c r="C105" s="3">
        <v>0.59861111111111109</v>
      </c>
      <c r="D105" s="3">
        <f t="shared" si="4"/>
        <v>0.15069444444444441</v>
      </c>
      <c r="E105" s="4">
        <f t="shared" si="5"/>
        <v>216.99999999999994</v>
      </c>
      <c r="F105">
        <v>521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0.44791666666666669</v>
      </c>
      <c r="C106" s="3">
        <v>0.6</v>
      </c>
      <c r="D106" s="3">
        <f t="shared" si="4"/>
        <v>0.15208333333333329</v>
      </c>
      <c r="E106" s="4">
        <f t="shared" si="5"/>
        <v>218.99999999999994</v>
      </c>
      <c r="F106">
        <v>552</v>
      </c>
      <c r="G106">
        <v>0</v>
      </c>
      <c r="H106">
        <f t="shared" si="6"/>
        <v>0</v>
      </c>
    </row>
    <row r="107" spans="1:8" x14ac:dyDescent="0.2">
      <c r="A107" s="2" t="s">
        <v>102</v>
      </c>
      <c r="B107" s="3">
        <v>0.44791666666666702</v>
      </c>
      <c r="C107" s="3">
        <v>0.60069444444444442</v>
      </c>
      <c r="D107" s="3">
        <f t="shared" si="4"/>
        <v>0.1527777777777774</v>
      </c>
      <c r="E107" s="4">
        <f t="shared" si="5"/>
        <v>219.99999999999946</v>
      </c>
      <c r="F107">
        <v>539</v>
      </c>
      <c r="G107">
        <v>0</v>
      </c>
      <c r="H107">
        <f t="shared" si="6"/>
        <v>0</v>
      </c>
    </row>
    <row r="108" spans="1:8" x14ac:dyDescent="0.2">
      <c r="A108" s="2" t="s">
        <v>103</v>
      </c>
      <c r="B108" s="3">
        <v>0.44791666666666702</v>
      </c>
      <c r="C108" s="3">
        <v>0.60138888888888886</v>
      </c>
      <c r="D108" s="3">
        <f t="shared" si="4"/>
        <v>0.15347222222222184</v>
      </c>
      <c r="E108" s="4">
        <f t="shared" si="5"/>
        <v>220.99999999999946</v>
      </c>
      <c r="F108">
        <v>5087</v>
      </c>
      <c r="G108">
        <f t="shared" si="7"/>
        <v>4515</v>
      </c>
      <c r="H108">
        <f t="shared" si="6"/>
        <v>20.429864253393713</v>
      </c>
    </row>
    <row r="109" spans="1:8" x14ac:dyDescent="0.2">
      <c r="A109" s="2" t="s">
        <v>104</v>
      </c>
      <c r="B109" s="3">
        <v>0.44791666666666702</v>
      </c>
      <c r="C109" s="3">
        <v>0.6020833333333333</v>
      </c>
      <c r="D109" s="3">
        <f t="shared" si="4"/>
        <v>0.15416666666666629</v>
      </c>
      <c r="E109" s="4">
        <f t="shared" si="5"/>
        <v>221.99999999999946</v>
      </c>
      <c r="F109">
        <v>5432</v>
      </c>
      <c r="G109">
        <f t="shared" si="7"/>
        <v>4860</v>
      </c>
      <c r="H109">
        <f t="shared" si="6"/>
        <v>21.891891891891945</v>
      </c>
    </row>
    <row r="110" spans="1:8" x14ac:dyDescent="0.2">
      <c r="A110" s="2" t="s">
        <v>105</v>
      </c>
      <c r="B110" s="3">
        <v>0.44791666666666702</v>
      </c>
      <c r="C110" s="3">
        <v>0.6020833333333333</v>
      </c>
      <c r="D110" s="3">
        <f t="shared" si="4"/>
        <v>0.15416666666666629</v>
      </c>
      <c r="E110" s="4">
        <f t="shared" si="5"/>
        <v>221.99999999999946</v>
      </c>
      <c r="F110">
        <v>4458</v>
      </c>
      <c r="G110">
        <f t="shared" si="7"/>
        <v>3886</v>
      </c>
      <c r="H110">
        <f t="shared" si="6"/>
        <v>17.504504504504546</v>
      </c>
    </row>
    <row r="111" spans="1:8" x14ac:dyDescent="0.2">
      <c r="A111" s="2" t="s">
        <v>106</v>
      </c>
      <c r="B111" s="3">
        <v>0.44791666666666702</v>
      </c>
      <c r="C111" s="3">
        <v>0.60277777777777775</v>
      </c>
      <c r="D111" s="3">
        <f t="shared" si="4"/>
        <v>0.15486111111111073</v>
      </c>
      <c r="E111" s="4">
        <f t="shared" si="5"/>
        <v>222.99999999999946</v>
      </c>
      <c r="F111">
        <v>5959</v>
      </c>
      <c r="G111">
        <f t="shared" si="7"/>
        <v>5387</v>
      </c>
      <c r="H111">
        <f t="shared" si="6"/>
        <v>24.156950672645799</v>
      </c>
    </row>
    <row r="112" spans="1:8" x14ac:dyDescent="0.2">
      <c r="A112" s="2" t="s">
        <v>107</v>
      </c>
      <c r="B112" s="3">
        <v>0.44791666666666702</v>
      </c>
      <c r="C112" s="3">
        <v>0.60347222222222219</v>
      </c>
      <c r="D112" s="3">
        <f t="shared" si="4"/>
        <v>0.15555555555555517</v>
      </c>
      <c r="E112" s="4">
        <f t="shared" si="5"/>
        <v>223.99999999999943</v>
      </c>
      <c r="F112">
        <v>4791</v>
      </c>
      <c r="G112">
        <f t="shared" si="7"/>
        <v>4219</v>
      </c>
      <c r="H112">
        <f t="shared" si="6"/>
        <v>18.834821428571477</v>
      </c>
    </row>
    <row r="113" spans="1:8" x14ac:dyDescent="0.2">
      <c r="A113" s="2" t="s">
        <v>108</v>
      </c>
      <c r="B113" s="3">
        <v>0.44861111111111113</v>
      </c>
      <c r="C113" s="3">
        <v>0.60347222222222219</v>
      </c>
      <c r="D113" s="3">
        <f t="shared" si="4"/>
        <v>0.15486111111111106</v>
      </c>
      <c r="E113" s="4">
        <f t="shared" si="5"/>
        <v>222.99999999999991</v>
      </c>
      <c r="F113">
        <v>5632</v>
      </c>
      <c r="G113">
        <f t="shared" si="7"/>
        <v>5060</v>
      </c>
      <c r="H113">
        <f t="shared" si="6"/>
        <v>22.690582959641265</v>
      </c>
    </row>
    <row r="114" spans="1:8" x14ac:dyDescent="0.2">
      <c r="A114" s="2" t="s">
        <v>109</v>
      </c>
      <c r="B114" s="3">
        <v>0.44861111111111113</v>
      </c>
      <c r="C114" s="3">
        <v>0.60416666666666663</v>
      </c>
      <c r="D114" s="3">
        <f t="shared" si="4"/>
        <v>0.1555555555555555</v>
      </c>
      <c r="E114" s="4">
        <f t="shared" si="5"/>
        <v>223.99999999999991</v>
      </c>
      <c r="F114">
        <v>5440</v>
      </c>
      <c r="G114">
        <f t="shared" si="7"/>
        <v>4868</v>
      </c>
      <c r="H114">
        <f t="shared" si="6"/>
        <v>21.732142857142865</v>
      </c>
    </row>
    <row r="115" spans="1:8" x14ac:dyDescent="0.2">
      <c r="A115" s="2" t="s">
        <v>110</v>
      </c>
      <c r="B115" s="3">
        <v>0.44861111111111102</v>
      </c>
      <c r="C115" s="3">
        <v>0.60486111111111118</v>
      </c>
      <c r="D115" s="3">
        <f t="shared" si="4"/>
        <v>0.15625000000000017</v>
      </c>
      <c r="E115" s="4">
        <f t="shared" si="5"/>
        <v>225.00000000000023</v>
      </c>
      <c r="F115">
        <v>4183</v>
      </c>
      <c r="G115">
        <f t="shared" si="7"/>
        <v>3611</v>
      </c>
      <c r="H115">
        <f t="shared" si="6"/>
        <v>16.048888888888872</v>
      </c>
    </row>
    <row r="116" spans="1:8" x14ac:dyDescent="0.2">
      <c r="A116" s="2" t="s">
        <v>111</v>
      </c>
      <c r="B116" s="3">
        <v>0.44861111111111102</v>
      </c>
      <c r="C116" s="3">
        <v>0.60555555555555551</v>
      </c>
      <c r="D116" s="3">
        <f t="shared" si="4"/>
        <v>0.1569444444444445</v>
      </c>
      <c r="E116" s="4">
        <f t="shared" si="5"/>
        <v>226.00000000000009</v>
      </c>
      <c r="F116">
        <v>4122</v>
      </c>
      <c r="G116">
        <f t="shared" si="7"/>
        <v>3550</v>
      </c>
      <c r="H116">
        <f t="shared" si="6"/>
        <v>15.707964601769905</v>
      </c>
    </row>
    <row r="117" spans="1:8" x14ac:dyDescent="0.2">
      <c r="A117" s="2" t="s">
        <v>112</v>
      </c>
      <c r="B117" s="3">
        <v>0.44861111111111102</v>
      </c>
      <c r="C117" s="3">
        <v>0.60625000000000007</v>
      </c>
      <c r="D117" s="3">
        <f t="shared" si="4"/>
        <v>0.15763888888888905</v>
      </c>
      <c r="E117" s="4">
        <f t="shared" si="5"/>
        <v>227.00000000000023</v>
      </c>
      <c r="F117">
        <v>6280</v>
      </c>
      <c r="G117">
        <f t="shared" si="7"/>
        <v>5708</v>
      </c>
      <c r="H117">
        <f t="shared" si="6"/>
        <v>25.145374449339183</v>
      </c>
    </row>
    <row r="118" spans="1:8" x14ac:dyDescent="0.2">
      <c r="A118" s="2" t="s">
        <v>113</v>
      </c>
      <c r="B118" s="3">
        <v>0.44861111111111102</v>
      </c>
      <c r="C118" s="3">
        <v>0.6069444444444444</v>
      </c>
      <c r="D118" s="3">
        <f t="shared" si="4"/>
        <v>0.15833333333333338</v>
      </c>
      <c r="E118" s="4">
        <f t="shared" si="5"/>
        <v>228.00000000000006</v>
      </c>
      <c r="F118">
        <v>4802</v>
      </c>
      <c r="G118">
        <f t="shared" si="7"/>
        <v>4230</v>
      </c>
      <c r="H118">
        <f t="shared" si="6"/>
        <v>18.552631578947363</v>
      </c>
    </row>
    <row r="119" spans="1:8" x14ac:dyDescent="0.2">
      <c r="A119" s="2" t="s">
        <v>114</v>
      </c>
      <c r="B119" s="3">
        <v>0.44861111111111102</v>
      </c>
      <c r="C119" s="3">
        <v>0.60763888888888895</v>
      </c>
      <c r="D119" s="3">
        <f t="shared" si="4"/>
        <v>0.15902777777777793</v>
      </c>
      <c r="E119" s="4">
        <f t="shared" si="5"/>
        <v>229.00000000000023</v>
      </c>
      <c r="F119">
        <v>3310</v>
      </c>
      <c r="G119">
        <f t="shared" si="7"/>
        <v>2738</v>
      </c>
      <c r="H119">
        <f t="shared" si="6"/>
        <v>11.956331877729246</v>
      </c>
    </row>
    <row r="120" spans="1:8" x14ac:dyDescent="0.2">
      <c r="A120" s="2" t="s">
        <v>115</v>
      </c>
      <c r="B120" s="3">
        <v>0.44861111111111113</v>
      </c>
      <c r="C120" s="3">
        <v>0.60833333333333328</v>
      </c>
      <c r="D120" s="3">
        <f t="shared" si="4"/>
        <v>0.15972222222222215</v>
      </c>
      <c r="E120" s="4">
        <f t="shared" si="5"/>
        <v>229.99999999999991</v>
      </c>
      <c r="F120">
        <v>4192</v>
      </c>
      <c r="G120">
        <f t="shared" si="7"/>
        <v>3620</v>
      </c>
      <c r="H120">
        <f t="shared" si="6"/>
        <v>15.739130434782615</v>
      </c>
    </row>
    <row r="121" spans="1:8" x14ac:dyDescent="0.2">
      <c r="A121" s="2" t="s">
        <v>116</v>
      </c>
      <c r="B121" s="3">
        <v>0.37638888888888888</v>
      </c>
      <c r="C121" s="3">
        <v>0.52361111111111114</v>
      </c>
      <c r="D121" s="3">
        <f t="shared" si="4"/>
        <v>0.14722222222222225</v>
      </c>
      <c r="E121" s="4">
        <f t="shared" si="5"/>
        <v>212.00000000000006</v>
      </c>
      <c r="F121">
        <v>5018</v>
      </c>
      <c r="G121">
        <f t="shared" si="7"/>
        <v>4446</v>
      </c>
      <c r="H121">
        <f t="shared" si="6"/>
        <v>20.971698113207541</v>
      </c>
    </row>
    <row r="122" spans="1:8" x14ac:dyDescent="0.2">
      <c r="A122" s="2" t="s">
        <v>117</v>
      </c>
      <c r="B122" s="3">
        <v>0.37638888888888888</v>
      </c>
      <c r="C122" s="3">
        <v>0.52430555555555558</v>
      </c>
      <c r="D122" s="3">
        <f t="shared" si="4"/>
        <v>0.1479166666666667</v>
      </c>
      <c r="E122" s="4">
        <f t="shared" si="5"/>
        <v>213.00000000000006</v>
      </c>
      <c r="F122">
        <v>5873</v>
      </c>
      <c r="G122">
        <f t="shared" si="7"/>
        <v>5301</v>
      </c>
      <c r="H122">
        <f t="shared" si="6"/>
        <v>24.887323943661965</v>
      </c>
    </row>
    <row r="123" spans="1:8" x14ac:dyDescent="0.2">
      <c r="A123" s="2" t="s">
        <v>118</v>
      </c>
      <c r="B123" s="3">
        <v>0.37638888888888899</v>
      </c>
      <c r="C123" s="3">
        <v>0.52430555555555558</v>
      </c>
      <c r="D123" s="3">
        <f t="shared" si="4"/>
        <v>0.14791666666666659</v>
      </c>
      <c r="E123" s="4">
        <f t="shared" si="5"/>
        <v>212.99999999999989</v>
      </c>
      <c r="F123">
        <v>5434</v>
      </c>
      <c r="G123">
        <f t="shared" si="7"/>
        <v>4862</v>
      </c>
      <c r="H123">
        <f t="shared" si="6"/>
        <v>22.826291079812218</v>
      </c>
    </row>
    <row r="124" spans="1:8" x14ac:dyDescent="0.2">
      <c r="A124" s="2" t="s">
        <v>119</v>
      </c>
      <c r="B124" s="3">
        <v>0.37638888888888899</v>
      </c>
      <c r="C124" s="3">
        <v>0.52500000000000002</v>
      </c>
      <c r="D124" s="3">
        <f t="shared" si="4"/>
        <v>0.14861111111111103</v>
      </c>
      <c r="E124" s="4">
        <f t="shared" si="5"/>
        <v>213.99999999999989</v>
      </c>
      <c r="F124">
        <v>4533</v>
      </c>
      <c r="G124">
        <f t="shared" si="7"/>
        <v>3961</v>
      </c>
      <c r="H124">
        <f t="shared" si="6"/>
        <v>18.509345794392534</v>
      </c>
    </row>
    <row r="125" spans="1:8" x14ac:dyDescent="0.2">
      <c r="A125" s="2" t="s">
        <v>120</v>
      </c>
      <c r="B125" s="3">
        <v>0.37638888888888899</v>
      </c>
      <c r="C125" s="3">
        <v>0.52569444444444446</v>
      </c>
      <c r="D125" s="3">
        <f t="shared" si="4"/>
        <v>0.14930555555555547</v>
      </c>
      <c r="E125" s="4">
        <f t="shared" si="5"/>
        <v>214.99999999999989</v>
      </c>
      <c r="F125">
        <v>5382</v>
      </c>
      <c r="G125">
        <f t="shared" si="7"/>
        <v>4810</v>
      </c>
      <c r="H125">
        <f t="shared" si="6"/>
        <v>22.372093023255825</v>
      </c>
    </row>
    <row r="126" spans="1:8" x14ac:dyDescent="0.2">
      <c r="A126" s="2" t="s">
        <v>121</v>
      </c>
      <c r="B126" s="3">
        <v>0.37638888888888899</v>
      </c>
      <c r="C126" s="3">
        <v>0.52569444444444446</v>
      </c>
      <c r="D126" s="3">
        <f t="shared" si="4"/>
        <v>0.14930555555555547</v>
      </c>
      <c r="E126" s="4">
        <f t="shared" si="5"/>
        <v>214.99999999999989</v>
      </c>
      <c r="F126">
        <v>5486</v>
      </c>
      <c r="G126">
        <f t="shared" si="7"/>
        <v>4914</v>
      </c>
      <c r="H126">
        <f t="shared" si="6"/>
        <v>22.855813953488383</v>
      </c>
    </row>
    <row r="127" spans="1:8" x14ac:dyDescent="0.2">
      <c r="A127" s="2" t="s">
        <v>122</v>
      </c>
      <c r="B127" s="3">
        <v>0.37638888888888899</v>
      </c>
      <c r="C127" s="3">
        <v>0.52638888888888891</v>
      </c>
      <c r="D127" s="3">
        <f t="shared" si="4"/>
        <v>0.14999999999999991</v>
      </c>
      <c r="E127" s="4">
        <f t="shared" si="5"/>
        <v>215.99999999999989</v>
      </c>
      <c r="F127">
        <v>4352</v>
      </c>
      <c r="G127">
        <f t="shared" si="7"/>
        <v>3780</v>
      </c>
      <c r="H127">
        <f t="shared" si="6"/>
        <v>17.500000000000011</v>
      </c>
    </row>
    <row r="128" spans="1:8" x14ac:dyDescent="0.2">
      <c r="A128" s="2" t="s">
        <v>123</v>
      </c>
      <c r="B128" s="3">
        <v>0.37638888888888899</v>
      </c>
      <c r="C128" s="3">
        <v>0.52708333333333335</v>
      </c>
      <c r="D128" s="3">
        <f t="shared" si="4"/>
        <v>0.15069444444444435</v>
      </c>
      <c r="E128" s="4">
        <f t="shared" si="5"/>
        <v>216.99999999999986</v>
      </c>
      <c r="F128">
        <v>5482</v>
      </c>
      <c r="G128">
        <f t="shared" si="7"/>
        <v>4910</v>
      </c>
      <c r="H128">
        <f t="shared" si="6"/>
        <v>22.626728110599093</v>
      </c>
    </row>
    <row r="129" spans="1:8" x14ac:dyDescent="0.2">
      <c r="A129" s="2" t="s">
        <v>211</v>
      </c>
      <c r="B129" s="3">
        <v>0.37708333333333338</v>
      </c>
      <c r="C129" s="3">
        <v>0.52777777777777779</v>
      </c>
      <c r="D129" s="3">
        <f t="shared" si="4"/>
        <v>0.15069444444444441</v>
      </c>
      <c r="E129" s="4">
        <f t="shared" si="5"/>
        <v>216.99999999999994</v>
      </c>
      <c r="F129">
        <v>4880</v>
      </c>
      <c r="G129">
        <f t="shared" si="7"/>
        <v>4308</v>
      </c>
      <c r="H129">
        <f t="shared" si="6"/>
        <v>19.852534562211986</v>
      </c>
    </row>
    <row r="130" spans="1:8" x14ac:dyDescent="0.2">
      <c r="A130" s="2" t="s">
        <v>124</v>
      </c>
      <c r="B130" s="3">
        <v>0.37708333333333338</v>
      </c>
      <c r="C130" s="3">
        <v>0.52777777777777779</v>
      </c>
      <c r="D130" s="3">
        <f t="shared" si="4"/>
        <v>0.15069444444444441</v>
      </c>
      <c r="E130" s="4">
        <f t="shared" si="5"/>
        <v>216.99999999999994</v>
      </c>
      <c r="F130">
        <v>4494</v>
      </c>
      <c r="G130">
        <f t="shared" si="7"/>
        <v>3922</v>
      </c>
      <c r="H130">
        <f t="shared" si="6"/>
        <v>18.073732718894014</v>
      </c>
    </row>
    <row r="131" spans="1:8" x14ac:dyDescent="0.2">
      <c r="A131" s="2" t="s">
        <v>125</v>
      </c>
      <c r="B131" s="3">
        <v>0.37708333333333299</v>
      </c>
      <c r="C131" s="3">
        <v>0.52847222222222223</v>
      </c>
      <c r="D131" s="3">
        <f t="shared" si="4"/>
        <v>0.15138888888888924</v>
      </c>
      <c r="E131" s="4">
        <f t="shared" si="5"/>
        <v>218.00000000000051</v>
      </c>
      <c r="F131">
        <v>3598</v>
      </c>
      <c r="G131">
        <f t="shared" si="7"/>
        <v>3026</v>
      </c>
      <c r="H131">
        <f t="shared" si="6"/>
        <v>13.880733944954097</v>
      </c>
    </row>
    <row r="132" spans="1:8" x14ac:dyDescent="0.2">
      <c r="A132" s="2" t="s">
        <v>126</v>
      </c>
      <c r="B132" s="3">
        <v>0.37708333333333299</v>
      </c>
      <c r="C132" s="3">
        <v>0.52916666666666667</v>
      </c>
      <c r="D132" s="3">
        <f t="shared" ref="D132:D195" si="8">C132-B132</f>
        <v>0.15208333333333368</v>
      </c>
      <c r="E132" s="4">
        <f t="shared" ref="E132:E195" si="9">D132*1440</f>
        <v>219.00000000000051</v>
      </c>
      <c r="F132">
        <v>5017</v>
      </c>
      <c r="G132">
        <f t="shared" ref="G132:G195" si="10">F132-572</f>
        <v>4445</v>
      </c>
      <c r="H132">
        <f t="shared" ref="H132:H195" si="11">G132/E132</f>
        <v>20.296803652967988</v>
      </c>
    </row>
    <row r="133" spans="1:8" x14ac:dyDescent="0.2">
      <c r="A133" s="2" t="s">
        <v>127</v>
      </c>
      <c r="B133" s="3">
        <v>0.37708333333333299</v>
      </c>
      <c r="C133" s="3">
        <v>0.52916666666666667</v>
      </c>
      <c r="D133" s="3">
        <f t="shared" si="8"/>
        <v>0.15208333333333368</v>
      </c>
      <c r="E133" s="4">
        <f t="shared" si="9"/>
        <v>219.00000000000051</v>
      </c>
      <c r="F133">
        <v>4250</v>
      </c>
      <c r="G133">
        <f t="shared" si="10"/>
        <v>3678</v>
      </c>
      <c r="H133">
        <f t="shared" si="11"/>
        <v>16.794520547945165</v>
      </c>
    </row>
    <row r="134" spans="1:8" x14ac:dyDescent="0.2">
      <c r="A134" s="2" t="s">
        <v>128</v>
      </c>
      <c r="B134" s="3">
        <v>0.37708333333333299</v>
      </c>
      <c r="C134" s="3">
        <v>0.52986111111111112</v>
      </c>
      <c r="D134" s="3">
        <f t="shared" si="8"/>
        <v>0.15277777777777812</v>
      </c>
      <c r="E134" s="4">
        <f t="shared" si="9"/>
        <v>220.00000000000051</v>
      </c>
      <c r="F134">
        <v>4829</v>
      </c>
      <c r="G134">
        <f t="shared" si="10"/>
        <v>4257</v>
      </c>
      <c r="H134">
        <f t="shared" si="11"/>
        <v>19.349999999999955</v>
      </c>
    </row>
    <row r="135" spans="1:8" x14ac:dyDescent="0.2">
      <c r="A135" s="2" t="s">
        <v>129</v>
      </c>
      <c r="B135" s="3">
        <v>0.37708333333333299</v>
      </c>
      <c r="C135" s="3">
        <v>0.53055555555555556</v>
      </c>
      <c r="D135" s="3">
        <f t="shared" si="8"/>
        <v>0.15347222222222257</v>
      </c>
      <c r="E135" s="4">
        <f t="shared" si="9"/>
        <v>221.00000000000048</v>
      </c>
      <c r="F135">
        <v>4380</v>
      </c>
      <c r="G135">
        <f t="shared" si="10"/>
        <v>3808</v>
      </c>
      <c r="H135">
        <f t="shared" si="11"/>
        <v>17.230769230769194</v>
      </c>
    </row>
    <row r="136" spans="1:8" x14ac:dyDescent="0.2">
      <c r="A136" s="2" t="s">
        <v>130</v>
      </c>
      <c r="B136" s="3">
        <v>0.37708333333333299</v>
      </c>
      <c r="C136" s="3">
        <v>0.53055555555555556</v>
      </c>
      <c r="D136" s="3">
        <f t="shared" si="8"/>
        <v>0.15347222222222257</v>
      </c>
      <c r="E136" s="4">
        <f t="shared" si="9"/>
        <v>221.00000000000048</v>
      </c>
      <c r="F136">
        <v>4514</v>
      </c>
      <c r="G136">
        <f t="shared" si="10"/>
        <v>3942</v>
      </c>
      <c r="H136">
        <f t="shared" si="11"/>
        <v>17.837104072398152</v>
      </c>
    </row>
    <row r="137" spans="1:8" x14ac:dyDescent="0.2">
      <c r="A137" s="2" t="s">
        <v>131</v>
      </c>
      <c r="B137" s="3">
        <v>0.37777777777777777</v>
      </c>
      <c r="C137" s="3">
        <v>0.53125</v>
      </c>
      <c r="D137" s="3">
        <f t="shared" si="8"/>
        <v>0.15347222222222223</v>
      </c>
      <c r="E137" s="4">
        <f t="shared" si="9"/>
        <v>221</v>
      </c>
      <c r="F137">
        <v>4407</v>
      </c>
      <c r="G137">
        <f t="shared" si="10"/>
        <v>3835</v>
      </c>
      <c r="H137">
        <f t="shared" si="11"/>
        <v>17.352941176470587</v>
      </c>
    </row>
    <row r="138" spans="1:8" x14ac:dyDescent="0.2">
      <c r="A138" s="2" t="s">
        <v>132</v>
      </c>
      <c r="B138" s="3">
        <v>0.37777777777777777</v>
      </c>
      <c r="C138" s="3">
        <v>0.53194444444444444</v>
      </c>
      <c r="D138" s="3">
        <f t="shared" si="8"/>
        <v>0.15416666666666667</v>
      </c>
      <c r="E138" s="4">
        <f t="shared" si="9"/>
        <v>222</v>
      </c>
      <c r="F138">
        <v>596</v>
      </c>
      <c r="G138">
        <f t="shared" si="10"/>
        <v>24</v>
      </c>
      <c r="H138">
        <f t="shared" si="11"/>
        <v>0.10810810810810811</v>
      </c>
    </row>
    <row r="139" spans="1:8" x14ac:dyDescent="0.2">
      <c r="A139" s="2" t="s">
        <v>133</v>
      </c>
      <c r="B139" s="3">
        <v>0.37777777777777799</v>
      </c>
      <c r="C139" s="3">
        <v>0.53194444444444444</v>
      </c>
      <c r="D139" s="3">
        <f t="shared" si="8"/>
        <v>0.15416666666666645</v>
      </c>
      <c r="E139" s="4">
        <f t="shared" si="9"/>
        <v>221.99999999999969</v>
      </c>
      <c r="F139">
        <v>582</v>
      </c>
      <c r="G139">
        <f t="shared" si="10"/>
        <v>10</v>
      </c>
      <c r="H139">
        <f t="shared" si="11"/>
        <v>4.5045045045045105E-2</v>
      </c>
    </row>
    <row r="140" spans="1:8" x14ac:dyDescent="0.2">
      <c r="A140" s="2" t="s">
        <v>134</v>
      </c>
      <c r="B140" s="3">
        <v>0.37777777777777799</v>
      </c>
      <c r="C140" s="3">
        <v>0.53263888888888888</v>
      </c>
      <c r="D140" s="3">
        <f t="shared" si="8"/>
        <v>0.15486111111111089</v>
      </c>
      <c r="E140" s="4">
        <f t="shared" si="9"/>
        <v>222.99999999999969</v>
      </c>
      <c r="F140">
        <v>598</v>
      </c>
      <c r="G140">
        <f t="shared" si="10"/>
        <v>26</v>
      </c>
      <c r="H140">
        <f t="shared" si="11"/>
        <v>0.11659192825112125</v>
      </c>
    </row>
    <row r="141" spans="1:8" x14ac:dyDescent="0.2">
      <c r="A141" s="2" t="s">
        <v>135</v>
      </c>
      <c r="B141" s="3">
        <v>0.37777777777777799</v>
      </c>
      <c r="C141" s="3">
        <v>0.53333333333333333</v>
      </c>
      <c r="D141" s="3">
        <f t="shared" si="8"/>
        <v>0.15555555555555534</v>
      </c>
      <c r="E141" s="4">
        <f t="shared" si="9"/>
        <v>223.99999999999969</v>
      </c>
      <c r="F141">
        <v>581</v>
      </c>
      <c r="G141">
        <f t="shared" si="10"/>
        <v>9</v>
      </c>
      <c r="H141">
        <f t="shared" si="11"/>
        <v>4.0178571428571487E-2</v>
      </c>
    </row>
    <row r="142" spans="1:8" x14ac:dyDescent="0.2">
      <c r="A142" s="2" t="s">
        <v>136</v>
      </c>
      <c r="B142" s="3">
        <v>0.37777777777777777</v>
      </c>
      <c r="C142" s="3">
        <v>0.53402777777777777</v>
      </c>
      <c r="D142" s="3">
        <f t="shared" si="8"/>
        <v>0.15625</v>
      </c>
      <c r="E142" s="4">
        <f t="shared" si="9"/>
        <v>225</v>
      </c>
      <c r="F142">
        <v>545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0.37847222222222227</v>
      </c>
      <c r="C143" s="3">
        <v>0.53402777777777777</v>
      </c>
      <c r="D143" s="3">
        <f t="shared" si="8"/>
        <v>0.1555555555555555</v>
      </c>
      <c r="E143" s="4">
        <f t="shared" si="9"/>
        <v>223.99999999999991</v>
      </c>
      <c r="F143">
        <v>5671</v>
      </c>
      <c r="G143">
        <f t="shared" si="10"/>
        <v>5099</v>
      </c>
      <c r="H143">
        <f t="shared" si="11"/>
        <v>22.763392857142865</v>
      </c>
    </row>
    <row r="144" spans="1:8" x14ac:dyDescent="0.2">
      <c r="A144" s="2" t="s">
        <v>138</v>
      </c>
      <c r="B144" s="3">
        <v>0.37847222222222227</v>
      </c>
      <c r="C144" s="3">
        <v>0.53472222222222221</v>
      </c>
      <c r="D144" s="3">
        <f t="shared" si="8"/>
        <v>0.15624999999999994</v>
      </c>
      <c r="E144" s="4">
        <f t="shared" si="9"/>
        <v>224.99999999999991</v>
      </c>
      <c r="F144">
        <v>6979</v>
      </c>
      <c r="G144">
        <f t="shared" si="10"/>
        <v>6407</v>
      </c>
      <c r="H144">
        <f t="shared" si="11"/>
        <v>28.475555555555566</v>
      </c>
    </row>
    <row r="145" spans="1:8" x14ac:dyDescent="0.2">
      <c r="A145" s="2" t="s">
        <v>139</v>
      </c>
      <c r="B145" s="3">
        <v>0.37847222222222199</v>
      </c>
      <c r="C145" s="3">
        <v>0.53541666666666665</v>
      </c>
      <c r="D145" s="3">
        <f t="shared" si="8"/>
        <v>0.15694444444444466</v>
      </c>
      <c r="E145" s="4">
        <f t="shared" si="9"/>
        <v>226.00000000000031</v>
      </c>
      <c r="F145">
        <v>4429</v>
      </c>
      <c r="G145">
        <f t="shared" si="10"/>
        <v>3857</v>
      </c>
      <c r="H145">
        <f t="shared" si="11"/>
        <v>17.066371681415905</v>
      </c>
    </row>
    <row r="146" spans="1:8" x14ac:dyDescent="0.2">
      <c r="A146" s="2" t="s">
        <v>140</v>
      </c>
      <c r="B146" s="3">
        <v>0.37847222222222199</v>
      </c>
      <c r="C146" s="3">
        <v>0.53611111111111109</v>
      </c>
      <c r="D146" s="3">
        <f t="shared" si="8"/>
        <v>0.15763888888888911</v>
      </c>
      <c r="E146" s="4">
        <f t="shared" si="9"/>
        <v>227.00000000000031</v>
      </c>
      <c r="F146">
        <v>7438</v>
      </c>
      <c r="G146">
        <f t="shared" si="10"/>
        <v>6866</v>
      </c>
      <c r="H146">
        <f t="shared" si="11"/>
        <v>30.246696035242248</v>
      </c>
    </row>
    <row r="147" spans="1:8" x14ac:dyDescent="0.2">
      <c r="A147" s="2" t="s">
        <v>141</v>
      </c>
      <c r="B147" s="3">
        <v>0.37847222222222199</v>
      </c>
      <c r="C147" s="3">
        <v>0.53611111111111109</v>
      </c>
      <c r="D147" s="3">
        <f t="shared" si="8"/>
        <v>0.15763888888888911</v>
      </c>
      <c r="E147" s="4">
        <f t="shared" si="9"/>
        <v>227.00000000000031</v>
      </c>
      <c r="F147">
        <v>7753</v>
      </c>
      <c r="G147">
        <f t="shared" si="10"/>
        <v>7181</v>
      </c>
      <c r="H147">
        <f t="shared" si="11"/>
        <v>31.634361233480131</v>
      </c>
    </row>
    <row r="148" spans="1:8" x14ac:dyDescent="0.2">
      <c r="A148" s="2" t="s">
        <v>142</v>
      </c>
      <c r="B148" s="3">
        <v>0.37847222222222199</v>
      </c>
      <c r="C148" s="3">
        <v>0.53680555555555554</v>
      </c>
      <c r="D148" s="3">
        <f t="shared" si="8"/>
        <v>0.15833333333333355</v>
      </c>
      <c r="E148" s="4">
        <f t="shared" si="9"/>
        <v>228.00000000000031</v>
      </c>
      <c r="F148">
        <v>5478</v>
      </c>
      <c r="G148">
        <f t="shared" si="10"/>
        <v>4906</v>
      </c>
      <c r="H148">
        <f t="shared" si="11"/>
        <v>21.517543859649095</v>
      </c>
    </row>
    <row r="149" spans="1:8" x14ac:dyDescent="0.2">
      <c r="A149" s="2" t="s">
        <v>143</v>
      </c>
      <c r="B149" s="3">
        <v>0.37847222222222199</v>
      </c>
      <c r="C149" s="3">
        <v>0.53749999999999998</v>
      </c>
      <c r="D149" s="3">
        <f t="shared" si="8"/>
        <v>0.15902777777777799</v>
      </c>
      <c r="E149" s="4">
        <f t="shared" si="9"/>
        <v>229.00000000000031</v>
      </c>
      <c r="F149">
        <v>9236</v>
      </c>
      <c r="G149">
        <f t="shared" si="10"/>
        <v>8664</v>
      </c>
      <c r="H149">
        <f t="shared" si="11"/>
        <v>37.83406113537113</v>
      </c>
    </row>
    <row r="150" spans="1:8" x14ac:dyDescent="0.2">
      <c r="A150" s="2" t="s">
        <v>144</v>
      </c>
      <c r="B150" s="3">
        <v>0.37847222222222199</v>
      </c>
      <c r="C150" s="3">
        <v>0.53819444444444442</v>
      </c>
      <c r="D150" s="3">
        <f t="shared" si="8"/>
        <v>0.15972222222222243</v>
      </c>
      <c r="E150" s="4">
        <f t="shared" si="9"/>
        <v>230.00000000000031</v>
      </c>
      <c r="F150">
        <v>6307</v>
      </c>
      <c r="G150">
        <f t="shared" si="10"/>
        <v>5735</v>
      </c>
      <c r="H150">
        <f t="shared" si="11"/>
        <v>24.934782608695617</v>
      </c>
    </row>
    <row r="151" spans="1:8" x14ac:dyDescent="0.2">
      <c r="A151" s="2" t="s">
        <v>145</v>
      </c>
      <c r="B151" s="3">
        <v>0.37916666666666665</v>
      </c>
      <c r="C151" s="3">
        <v>0.53819444444444442</v>
      </c>
      <c r="D151" s="3">
        <f t="shared" si="8"/>
        <v>0.15902777777777777</v>
      </c>
      <c r="E151" s="4">
        <f t="shared" si="9"/>
        <v>229</v>
      </c>
      <c r="F151">
        <v>7836</v>
      </c>
      <c r="G151">
        <f t="shared" si="10"/>
        <v>7264</v>
      </c>
      <c r="H151">
        <f t="shared" si="11"/>
        <v>31.720524017467248</v>
      </c>
    </row>
    <row r="152" spans="1:8" x14ac:dyDescent="0.2">
      <c r="A152" s="2" t="s">
        <v>146</v>
      </c>
      <c r="B152" s="3">
        <v>0.37916666666666665</v>
      </c>
      <c r="C152" s="3">
        <v>0.53888888888888886</v>
      </c>
      <c r="D152" s="3">
        <f t="shared" si="8"/>
        <v>0.15972222222222221</v>
      </c>
      <c r="E152" s="4">
        <f t="shared" si="9"/>
        <v>229.99999999999997</v>
      </c>
      <c r="F152">
        <v>9035</v>
      </c>
      <c r="G152">
        <f t="shared" si="10"/>
        <v>8463</v>
      </c>
      <c r="H152">
        <f t="shared" si="11"/>
        <v>36.795652173913048</v>
      </c>
    </row>
    <row r="153" spans="1:8" x14ac:dyDescent="0.2">
      <c r="A153" s="2" t="s">
        <v>147</v>
      </c>
      <c r="B153" s="3">
        <v>0.37916666666666698</v>
      </c>
      <c r="C153" s="3">
        <v>0.5395833333333333</v>
      </c>
      <c r="D153" s="3">
        <f t="shared" si="8"/>
        <v>0.16041666666666632</v>
      </c>
      <c r="E153" s="4">
        <f t="shared" si="9"/>
        <v>230.99999999999949</v>
      </c>
      <c r="F153">
        <v>5564</v>
      </c>
      <c r="G153">
        <f t="shared" si="10"/>
        <v>4992</v>
      </c>
      <c r="H153">
        <f t="shared" si="11"/>
        <v>21.610389610389657</v>
      </c>
    </row>
    <row r="154" spans="1:8" x14ac:dyDescent="0.2">
      <c r="A154" s="2" t="s">
        <v>148</v>
      </c>
      <c r="B154" s="3">
        <v>0.37916666666666698</v>
      </c>
      <c r="C154" s="3">
        <v>0.5395833333333333</v>
      </c>
      <c r="D154" s="3">
        <f t="shared" si="8"/>
        <v>0.16041666666666632</v>
      </c>
      <c r="E154" s="4">
        <f t="shared" si="9"/>
        <v>230.99999999999949</v>
      </c>
      <c r="F154">
        <v>3347</v>
      </c>
      <c r="G154">
        <f t="shared" si="10"/>
        <v>2775</v>
      </c>
      <c r="H154">
        <f t="shared" si="11"/>
        <v>12.01298701298704</v>
      </c>
    </row>
    <row r="155" spans="1:8" x14ac:dyDescent="0.2">
      <c r="A155" s="2" t="s">
        <v>149</v>
      </c>
      <c r="B155" s="3">
        <v>0.37916666666666698</v>
      </c>
      <c r="C155" s="3">
        <v>0.54027777777777775</v>
      </c>
      <c r="D155" s="3">
        <f t="shared" si="8"/>
        <v>0.16111111111111076</v>
      </c>
      <c r="E155" s="4">
        <f t="shared" si="9"/>
        <v>231.99999999999949</v>
      </c>
      <c r="F155">
        <v>6692</v>
      </c>
      <c r="G155">
        <f t="shared" si="10"/>
        <v>6120</v>
      </c>
      <c r="H155">
        <f t="shared" si="11"/>
        <v>26.379310344827644</v>
      </c>
    </row>
    <row r="156" spans="1:8" x14ac:dyDescent="0.2">
      <c r="A156" s="2" t="s">
        <v>150</v>
      </c>
      <c r="B156" s="3">
        <v>0.37916666666666698</v>
      </c>
      <c r="C156" s="3">
        <v>0.54097222222222219</v>
      </c>
      <c r="D156" s="3">
        <f t="shared" si="8"/>
        <v>0.1618055555555552</v>
      </c>
      <c r="E156" s="4">
        <f t="shared" si="9"/>
        <v>232.99999999999949</v>
      </c>
      <c r="F156">
        <v>8219</v>
      </c>
      <c r="G156">
        <f t="shared" si="10"/>
        <v>7647</v>
      </c>
      <c r="H156">
        <f t="shared" si="11"/>
        <v>32.81974248927046</v>
      </c>
    </row>
    <row r="157" spans="1:8" x14ac:dyDescent="0.2">
      <c r="A157" s="2" t="s">
        <v>151</v>
      </c>
      <c r="B157" s="3">
        <v>0.37916666666666698</v>
      </c>
      <c r="C157" s="3">
        <v>0.54097222222222219</v>
      </c>
      <c r="D157" s="3">
        <f t="shared" si="8"/>
        <v>0.1618055555555552</v>
      </c>
      <c r="E157" s="4">
        <f t="shared" si="9"/>
        <v>232.99999999999949</v>
      </c>
      <c r="F157">
        <v>916</v>
      </c>
      <c r="G157">
        <f t="shared" si="10"/>
        <v>344</v>
      </c>
      <c r="H157">
        <f t="shared" si="11"/>
        <v>1.4763948497854109</v>
      </c>
    </row>
    <row r="158" spans="1:8" x14ac:dyDescent="0.2">
      <c r="A158" s="2" t="s">
        <v>152</v>
      </c>
      <c r="B158" s="3">
        <v>0.37916666666666698</v>
      </c>
      <c r="C158" s="3">
        <v>0.54166666666666663</v>
      </c>
      <c r="D158" s="3">
        <f t="shared" si="8"/>
        <v>0.16249999999999964</v>
      </c>
      <c r="E158" s="4">
        <f t="shared" si="9"/>
        <v>233.99999999999949</v>
      </c>
      <c r="F158">
        <v>7055</v>
      </c>
      <c r="G158">
        <f t="shared" si="10"/>
        <v>6483</v>
      </c>
      <c r="H158">
        <f t="shared" si="11"/>
        <v>27.705128205128265</v>
      </c>
    </row>
    <row r="159" spans="1:8" x14ac:dyDescent="0.2">
      <c r="A159" s="2" t="s">
        <v>153</v>
      </c>
      <c r="B159" s="3">
        <v>0.37986111111111115</v>
      </c>
      <c r="C159" s="3">
        <v>0.54236111111111118</v>
      </c>
      <c r="D159" s="3">
        <f t="shared" si="8"/>
        <v>0.16250000000000003</v>
      </c>
      <c r="E159" s="4">
        <f t="shared" si="9"/>
        <v>234.00000000000006</v>
      </c>
      <c r="F159">
        <v>5908</v>
      </c>
      <c r="G159">
        <f t="shared" si="10"/>
        <v>5336</v>
      </c>
      <c r="H159">
        <f t="shared" si="11"/>
        <v>22.803418803418797</v>
      </c>
    </row>
    <row r="160" spans="1:8" x14ac:dyDescent="0.2">
      <c r="A160" s="2" t="s">
        <v>154</v>
      </c>
      <c r="B160" s="3">
        <v>0.37986111111111115</v>
      </c>
      <c r="C160" s="3">
        <v>0.54236111111111118</v>
      </c>
      <c r="D160" s="3">
        <f t="shared" si="8"/>
        <v>0.16250000000000003</v>
      </c>
      <c r="E160" s="4">
        <f t="shared" si="9"/>
        <v>234.00000000000006</v>
      </c>
      <c r="F160">
        <v>8880</v>
      </c>
      <c r="G160">
        <f t="shared" si="10"/>
        <v>8308</v>
      </c>
      <c r="H160">
        <f t="shared" si="11"/>
        <v>35.504273504273499</v>
      </c>
    </row>
    <row r="161" spans="1:8" x14ac:dyDescent="0.2">
      <c r="A161" s="2" t="s">
        <v>155</v>
      </c>
      <c r="B161" s="3">
        <v>0.37986111111111098</v>
      </c>
      <c r="C161" s="3">
        <v>0.54305555555555551</v>
      </c>
      <c r="D161" s="3">
        <f t="shared" si="8"/>
        <v>0.16319444444444453</v>
      </c>
      <c r="E161" s="4">
        <f t="shared" si="9"/>
        <v>235.00000000000011</v>
      </c>
      <c r="F161">
        <v>2418</v>
      </c>
      <c r="G161">
        <f t="shared" si="10"/>
        <v>1846</v>
      </c>
      <c r="H161">
        <f t="shared" si="11"/>
        <v>7.8553191489361662</v>
      </c>
    </row>
    <row r="162" spans="1:8" x14ac:dyDescent="0.2">
      <c r="A162" s="2" t="s">
        <v>156</v>
      </c>
      <c r="B162" s="3">
        <v>0.37986111111111098</v>
      </c>
      <c r="C162" s="3">
        <v>0.54375000000000007</v>
      </c>
      <c r="D162" s="3">
        <f t="shared" si="8"/>
        <v>0.16388888888888908</v>
      </c>
      <c r="E162" s="4">
        <f t="shared" si="9"/>
        <v>236.00000000000028</v>
      </c>
      <c r="F162">
        <v>5166</v>
      </c>
      <c r="G162">
        <f t="shared" si="10"/>
        <v>4594</v>
      </c>
      <c r="H162">
        <f t="shared" si="11"/>
        <v>19.466101694915231</v>
      </c>
    </row>
    <row r="163" spans="1:8" x14ac:dyDescent="0.2">
      <c r="A163" s="2" t="s">
        <v>157</v>
      </c>
      <c r="B163" s="3">
        <v>0.37986111111111098</v>
      </c>
      <c r="C163" s="3">
        <v>0.5444444444444444</v>
      </c>
      <c r="D163" s="3">
        <f t="shared" si="8"/>
        <v>0.16458333333333341</v>
      </c>
      <c r="E163" s="4">
        <f t="shared" si="9"/>
        <v>237.00000000000011</v>
      </c>
      <c r="F163">
        <v>6612</v>
      </c>
      <c r="G163">
        <f t="shared" si="10"/>
        <v>6040</v>
      </c>
      <c r="H163">
        <f t="shared" si="11"/>
        <v>25.485232067510537</v>
      </c>
    </row>
    <row r="164" spans="1:8" x14ac:dyDescent="0.2">
      <c r="A164" s="2" t="s">
        <v>212</v>
      </c>
      <c r="B164" s="3">
        <v>0.37986111111111098</v>
      </c>
      <c r="C164" s="3">
        <v>0.5444444444444444</v>
      </c>
      <c r="D164" s="3">
        <f t="shared" si="8"/>
        <v>0.16458333333333341</v>
      </c>
      <c r="E164" s="4">
        <f t="shared" si="9"/>
        <v>237.00000000000011</v>
      </c>
      <c r="F164">
        <v>5605</v>
      </c>
      <c r="G164">
        <f t="shared" si="10"/>
        <v>5033</v>
      </c>
      <c r="H164">
        <f t="shared" si="11"/>
        <v>21.236286919831212</v>
      </c>
    </row>
    <row r="165" spans="1:8" x14ac:dyDescent="0.2">
      <c r="A165" s="2" t="s">
        <v>158</v>
      </c>
      <c r="B165" s="3">
        <v>0.37986111111111098</v>
      </c>
      <c r="C165" s="3">
        <v>0.54513888888888895</v>
      </c>
      <c r="D165" s="3">
        <f t="shared" si="8"/>
        <v>0.16527777777777797</v>
      </c>
      <c r="E165" s="4">
        <f t="shared" si="9"/>
        <v>238.00000000000028</v>
      </c>
      <c r="F165">
        <v>6386</v>
      </c>
      <c r="G165">
        <f t="shared" si="10"/>
        <v>5814</v>
      </c>
      <c r="H165">
        <f t="shared" si="11"/>
        <v>24.428571428571399</v>
      </c>
    </row>
    <row r="166" spans="1:8" x14ac:dyDescent="0.2">
      <c r="A166" s="2" t="s">
        <v>159</v>
      </c>
      <c r="B166" s="3">
        <v>0.37986111111111115</v>
      </c>
      <c r="C166" s="3">
        <v>0.54583333333333328</v>
      </c>
      <c r="D166" s="3">
        <f t="shared" si="8"/>
        <v>0.16597222222222213</v>
      </c>
      <c r="E166" s="4">
        <f t="shared" si="9"/>
        <v>238.99999999999986</v>
      </c>
      <c r="F166">
        <v>4881</v>
      </c>
      <c r="G166">
        <f t="shared" si="10"/>
        <v>4309</v>
      </c>
      <c r="H166">
        <f t="shared" si="11"/>
        <v>18.029288702928881</v>
      </c>
    </row>
    <row r="167" spans="1:8" x14ac:dyDescent="0.2">
      <c r="A167" s="2" t="s">
        <v>160</v>
      </c>
      <c r="B167" s="3">
        <v>0.38055555555555554</v>
      </c>
      <c r="C167" s="3">
        <v>0.54652777777777783</v>
      </c>
      <c r="D167" s="3">
        <f t="shared" si="8"/>
        <v>0.1659722222222223</v>
      </c>
      <c r="E167" s="4">
        <f t="shared" si="9"/>
        <v>239.00000000000011</v>
      </c>
      <c r="F167">
        <v>613</v>
      </c>
      <c r="G167">
        <f t="shared" si="10"/>
        <v>41</v>
      </c>
      <c r="H167">
        <f t="shared" si="11"/>
        <v>0.17154811715481164</v>
      </c>
    </row>
    <row r="168" spans="1:8" x14ac:dyDescent="0.2">
      <c r="A168" s="2" t="s">
        <v>161</v>
      </c>
      <c r="B168" s="3">
        <v>0.38055555555555554</v>
      </c>
      <c r="C168" s="3">
        <v>0.54722222222222217</v>
      </c>
      <c r="D168" s="3">
        <f t="shared" si="8"/>
        <v>0.16666666666666663</v>
      </c>
      <c r="E168" s="4">
        <f t="shared" si="9"/>
        <v>239.99999999999994</v>
      </c>
      <c r="F168">
        <v>6390</v>
      </c>
      <c r="G168">
        <f t="shared" si="10"/>
        <v>5818</v>
      </c>
      <c r="H168">
        <f t="shared" si="11"/>
        <v>24.241666666666671</v>
      </c>
    </row>
    <row r="169" spans="1:8" x14ac:dyDescent="0.2">
      <c r="A169" s="2" t="s">
        <v>162</v>
      </c>
      <c r="B169" s="3">
        <v>0.38055555555555554</v>
      </c>
      <c r="C169" s="3">
        <v>0.54791666666666672</v>
      </c>
      <c r="D169" s="3">
        <f t="shared" si="8"/>
        <v>0.16736111111111118</v>
      </c>
      <c r="E169" s="4">
        <f t="shared" si="9"/>
        <v>241.00000000000011</v>
      </c>
      <c r="F169">
        <v>5461</v>
      </c>
      <c r="G169">
        <f t="shared" si="10"/>
        <v>4889</v>
      </c>
      <c r="H169">
        <f t="shared" si="11"/>
        <v>20.286307053941901</v>
      </c>
    </row>
    <row r="170" spans="1:8" x14ac:dyDescent="0.2">
      <c r="A170" s="2" t="s">
        <v>163</v>
      </c>
      <c r="B170" s="3">
        <v>0.38055555555555598</v>
      </c>
      <c r="C170" s="3">
        <v>0.54791666666666672</v>
      </c>
      <c r="D170" s="3">
        <f t="shared" si="8"/>
        <v>0.16736111111111074</v>
      </c>
      <c r="E170" s="4">
        <f t="shared" si="9"/>
        <v>240.99999999999946</v>
      </c>
      <c r="F170">
        <v>8403</v>
      </c>
      <c r="G170">
        <f t="shared" si="10"/>
        <v>7831</v>
      </c>
      <c r="H170">
        <f t="shared" si="11"/>
        <v>32.493775933610031</v>
      </c>
    </row>
    <row r="171" spans="1:8" x14ac:dyDescent="0.2">
      <c r="A171" s="2" t="s">
        <v>164</v>
      </c>
      <c r="B171" s="3">
        <v>0.38055555555555598</v>
      </c>
      <c r="C171" s="3">
        <v>0.54861111111111105</v>
      </c>
      <c r="D171" s="3">
        <f t="shared" si="8"/>
        <v>0.16805555555555507</v>
      </c>
      <c r="E171" s="4">
        <f t="shared" si="9"/>
        <v>241.99999999999929</v>
      </c>
      <c r="F171">
        <v>7061</v>
      </c>
      <c r="G171">
        <f t="shared" si="10"/>
        <v>6489</v>
      </c>
      <c r="H171">
        <f t="shared" si="11"/>
        <v>26.814049586776939</v>
      </c>
    </row>
    <row r="172" spans="1:8" x14ac:dyDescent="0.2">
      <c r="A172" s="2" t="s">
        <v>165</v>
      </c>
      <c r="B172" s="3">
        <v>0.38055555555555598</v>
      </c>
      <c r="C172" s="3">
        <v>0.5493055555555556</v>
      </c>
      <c r="D172" s="3">
        <f t="shared" si="8"/>
        <v>0.16874999999999962</v>
      </c>
      <c r="E172" s="4">
        <f t="shared" si="9"/>
        <v>242.99999999999946</v>
      </c>
      <c r="F172">
        <v>668</v>
      </c>
      <c r="G172">
        <f t="shared" si="10"/>
        <v>96</v>
      </c>
      <c r="H172">
        <f t="shared" si="11"/>
        <v>0.39506172839506259</v>
      </c>
    </row>
    <row r="173" spans="1:8" x14ac:dyDescent="0.2">
      <c r="A173" s="2" t="s">
        <v>166</v>
      </c>
      <c r="B173" s="3">
        <v>0.38055555555555598</v>
      </c>
      <c r="C173" s="3">
        <v>0.5493055555555556</v>
      </c>
      <c r="D173" s="3">
        <f t="shared" si="8"/>
        <v>0.16874999999999962</v>
      </c>
      <c r="E173" s="4">
        <f t="shared" si="9"/>
        <v>242.99999999999946</v>
      </c>
      <c r="F173">
        <v>643</v>
      </c>
      <c r="G173">
        <f t="shared" si="10"/>
        <v>71</v>
      </c>
      <c r="H173">
        <f t="shared" si="11"/>
        <v>0.29218106995884841</v>
      </c>
    </row>
    <row r="174" spans="1:8" x14ac:dyDescent="0.2">
      <c r="A174" s="2" t="s">
        <v>167</v>
      </c>
      <c r="B174" s="3">
        <v>0.38055555555555598</v>
      </c>
      <c r="C174" s="3">
        <v>0.54999999999999993</v>
      </c>
      <c r="D174" s="3">
        <f t="shared" si="8"/>
        <v>0.16944444444444395</v>
      </c>
      <c r="E174" s="4">
        <f t="shared" si="9"/>
        <v>243.99999999999929</v>
      </c>
      <c r="F174">
        <v>623</v>
      </c>
      <c r="G174">
        <f t="shared" si="10"/>
        <v>51</v>
      </c>
      <c r="H174">
        <f t="shared" si="11"/>
        <v>0.20901639344262357</v>
      </c>
    </row>
    <row r="175" spans="1:8" x14ac:dyDescent="0.2">
      <c r="A175" s="2" t="s">
        <v>168</v>
      </c>
      <c r="B175" s="3">
        <v>0.38125000000000003</v>
      </c>
      <c r="C175" s="3">
        <v>0.55069444444444449</v>
      </c>
      <c r="D175" s="3">
        <f t="shared" si="8"/>
        <v>0.16944444444444445</v>
      </c>
      <c r="E175" s="4">
        <f t="shared" si="9"/>
        <v>244</v>
      </c>
      <c r="F175">
        <v>629</v>
      </c>
      <c r="G175">
        <f t="shared" si="10"/>
        <v>57</v>
      </c>
      <c r="H175">
        <f t="shared" si="11"/>
        <v>0.23360655737704919</v>
      </c>
    </row>
    <row r="176" spans="1:8" x14ac:dyDescent="0.2">
      <c r="A176" s="2" t="s">
        <v>169</v>
      </c>
      <c r="B176" s="3">
        <v>0.38125000000000003</v>
      </c>
      <c r="C176" s="3">
        <v>0.55138888888888882</v>
      </c>
      <c r="D176" s="3">
        <f t="shared" si="8"/>
        <v>0.17013888888888878</v>
      </c>
      <c r="E176" s="4">
        <f t="shared" si="9"/>
        <v>244.99999999999986</v>
      </c>
      <c r="F176">
        <v>614</v>
      </c>
      <c r="G176">
        <f t="shared" si="10"/>
        <v>42</v>
      </c>
      <c r="H176">
        <f t="shared" si="11"/>
        <v>0.17142857142857154</v>
      </c>
    </row>
    <row r="177" spans="1:8" x14ac:dyDescent="0.2">
      <c r="A177" s="2" t="s">
        <v>170</v>
      </c>
      <c r="B177" s="3">
        <v>0.38124999999999998</v>
      </c>
      <c r="C177" s="3">
        <v>0.55138888888888882</v>
      </c>
      <c r="D177" s="3">
        <f t="shared" si="8"/>
        <v>0.17013888888888884</v>
      </c>
      <c r="E177" s="4">
        <f t="shared" si="9"/>
        <v>244.99999999999994</v>
      </c>
      <c r="F177">
        <v>671</v>
      </c>
      <c r="G177">
        <f t="shared" si="10"/>
        <v>99</v>
      </c>
      <c r="H177">
        <f t="shared" si="11"/>
        <v>0.4040816326530613</v>
      </c>
    </row>
    <row r="178" spans="1:8" x14ac:dyDescent="0.2">
      <c r="A178" s="2" t="s">
        <v>171</v>
      </c>
      <c r="B178" s="3">
        <v>0.38124999999999998</v>
      </c>
      <c r="C178" s="3">
        <v>0.55277777777777781</v>
      </c>
      <c r="D178" s="3">
        <f t="shared" si="8"/>
        <v>0.17152777777777783</v>
      </c>
      <c r="E178" s="4">
        <f t="shared" si="9"/>
        <v>247.00000000000009</v>
      </c>
      <c r="F178">
        <v>584</v>
      </c>
      <c r="G178">
        <f t="shared" si="10"/>
        <v>12</v>
      </c>
      <c r="H178">
        <f t="shared" si="11"/>
        <v>4.8582995951416991E-2</v>
      </c>
    </row>
    <row r="179" spans="1:8" x14ac:dyDescent="0.2">
      <c r="A179" s="2" t="s">
        <v>172</v>
      </c>
      <c r="B179" s="3">
        <v>0.38124999999999998</v>
      </c>
      <c r="C179" s="3">
        <v>0.55277777777777781</v>
      </c>
      <c r="D179" s="3">
        <f t="shared" si="8"/>
        <v>0.17152777777777783</v>
      </c>
      <c r="E179" s="4">
        <f t="shared" si="9"/>
        <v>247.00000000000009</v>
      </c>
      <c r="F179">
        <v>8456</v>
      </c>
      <c r="G179">
        <f t="shared" si="10"/>
        <v>7884</v>
      </c>
      <c r="H179">
        <f t="shared" si="11"/>
        <v>31.91902834008096</v>
      </c>
    </row>
    <row r="180" spans="1:8" x14ac:dyDescent="0.2">
      <c r="A180" s="2" t="s">
        <v>173</v>
      </c>
      <c r="B180" s="3">
        <v>0.38124999999999998</v>
      </c>
      <c r="C180" s="3">
        <v>0.55347222222222225</v>
      </c>
      <c r="D180" s="3">
        <f t="shared" si="8"/>
        <v>0.17222222222222228</v>
      </c>
      <c r="E180" s="4">
        <f t="shared" si="9"/>
        <v>248.00000000000009</v>
      </c>
      <c r="F180">
        <v>5174</v>
      </c>
      <c r="G180">
        <f t="shared" si="10"/>
        <v>4602</v>
      </c>
      <c r="H180">
        <f t="shared" si="11"/>
        <v>18.556451612903221</v>
      </c>
    </row>
    <row r="181" spans="1:8" x14ac:dyDescent="0.2">
      <c r="A181" s="2" t="s">
        <v>174</v>
      </c>
      <c r="B181" s="3">
        <v>0.38124999999999998</v>
      </c>
      <c r="C181" s="3">
        <v>0.5541666666666667</v>
      </c>
      <c r="D181" s="3">
        <f t="shared" si="8"/>
        <v>0.17291666666666672</v>
      </c>
      <c r="E181" s="4">
        <f t="shared" si="9"/>
        <v>249.00000000000009</v>
      </c>
      <c r="F181">
        <v>7438</v>
      </c>
      <c r="G181">
        <f t="shared" si="10"/>
        <v>6866</v>
      </c>
      <c r="H181">
        <f t="shared" si="11"/>
        <v>27.574297188755011</v>
      </c>
    </row>
    <row r="182" spans="1:8" x14ac:dyDescent="0.2">
      <c r="A182" s="2" t="s">
        <v>175</v>
      </c>
      <c r="B182" s="3">
        <v>0.38124999999999998</v>
      </c>
      <c r="C182" s="3">
        <v>0.55486111111111114</v>
      </c>
      <c r="D182" s="3">
        <f t="shared" si="8"/>
        <v>0.17361111111111116</v>
      </c>
      <c r="E182" s="4">
        <f t="shared" si="9"/>
        <v>250.00000000000006</v>
      </c>
      <c r="F182">
        <v>9925</v>
      </c>
      <c r="G182">
        <f t="shared" si="10"/>
        <v>9353</v>
      </c>
      <c r="H182">
        <f t="shared" si="11"/>
        <v>37.411999999999992</v>
      </c>
    </row>
    <row r="183" spans="1:8" x14ac:dyDescent="0.2">
      <c r="A183" s="2" t="s">
        <v>176</v>
      </c>
      <c r="B183" s="3">
        <v>0.38194444444444442</v>
      </c>
      <c r="C183" s="3">
        <v>0.55486111111111114</v>
      </c>
      <c r="D183" s="3">
        <f t="shared" si="8"/>
        <v>0.17291666666666672</v>
      </c>
      <c r="E183" s="4">
        <f t="shared" si="9"/>
        <v>249.00000000000009</v>
      </c>
      <c r="F183">
        <v>825</v>
      </c>
      <c r="G183">
        <f t="shared" si="10"/>
        <v>253</v>
      </c>
      <c r="H183">
        <f t="shared" si="11"/>
        <v>1.0160642570281122</v>
      </c>
    </row>
    <row r="184" spans="1:8" x14ac:dyDescent="0.2">
      <c r="A184" s="2" t="s">
        <v>177</v>
      </c>
      <c r="B184" s="3">
        <v>0.38194444444444442</v>
      </c>
      <c r="C184" s="3">
        <v>0.55555555555555558</v>
      </c>
      <c r="D184" s="3">
        <f t="shared" si="8"/>
        <v>0.17361111111111116</v>
      </c>
      <c r="E184" s="4">
        <f t="shared" si="9"/>
        <v>250.00000000000006</v>
      </c>
      <c r="F184">
        <v>7182</v>
      </c>
      <c r="G184">
        <f t="shared" si="10"/>
        <v>6610</v>
      </c>
      <c r="H184">
        <f t="shared" si="11"/>
        <v>26.439999999999994</v>
      </c>
    </row>
    <row r="185" spans="1:8" x14ac:dyDescent="0.2">
      <c r="A185" s="2" t="s">
        <v>178</v>
      </c>
      <c r="B185" s="3">
        <v>0.38194444444444398</v>
      </c>
      <c r="C185" s="3">
        <v>0.55625000000000002</v>
      </c>
      <c r="D185" s="3">
        <f t="shared" si="8"/>
        <v>0.17430555555555605</v>
      </c>
      <c r="E185" s="4">
        <f t="shared" si="9"/>
        <v>251.00000000000071</v>
      </c>
      <c r="F185">
        <v>7158</v>
      </c>
      <c r="G185">
        <f t="shared" si="10"/>
        <v>6586</v>
      </c>
      <c r="H185">
        <f t="shared" si="11"/>
        <v>26.23904382470112</v>
      </c>
    </row>
    <row r="186" spans="1:8" x14ac:dyDescent="0.2">
      <c r="A186" s="2" t="s">
        <v>179</v>
      </c>
      <c r="B186" s="3">
        <v>0.38194444444444398</v>
      </c>
      <c r="C186" s="3">
        <v>0.55694444444444446</v>
      </c>
      <c r="D186" s="3">
        <f t="shared" si="8"/>
        <v>0.17500000000000049</v>
      </c>
      <c r="E186" s="4">
        <f t="shared" si="9"/>
        <v>252.00000000000071</v>
      </c>
      <c r="F186">
        <v>4569</v>
      </c>
      <c r="G186">
        <f t="shared" si="10"/>
        <v>3997</v>
      </c>
      <c r="H186">
        <f t="shared" si="11"/>
        <v>15.861111111111066</v>
      </c>
    </row>
    <row r="187" spans="1:8" x14ac:dyDescent="0.2">
      <c r="A187" s="2" t="s">
        <v>180</v>
      </c>
      <c r="B187" s="3">
        <v>0.38194444444444398</v>
      </c>
      <c r="C187" s="3">
        <v>0.55694444444444446</v>
      </c>
      <c r="D187" s="3">
        <f t="shared" si="8"/>
        <v>0.17500000000000049</v>
      </c>
      <c r="E187" s="4">
        <f t="shared" si="9"/>
        <v>252.00000000000071</v>
      </c>
      <c r="F187">
        <v>1333</v>
      </c>
      <c r="G187">
        <f t="shared" si="10"/>
        <v>761</v>
      </c>
      <c r="H187">
        <f t="shared" si="11"/>
        <v>3.0198412698412613</v>
      </c>
    </row>
    <row r="188" spans="1:8" x14ac:dyDescent="0.2">
      <c r="A188" s="2" t="s">
        <v>181</v>
      </c>
      <c r="B188" s="3">
        <v>0.38194444444444398</v>
      </c>
      <c r="C188" s="3">
        <v>0.55763888888888891</v>
      </c>
      <c r="D188" s="3">
        <f t="shared" si="8"/>
        <v>0.17569444444444493</v>
      </c>
      <c r="E188" s="4">
        <f t="shared" si="9"/>
        <v>253.00000000000071</v>
      </c>
      <c r="F188">
        <v>7778</v>
      </c>
      <c r="G188">
        <f t="shared" si="10"/>
        <v>7206</v>
      </c>
      <c r="H188">
        <f t="shared" si="11"/>
        <v>28.482213438735098</v>
      </c>
    </row>
    <row r="189" spans="1:8" x14ac:dyDescent="0.2">
      <c r="A189" s="2" t="s">
        <v>182</v>
      </c>
      <c r="B189" s="3">
        <v>0.38194444444444398</v>
      </c>
      <c r="C189" s="3">
        <v>0.55833333333333335</v>
      </c>
      <c r="D189" s="3">
        <f t="shared" si="8"/>
        <v>0.17638888888888937</v>
      </c>
      <c r="E189" s="4">
        <f t="shared" si="9"/>
        <v>254.00000000000068</v>
      </c>
      <c r="F189">
        <v>648</v>
      </c>
      <c r="G189">
        <f t="shared" si="10"/>
        <v>76</v>
      </c>
      <c r="H189">
        <f t="shared" si="11"/>
        <v>0.29921259842519604</v>
      </c>
    </row>
    <row r="190" spans="1:8" x14ac:dyDescent="0.2">
      <c r="A190" s="2" t="s">
        <v>183</v>
      </c>
      <c r="B190" s="3">
        <v>0.38194444444444442</v>
      </c>
      <c r="C190" s="3">
        <v>0.55902777777777779</v>
      </c>
      <c r="D190" s="3">
        <f t="shared" si="8"/>
        <v>0.17708333333333337</v>
      </c>
      <c r="E190" s="4">
        <f t="shared" si="9"/>
        <v>255.00000000000006</v>
      </c>
      <c r="F190">
        <v>5490</v>
      </c>
      <c r="G190">
        <f t="shared" si="10"/>
        <v>4918</v>
      </c>
      <c r="H190">
        <f t="shared" si="11"/>
        <v>19.286274509803917</v>
      </c>
    </row>
    <row r="191" spans="1:8" x14ac:dyDescent="0.2">
      <c r="A191" s="2" t="s">
        <v>184</v>
      </c>
      <c r="B191" s="3">
        <v>0.44930555555555557</v>
      </c>
      <c r="C191" s="3">
        <v>0.60902777777777783</v>
      </c>
      <c r="D191" s="3">
        <f t="shared" si="8"/>
        <v>0.15972222222222227</v>
      </c>
      <c r="E191" s="4">
        <f t="shared" si="9"/>
        <v>230.00000000000006</v>
      </c>
      <c r="F191">
        <v>6627</v>
      </c>
      <c r="G191">
        <f t="shared" si="10"/>
        <v>6055</v>
      </c>
      <c r="H191">
        <f t="shared" si="11"/>
        <v>26.326086956521731</v>
      </c>
    </row>
    <row r="192" spans="1:8" x14ac:dyDescent="0.2">
      <c r="A192" s="2" t="s">
        <v>185</v>
      </c>
      <c r="B192" s="3">
        <v>0.44930555555555557</v>
      </c>
      <c r="C192" s="3">
        <v>0.60972222222222217</v>
      </c>
      <c r="D192" s="3">
        <f t="shared" si="8"/>
        <v>0.1604166666666666</v>
      </c>
      <c r="E192" s="4">
        <f t="shared" si="9"/>
        <v>230.99999999999989</v>
      </c>
      <c r="F192">
        <v>6750</v>
      </c>
      <c r="G192">
        <f t="shared" si="10"/>
        <v>6178</v>
      </c>
      <c r="H192">
        <f t="shared" si="11"/>
        <v>26.744588744588757</v>
      </c>
    </row>
    <row r="193" spans="1:8" x14ac:dyDescent="0.2">
      <c r="A193" s="2" t="s">
        <v>186</v>
      </c>
      <c r="B193" s="3">
        <v>0.44930555555555601</v>
      </c>
      <c r="C193" s="3">
        <v>0.61041666666666672</v>
      </c>
      <c r="D193" s="3">
        <f t="shared" si="8"/>
        <v>0.16111111111111071</v>
      </c>
      <c r="E193" s="4">
        <f t="shared" si="9"/>
        <v>231.9999999999994</v>
      </c>
      <c r="F193">
        <v>6614</v>
      </c>
      <c r="G193">
        <f t="shared" si="10"/>
        <v>6042</v>
      </c>
      <c r="H193">
        <f t="shared" si="11"/>
        <v>26.043103448275929</v>
      </c>
    </row>
    <row r="194" spans="1:8" x14ac:dyDescent="0.2">
      <c r="A194" s="2" t="s">
        <v>187</v>
      </c>
      <c r="B194" s="3">
        <v>0.44930555555555601</v>
      </c>
      <c r="C194" s="3">
        <v>0.61111111111111105</v>
      </c>
      <c r="D194" s="3">
        <f t="shared" si="8"/>
        <v>0.16180555555555504</v>
      </c>
      <c r="E194" s="4">
        <f t="shared" si="9"/>
        <v>232.99999999999926</v>
      </c>
      <c r="F194">
        <v>5976</v>
      </c>
      <c r="G194">
        <f t="shared" si="10"/>
        <v>5404</v>
      </c>
      <c r="H194">
        <f t="shared" si="11"/>
        <v>23.193133047210374</v>
      </c>
    </row>
    <row r="195" spans="1:8" x14ac:dyDescent="0.2">
      <c r="A195" s="2" t="s">
        <v>188</v>
      </c>
      <c r="B195" s="3">
        <v>0.44930555555555601</v>
      </c>
      <c r="C195" s="3">
        <v>0.6118055555555556</v>
      </c>
      <c r="D195" s="3">
        <f t="shared" si="8"/>
        <v>0.16249999999999959</v>
      </c>
      <c r="E195" s="4">
        <f t="shared" si="9"/>
        <v>233.9999999999994</v>
      </c>
      <c r="F195">
        <v>8323</v>
      </c>
      <c r="G195">
        <f t="shared" si="10"/>
        <v>7751</v>
      </c>
      <c r="H195">
        <f t="shared" si="11"/>
        <v>33.123931623931711</v>
      </c>
    </row>
    <row r="196" spans="1:8" x14ac:dyDescent="0.2">
      <c r="A196" s="2" t="s">
        <v>189</v>
      </c>
      <c r="B196" s="3">
        <v>0.44930555555555601</v>
      </c>
      <c r="C196" s="3">
        <v>0.6118055555555556</v>
      </c>
      <c r="D196" s="3">
        <f t="shared" ref="D196:D212" si="12">C196-B196</f>
        <v>0.16249999999999959</v>
      </c>
      <c r="E196" s="4">
        <f t="shared" ref="E196:E212" si="13">D196*1440</f>
        <v>233.9999999999994</v>
      </c>
      <c r="F196">
        <v>7406</v>
      </c>
      <c r="G196">
        <f t="shared" ref="G196:G212" si="14">F196-572</f>
        <v>6834</v>
      </c>
      <c r="H196">
        <f t="shared" ref="H196:H212" si="15">G196/E196</f>
        <v>29.205128205128279</v>
      </c>
    </row>
    <row r="197" spans="1:8" x14ac:dyDescent="0.2">
      <c r="A197" s="2" t="s">
        <v>190</v>
      </c>
      <c r="B197" s="3">
        <v>0.44930555555555601</v>
      </c>
      <c r="C197" s="3">
        <v>0.61249999999999993</v>
      </c>
      <c r="D197" s="3">
        <f t="shared" si="12"/>
        <v>0.16319444444444392</v>
      </c>
      <c r="E197" s="4">
        <f t="shared" si="13"/>
        <v>234.99999999999923</v>
      </c>
      <c r="F197">
        <v>4008</v>
      </c>
      <c r="G197">
        <f t="shared" si="14"/>
        <v>3436</v>
      </c>
      <c r="H197">
        <f t="shared" si="15"/>
        <v>14.621276595744728</v>
      </c>
    </row>
    <row r="198" spans="1:8" x14ac:dyDescent="0.2">
      <c r="A198" s="2" t="s">
        <v>191</v>
      </c>
      <c r="B198" s="3">
        <v>0.44930555555555601</v>
      </c>
      <c r="C198" s="3">
        <v>0.61319444444444449</v>
      </c>
      <c r="D198" s="3">
        <f t="shared" si="12"/>
        <v>0.16388888888888847</v>
      </c>
      <c r="E198" s="4">
        <f t="shared" si="13"/>
        <v>235.9999999999994</v>
      </c>
      <c r="F198">
        <v>6304</v>
      </c>
      <c r="G198">
        <f t="shared" si="14"/>
        <v>5732</v>
      </c>
      <c r="H198">
        <f t="shared" si="15"/>
        <v>24.288135593220399</v>
      </c>
    </row>
    <row r="199" spans="1:8" x14ac:dyDescent="0.2">
      <c r="A199" s="2" t="s">
        <v>213</v>
      </c>
      <c r="B199" s="3">
        <v>0.45</v>
      </c>
      <c r="C199" s="3">
        <v>0.61388888888888882</v>
      </c>
      <c r="D199" s="3">
        <f t="shared" si="12"/>
        <v>0.16388888888888881</v>
      </c>
      <c r="E199" s="4">
        <f t="shared" si="13"/>
        <v>235.99999999999989</v>
      </c>
      <c r="F199">
        <v>3198</v>
      </c>
      <c r="G199">
        <f t="shared" si="14"/>
        <v>2626</v>
      </c>
      <c r="H199">
        <f t="shared" si="15"/>
        <v>11.127118644067801</v>
      </c>
    </row>
    <row r="200" spans="1:8" x14ac:dyDescent="0.2">
      <c r="A200" s="2" t="s">
        <v>192</v>
      </c>
      <c r="B200" s="3">
        <v>0.45</v>
      </c>
      <c r="C200" s="3">
        <v>0.61458333333333337</v>
      </c>
      <c r="D200" s="3">
        <f t="shared" si="12"/>
        <v>0.16458333333333336</v>
      </c>
      <c r="E200" s="4">
        <f t="shared" si="13"/>
        <v>237.00000000000003</v>
      </c>
      <c r="F200">
        <v>6557</v>
      </c>
      <c r="G200">
        <f t="shared" si="14"/>
        <v>5985</v>
      </c>
      <c r="H200">
        <f t="shared" si="15"/>
        <v>25.253164556962023</v>
      </c>
    </row>
    <row r="201" spans="1:8" x14ac:dyDescent="0.2">
      <c r="A201" s="2" t="s">
        <v>193</v>
      </c>
      <c r="B201" s="3">
        <v>0.45</v>
      </c>
      <c r="C201" s="3">
        <v>0.61458333333333337</v>
      </c>
      <c r="D201" s="3">
        <f t="shared" si="12"/>
        <v>0.16458333333333336</v>
      </c>
      <c r="E201" s="4">
        <f t="shared" si="13"/>
        <v>237.00000000000003</v>
      </c>
      <c r="F201">
        <v>2298</v>
      </c>
      <c r="G201">
        <f t="shared" si="14"/>
        <v>1726</v>
      </c>
      <c r="H201">
        <f t="shared" si="15"/>
        <v>7.2827004219409277</v>
      </c>
    </row>
    <row r="202" spans="1:8" x14ac:dyDescent="0.2">
      <c r="A202" s="2" t="s">
        <v>194</v>
      </c>
      <c r="B202" s="3">
        <v>0.45</v>
      </c>
      <c r="C202" s="3">
        <v>0.61527777777777781</v>
      </c>
      <c r="D202" s="3">
        <f t="shared" si="12"/>
        <v>0.1652777777777778</v>
      </c>
      <c r="E202" s="4">
        <f t="shared" si="13"/>
        <v>238.00000000000003</v>
      </c>
      <c r="F202">
        <v>597</v>
      </c>
      <c r="G202">
        <f t="shared" si="14"/>
        <v>25</v>
      </c>
      <c r="H202">
        <f t="shared" si="15"/>
        <v>0.10504201680672268</v>
      </c>
    </row>
    <row r="203" spans="1:8" x14ac:dyDescent="0.2">
      <c r="A203" s="2" t="s">
        <v>195</v>
      </c>
      <c r="B203" s="3">
        <v>0.45</v>
      </c>
      <c r="C203" s="3">
        <v>0.61597222222222225</v>
      </c>
      <c r="D203" s="3">
        <f t="shared" si="12"/>
        <v>0.16597222222222224</v>
      </c>
      <c r="E203" s="4">
        <f t="shared" si="13"/>
        <v>239.00000000000003</v>
      </c>
      <c r="F203">
        <v>7026</v>
      </c>
      <c r="G203">
        <f t="shared" si="14"/>
        <v>6454</v>
      </c>
      <c r="H203">
        <f t="shared" si="15"/>
        <v>27.004184100418406</v>
      </c>
    </row>
    <row r="204" spans="1:8" x14ac:dyDescent="0.2">
      <c r="A204" s="2" t="s">
        <v>196</v>
      </c>
      <c r="B204" s="3">
        <v>0.45</v>
      </c>
      <c r="C204" s="3">
        <v>0.6166666666666667</v>
      </c>
      <c r="D204" s="3">
        <f t="shared" si="12"/>
        <v>0.16666666666666669</v>
      </c>
      <c r="E204" s="4">
        <f t="shared" si="13"/>
        <v>240.00000000000003</v>
      </c>
      <c r="F204">
        <v>5766</v>
      </c>
      <c r="G204">
        <f t="shared" si="14"/>
        <v>5194</v>
      </c>
      <c r="H204">
        <f t="shared" si="15"/>
        <v>21.641666666666666</v>
      </c>
    </row>
    <row r="205" spans="1:8" x14ac:dyDescent="0.2">
      <c r="A205" s="2" t="s">
        <v>197</v>
      </c>
      <c r="B205" s="3">
        <v>0.45</v>
      </c>
      <c r="C205" s="3">
        <v>0.6166666666666667</v>
      </c>
      <c r="D205" s="3">
        <f t="shared" si="12"/>
        <v>0.16666666666666669</v>
      </c>
      <c r="E205" s="4">
        <f t="shared" si="13"/>
        <v>240.00000000000003</v>
      </c>
      <c r="F205">
        <v>7773</v>
      </c>
      <c r="G205">
        <f t="shared" si="14"/>
        <v>7201</v>
      </c>
      <c r="H205">
        <f t="shared" si="15"/>
        <v>30.004166666666663</v>
      </c>
    </row>
    <row r="206" spans="1:8" x14ac:dyDescent="0.2">
      <c r="A206" s="2" t="s">
        <v>198</v>
      </c>
      <c r="B206" s="3">
        <v>0.45</v>
      </c>
      <c r="C206" s="3">
        <v>0.61736111111111114</v>
      </c>
      <c r="D206" s="3">
        <f t="shared" si="12"/>
        <v>0.16736111111111113</v>
      </c>
      <c r="E206" s="4">
        <f t="shared" si="13"/>
        <v>241.00000000000003</v>
      </c>
      <c r="F206">
        <v>3922</v>
      </c>
      <c r="G206">
        <f t="shared" si="14"/>
        <v>3350</v>
      </c>
      <c r="H206">
        <f t="shared" si="15"/>
        <v>13.900414937759335</v>
      </c>
    </row>
    <row r="207" spans="1:8" x14ac:dyDescent="0.2">
      <c r="A207" s="2" t="s">
        <v>199</v>
      </c>
      <c r="B207" s="3">
        <v>0.45069444444444445</v>
      </c>
      <c r="C207" s="3">
        <v>0.61875000000000002</v>
      </c>
      <c r="D207" s="3">
        <f t="shared" si="12"/>
        <v>0.16805555555555557</v>
      </c>
      <c r="E207" s="4">
        <f t="shared" si="13"/>
        <v>242.00000000000003</v>
      </c>
      <c r="F207">
        <v>5232</v>
      </c>
      <c r="G207">
        <f t="shared" si="14"/>
        <v>4660</v>
      </c>
      <c r="H207">
        <f t="shared" si="15"/>
        <v>19.256198347107436</v>
      </c>
    </row>
    <row r="208" spans="1:8" x14ac:dyDescent="0.2">
      <c r="A208" s="2" t="s">
        <v>200</v>
      </c>
      <c r="B208" s="3">
        <v>0.45069444444444445</v>
      </c>
      <c r="C208" s="3">
        <v>0.61875000000000002</v>
      </c>
      <c r="D208" s="3">
        <f t="shared" si="12"/>
        <v>0.16805555555555557</v>
      </c>
      <c r="E208" s="4">
        <f t="shared" si="13"/>
        <v>242.00000000000003</v>
      </c>
      <c r="F208">
        <v>632</v>
      </c>
      <c r="G208">
        <f t="shared" si="14"/>
        <v>60</v>
      </c>
      <c r="H208">
        <f t="shared" si="15"/>
        <v>0.24793388429752064</v>
      </c>
    </row>
    <row r="209" spans="1:8" x14ac:dyDescent="0.2">
      <c r="A209" s="2" t="s">
        <v>201</v>
      </c>
      <c r="B209" s="3">
        <v>0.45069444444444401</v>
      </c>
      <c r="C209" s="3">
        <v>0.61944444444444446</v>
      </c>
      <c r="D209" s="3">
        <f t="shared" si="12"/>
        <v>0.16875000000000046</v>
      </c>
      <c r="E209" s="4">
        <f t="shared" si="13"/>
        <v>243.00000000000065</v>
      </c>
      <c r="F209">
        <v>577</v>
      </c>
      <c r="G209">
        <f t="shared" si="14"/>
        <v>5</v>
      </c>
      <c r="H209">
        <f t="shared" si="15"/>
        <v>2.0576131687242743E-2</v>
      </c>
    </row>
    <row r="210" spans="1:8" x14ac:dyDescent="0.2">
      <c r="A210" s="2" t="s">
        <v>202</v>
      </c>
      <c r="B210" s="3">
        <v>0.45069444444444401</v>
      </c>
      <c r="C210" s="3">
        <v>0.62013888888888891</v>
      </c>
      <c r="D210" s="3">
        <f t="shared" si="12"/>
        <v>0.1694444444444449</v>
      </c>
      <c r="E210" s="4">
        <f t="shared" si="13"/>
        <v>244.00000000000065</v>
      </c>
      <c r="F210">
        <v>602</v>
      </c>
      <c r="G210">
        <f t="shared" si="14"/>
        <v>30</v>
      </c>
      <c r="H210">
        <f t="shared" si="15"/>
        <v>0.12295081967213081</v>
      </c>
    </row>
    <row r="211" spans="1:8" x14ac:dyDescent="0.2">
      <c r="A211" s="2" t="s">
        <v>203</v>
      </c>
      <c r="B211" s="3">
        <v>0.45069444444444401</v>
      </c>
      <c r="C211" s="3">
        <v>0.62013888888888891</v>
      </c>
      <c r="D211" s="3">
        <f t="shared" si="12"/>
        <v>0.1694444444444449</v>
      </c>
      <c r="E211" s="4">
        <f t="shared" si="13"/>
        <v>244.00000000000065</v>
      </c>
      <c r="F211">
        <v>602</v>
      </c>
      <c r="G211">
        <f t="shared" si="14"/>
        <v>30</v>
      </c>
      <c r="H211">
        <f t="shared" si="15"/>
        <v>0.12295081967213081</v>
      </c>
    </row>
    <row r="212" spans="1:8" x14ac:dyDescent="0.2">
      <c r="A212" s="2" t="s">
        <v>204</v>
      </c>
      <c r="B212" s="3">
        <v>0.45069444444444445</v>
      </c>
      <c r="C212" s="3">
        <v>0.62083333333333335</v>
      </c>
      <c r="D212" s="3">
        <f t="shared" si="12"/>
        <v>0.1701388888888889</v>
      </c>
      <c r="E212" s="4">
        <f t="shared" si="13"/>
        <v>245</v>
      </c>
      <c r="F212">
        <v>605</v>
      </c>
      <c r="G212">
        <f t="shared" si="14"/>
        <v>33</v>
      </c>
      <c r="H212">
        <f t="shared" si="15"/>
        <v>0.13469387755102041</v>
      </c>
    </row>
    <row r="213" spans="1:8" x14ac:dyDescent="0.2">
      <c r="C2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6503-B212-4446-A586-F760D8570E25}">
  <dimension ref="A1:H212"/>
  <sheetViews>
    <sheetView topLeftCell="A180" workbookViewId="0">
      <selection activeCell="G143" sqref="G143"/>
    </sheetView>
  </sheetViews>
  <sheetFormatPr baseColWidth="10" defaultColWidth="11.1640625" defaultRowHeight="16" x14ac:dyDescent="0.2"/>
  <cols>
    <col min="5" max="5" width="10.83203125" style="4"/>
  </cols>
  <sheetData>
    <row r="1" spans="1:8" x14ac:dyDescent="0.2">
      <c r="D1" t="s">
        <v>355</v>
      </c>
    </row>
    <row r="2" spans="1:8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8" x14ac:dyDescent="0.2">
      <c r="A3" s="2" t="s">
        <v>1</v>
      </c>
      <c r="B3" s="3">
        <v>0.44236111111111115</v>
      </c>
      <c r="C3" s="3">
        <v>0.56944444444444442</v>
      </c>
      <c r="D3" s="3">
        <f>C3-B3</f>
        <v>0.12708333333333327</v>
      </c>
      <c r="E3" s="4">
        <f>D3*1440</f>
        <v>182.99999999999991</v>
      </c>
      <c r="F3">
        <v>3041</v>
      </c>
      <c r="G3">
        <f>F3-553</f>
        <v>2488</v>
      </c>
      <c r="H3">
        <f>G3/E3</f>
        <v>13.595628415300553</v>
      </c>
    </row>
    <row r="4" spans="1:8" x14ac:dyDescent="0.2">
      <c r="A4" s="2" t="s">
        <v>2</v>
      </c>
      <c r="B4" s="3">
        <v>0.44236111111111115</v>
      </c>
      <c r="C4" s="3">
        <v>0.56944444444444442</v>
      </c>
      <c r="D4" s="3">
        <f t="shared" ref="D4:D67" si="0">C4-B4</f>
        <v>0.12708333333333327</v>
      </c>
      <c r="E4" s="4">
        <f t="shared" ref="E4:E67" si="1">D4*1440</f>
        <v>182.99999999999991</v>
      </c>
      <c r="F4">
        <v>3038</v>
      </c>
      <c r="G4">
        <f t="shared" ref="G4:G67" si="2">F4-553</f>
        <v>2485</v>
      </c>
      <c r="H4">
        <f t="shared" ref="H4:H67" si="3">G4/E4</f>
        <v>13.579234972677602</v>
      </c>
    </row>
    <row r="5" spans="1:8" x14ac:dyDescent="0.2">
      <c r="A5" s="2" t="s">
        <v>3</v>
      </c>
      <c r="B5" s="3">
        <v>0.44236111111111098</v>
      </c>
      <c r="C5" s="3">
        <v>0.57013888888888886</v>
      </c>
      <c r="D5" s="3">
        <f t="shared" si="0"/>
        <v>0.12777777777777788</v>
      </c>
      <c r="E5" s="4">
        <f t="shared" si="1"/>
        <v>184.00000000000014</v>
      </c>
      <c r="F5">
        <v>2479</v>
      </c>
      <c r="G5">
        <f t="shared" si="2"/>
        <v>1926</v>
      </c>
      <c r="H5">
        <f t="shared" si="3"/>
        <v>10.467391304347817</v>
      </c>
    </row>
    <row r="6" spans="1:8" x14ac:dyDescent="0.2">
      <c r="A6" s="2" t="s">
        <v>4</v>
      </c>
      <c r="B6" s="3">
        <v>0.44236111111111098</v>
      </c>
      <c r="C6" s="3">
        <v>0.57083333333333297</v>
      </c>
      <c r="D6" s="3">
        <f t="shared" si="0"/>
        <v>0.12847222222222199</v>
      </c>
      <c r="E6" s="4">
        <f t="shared" si="1"/>
        <v>184.99999999999966</v>
      </c>
      <c r="F6">
        <v>3951</v>
      </c>
      <c r="G6">
        <f t="shared" si="2"/>
        <v>3398</v>
      </c>
      <c r="H6">
        <f t="shared" si="3"/>
        <v>18.367567567567601</v>
      </c>
    </row>
    <row r="7" spans="1:8" x14ac:dyDescent="0.2">
      <c r="A7" s="2" t="s">
        <v>5</v>
      </c>
      <c r="B7" s="3">
        <v>0.44236111111111098</v>
      </c>
      <c r="C7" s="3">
        <v>0.5708333333333333</v>
      </c>
      <c r="D7" s="3">
        <f t="shared" si="0"/>
        <v>0.12847222222222232</v>
      </c>
      <c r="E7" s="4">
        <f t="shared" si="1"/>
        <v>185.00000000000014</v>
      </c>
      <c r="F7">
        <v>2260</v>
      </c>
      <c r="G7">
        <f t="shared" si="2"/>
        <v>1707</v>
      </c>
      <c r="H7">
        <f t="shared" si="3"/>
        <v>9.2270270270270203</v>
      </c>
    </row>
    <row r="8" spans="1:8" x14ac:dyDescent="0.2">
      <c r="A8" s="2" t="s">
        <v>6</v>
      </c>
      <c r="B8" s="3">
        <v>0.44236111111111098</v>
      </c>
      <c r="C8" s="3">
        <v>0.57152777777777775</v>
      </c>
      <c r="D8" s="3">
        <f t="shared" si="0"/>
        <v>0.12916666666666676</v>
      </c>
      <c r="E8" s="4">
        <f t="shared" si="1"/>
        <v>186.00000000000014</v>
      </c>
      <c r="F8">
        <v>3686</v>
      </c>
      <c r="G8">
        <f t="shared" si="2"/>
        <v>3133</v>
      </c>
      <c r="H8">
        <f t="shared" si="3"/>
        <v>16.844086021505362</v>
      </c>
    </row>
    <row r="9" spans="1:8" x14ac:dyDescent="0.2">
      <c r="A9" s="2" t="s">
        <v>7</v>
      </c>
      <c r="B9" s="3">
        <v>0.44236111111111098</v>
      </c>
      <c r="C9" s="3">
        <v>0.57222222222222219</v>
      </c>
      <c r="D9" s="3">
        <f t="shared" si="0"/>
        <v>0.1298611111111112</v>
      </c>
      <c r="E9" s="4">
        <f t="shared" si="1"/>
        <v>187.00000000000014</v>
      </c>
      <c r="F9">
        <v>2398</v>
      </c>
      <c r="G9">
        <f t="shared" si="2"/>
        <v>1845</v>
      </c>
      <c r="H9">
        <f t="shared" si="3"/>
        <v>9.8663101604277994</v>
      </c>
    </row>
    <row r="10" spans="1:8" x14ac:dyDescent="0.2">
      <c r="A10" s="2" t="s">
        <v>8</v>
      </c>
      <c r="B10" s="3">
        <v>0.44236111111111098</v>
      </c>
      <c r="C10" s="3">
        <v>0.57222222222222219</v>
      </c>
      <c r="D10" s="3">
        <f t="shared" si="0"/>
        <v>0.1298611111111112</v>
      </c>
      <c r="E10" s="4">
        <f t="shared" si="1"/>
        <v>187.00000000000014</v>
      </c>
      <c r="F10">
        <v>2900</v>
      </c>
      <c r="G10">
        <f t="shared" si="2"/>
        <v>2347</v>
      </c>
      <c r="H10">
        <f t="shared" si="3"/>
        <v>12.550802139037424</v>
      </c>
    </row>
    <row r="11" spans="1:8" x14ac:dyDescent="0.2">
      <c r="A11" s="2" t="s">
        <v>9</v>
      </c>
      <c r="B11" s="3">
        <v>0.44305555555555554</v>
      </c>
      <c r="C11" s="3">
        <v>0.57291666666666663</v>
      </c>
      <c r="D11" s="3">
        <f t="shared" si="0"/>
        <v>0.12986111111111109</v>
      </c>
      <c r="E11" s="4">
        <f t="shared" si="1"/>
        <v>186.99999999999997</v>
      </c>
      <c r="F11">
        <v>3632</v>
      </c>
      <c r="G11">
        <f t="shared" si="2"/>
        <v>3079</v>
      </c>
      <c r="H11">
        <f t="shared" si="3"/>
        <v>16.465240641711233</v>
      </c>
    </row>
    <row r="12" spans="1:8" x14ac:dyDescent="0.2">
      <c r="A12" s="2" t="s">
        <v>10</v>
      </c>
      <c r="B12" s="3">
        <v>0.44305555555555554</v>
      </c>
      <c r="C12" s="3">
        <v>0.57361111111111118</v>
      </c>
      <c r="D12" s="3">
        <f t="shared" si="0"/>
        <v>0.13055555555555565</v>
      </c>
      <c r="E12" s="4">
        <f t="shared" si="1"/>
        <v>188.00000000000014</v>
      </c>
      <c r="F12">
        <v>2977</v>
      </c>
      <c r="G12">
        <f t="shared" si="2"/>
        <v>2424</v>
      </c>
      <c r="H12">
        <f t="shared" si="3"/>
        <v>12.893617021276587</v>
      </c>
    </row>
    <row r="13" spans="1:8" x14ac:dyDescent="0.2">
      <c r="A13" s="2" t="s">
        <v>11</v>
      </c>
      <c r="B13" s="3">
        <v>0.44305555555555598</v>
      </c>
      <c r="C13" s="3">
        <v>0.57361111111111118</v>
      </c>
      <c r="D13" s="3">
        <f t="shared" si="0"/>
        <v>0.1305555555555552</v>
      </c>
      <c r="E13" s="4">
        <f t="shared" si="1"/>
        <v>187.99999999999949</v>
      </c>
      <c r="F13">
        <v>3294</v>
      </c>
      <c r="G13">
        <f t="shared" si="2"/>
        <v>2741</v>
      </c>
      <c r="H13">
        <f t="shared" si="3"/>
        <v>14.579787234042593</v>
      </c>
    </row>
    <row r="14" spans="1:8" x14ac:dyDescent="0.2">
      <c r="A14" s="2" t="s">
        <v>12</v>
      </c>
      <c r="B14" s="3">
        <v>0.44305555555555598</v>
      </c>
      <c r="C14" s="3">
        <v>0.57430555555555551</v>
      </c>
      <c r="D14" s="3">
        <f t="shared" si="0"/>
        <v>0.13124999999999953</v>
      </c>
      <c r="E14" s="4">
        <f t="shared" si="1"/>
        <v>188.99999999999932</v>
      </c>
      <c r="F14">
        <v>2973</v>
      </c>
      <c r="G14">
        <f t="shared" si="2"/>
        <v>2420</v>
      </c>
      <c r="H14">
        <f t="shared" si="3"/>
        <v>12.80423280423285</v>
      </c>
    </row>
    <row r="15" spans="1:8" x14ac:dyDescent="0.2">
      <c r="A15" s="2" t="s">
        <v>13</v>
      </c>
      <c r="B15" s="3">
        <v>0.44305555555555598</v>
      </c>
      <c r="C15" s="3">
        <v>0.57500000000000007</v>
      </c>
      <c r="D15" s="3">
        <f t="shared" si="0"/>
        <v>0.13194444444444409</v>
      </c>
      <c r="E15" s="4">
        <f t="shared" si="1"/>
        <v>189.99999999999949</v>
      </c>
      <c r="F15">
        <v>1208</v>
      </c>
      <c r="G15">
        <f t="shared" si="2"/>
        <v>655</v>
      </c>
      <c r="H15">
        <f t="shared" si="3"/>
        <v>3.4473684210526407</v>
      </c>
    </row>
    <row r="16" spans="1:8" x14ac:dyDescent="0.2">
      <c r="A16" s="2" t="s">
        <v>14</v>
      </c>
      <c r="B16" s="3">
        <v>0.44305555555555598</v>
      </c>
      <c r="C16" s="3">
        <v>0.57500000000000007</v>
      </c>
      <c r="D16" s="3">
        <f t="shared" si="0"/>
        <v>0.13194444444444409</v>
      </c>
      <c r="E16" s="4">
        <f t="shared" si="1"/>
        <v>189.99999999999949</v>
      </c>
      <c r="F16">
        <v>2671</v>
      </c>
      <c r="G16">
        <f t="shared" si="2"/>
        <v>2118</v>
      </c>
      <c r="H16">
        <f t="shared" si="3"/>
        <v>11.147368421052661</v>
      </c>
    </row>
    <row r="17" spans="1:8" x14ac:dyDescent="0.2">
      <c r="A17" s="2" t="s">
        <v>15</v>
      </c>
      <c r="B17" s="3">
        <v>0.44305555555555598</v>
      </c>
      <c r="C17" s="3">
        <v>0.5756944444444444</v>
      </c>
      <c r="D17" s="3">
        <f t="shared" si="0"/>
        <v>0.13263888888888842</v>
      </c>
      <c r="E17" s="4">
        <f t="shared" si="1"/>
        <v>190.99999999999932</v>
      </c>
      <c r="F17">
        <v>2804</v>
      </c>
      <c r="G17">
        <f t="shared" si="2"/>
        <v>2251</v>
      </c>
      <c r="H17">
        <f t="shared" si="3"/>
        <v>11.785340314136167</v>
      </c>
    </row>
    <row r="18" spans="1:8" x14ac:dyDescent="0.2">
      <c r="A18" s="2" t="s">
        <v>16</v>
      </c>
      <c r="B18" s="3">
        <v>0.44305555555555598</v>
      </c>
      <c r="C18" s="3">
        <v>0.57638888888888895</v>
      </c>
      <c r="D18" s="3">
        <f t="shared" si="0"/>
        <v>0.13333333333333297</v>
      </c>
      <c r="E18" s="4">
        <f t="shared" si="1"/>
        <v>191.99999999999949</v>
      </c>
      <c r="F18">
        <v>2846</v>
      </c>
      <c r="G18">
        <f t="shared" si="2"/>
        <v>2293</v>
      </c>
      <c r="H18">
        <f t="shared" si="3"/>
        <v>11.942708333333366</v>
      </c>
    </row>
    <row r="19" spans="1:8" x14ac:dyDescent="0.2">
      <c r="A19" s="2" t="s">
        <v>17</v>
      </c>
      <c r="B19" s="3">
        <v>0.44375000000000003</v>
      </c>
      <c r="C19" s="3">
        <v>0.57708333333333328</v>
      </c>
      <c r="D19" s="3">
        <f t="shared" si="0"/>
        <v>0.13333333333333325</v>
      </c>
      <c r="E19" s="4">
        <f t="shared" si="1"/>
        <v>191.99999999999989</v>
      </c>
      <c r="F19">
        <v>2502</v>
      </c>
      <c r="G19">
        <f t="shared" si="2"/>
        <v>1949</v>
      </c>
      <c r="H19">
        <f t="shared" si="3"/>
        <v>10.151041666666673</v>
      </c>
    </row>
    <row r="20" spans="1:8" x14ac:dyDescent="0.2">
      <c r="A20" s="2" t="s">
        <v>18</v>
      </c>
      <c r="B20" s="3">
        <v>0.44375000000000003</v>
      </c>
      <c r="C20" s="3">
        <v>0.57708333333333328</v>
      </c>
      <c r="D20" s="3">
        <f t="shared" si="0"/>
        <v>0.13333333333333325</v>
      </c>
      <c r="E20" s="4">
        <f t="shared" si="1"/>
        <v>191.99999999999989</v>
      </c>
      <c r="F20">
        <v>2728</v>
      </c>
      <c r="G20">
        <f t="shared" si="2"/>
        <v>2175</v>
      </c>
      <c r="H20">
        <f t="shared" si="3"/>
        <v>11.328125000000007</v>
      </c>
    </row>
    <row r="21" spans="1:8" x14ac:dyDescent="0.2">
      <c r="A21" s="2" t="s">
        <v>19</v>
      </c>
      <c r="B21" s="3">
        <v>0.44374999999999998</v>
      </c>
      <c r="C21" s="3">
        <v>0.57777777777777783</v>
      </c>
      <c r="D21" s="3">
        <f t="shared" si="0"/>
        <v>0.13402777777777786</v>
      </c>
      <c r="E21" s="4">
        <f t="shared" si="1"/>
        <v>193.00000000000011</v>
      </c>
      <c r="F21">
        <v>2228</v>
      </c>
      <c r="G21">
        <f t="shared" si="2"/>
        <v>1675</v>
      </c>
      <c r="H21">
        <f t="shared" si="3"/>
        <v>8.6787564766839331</v>
      </c>
    </row>
    <row r="22" spans="1:8" x14ac:dyDescent="0.2">
      <c r="A22" s="2" t="s">
        <v>20</v>
      </c>
      <c r="B22" s="3">
        <v>0.44374999999999998</v>
      </c>
      <c r="C22" s="3">
        <v>0.57847222222222217</v>
      </c>
      <c r="D22" s="3">
        <f t="shared" si="0"/>
        <v>0.13472222222222219</v>
      </c>
      <c r="E22" s="4">
        <f t="shared" si="1"/>
        <v>193.99999999999994</v>
      </c>
      <c r="F22">
        <v>1920</v>
      </c>
      <c r="G22">
        <f t="shared" si="2"/>
        <v>1367</v>
      </c>
      <c r="H22">
        <f t="shared" si="3"/>
        <v>7.0463917525773221</v>
      </c>
    </row>
    <row r="23" spans="1:8" x14ac:dyDescent="0.2">
      <c r="A23" s="2" t="s">
        <v>21</v>
      </c>
      <c r="B23" s="3">
        <v>0.44374999999999998</v>
      </c>
      <c r="C23" s="3">
        <v>0.57847222222222217</v>
      </c>
      <c r="D23" s="3">
        <f t="shared" si="0"/>
        <v>0.13472222222222219</v>
      </c>
      <c r="E23" s="4">
        <f t="shared" si="1"/>
        <v>193.99999999999994</v>
      </c>
      <c r="F23">
        <v>2292</v>
      </c>
      <c r="G23">
        <f t="shared" si="2"/>
        <v>1739</v>
      </c>
      <c r="H23">
        <f t="shared" si="3"/>
        <v>8.9639175257731978</v>
      </c>
    </row>
    <row r="24" spans="1:8" x14ac:dyDescent="0.2">
      <c r="A24" s="2" t="s">
        <v>208</v>
      </c>
      <c r="B24" s="3">
        <v>0.44374999999999998</v>
      </c>
      <c r="C24" s="3">
        <v>0.57916666666666672</v>
      </c>
      <c r="D24" s="3">
        <f t="shared" si="0"/>
        <v>0.13541666666666674</v>
      </c>
      <c r="E24" s="4">
        <f t="shared" si="1"/>
        <v>195.00000000000011</v>
      </c>
      <c r="F24">
        <v>3135</v>
      </c>
      <c r="G24">
        <f t="shared" si="2"/>
        <v>2582</v>
      </c>
      <c r="H24">
        <f t="shared" si="3"/>
        <v>13.241025641025633</v>
      </c>
    </row>
    <row r="25" spans="1:8" x14ac:dyDescent="0.2">
      <c r="A25" s="2" t="s">
        <v>22</v>
      </c>
      <c r="B25" s="3">
        <v>0.44374999999999998</v>
      </c>
      <c r="C25" s="3">
        <v>0.57986111111111105</v>
      </c>
      <c r="D25" s="3">
        <f t="shared" si="0"/>
        <v>0.13611111111111107</v>
      </c>
      <c r="E25" s="4">
        <f t="shared" si="1"/>
        <v>195.99999999999994</v>
      </c>
      <c r="F25">
        <v>3134</v>
      </c>
      <c r="G25">
        <f t="shared" si="2"/>
        <v>2581</v>
      </c>
      <c r="H25">
        <f t="shared" si="3"/>
        <v>13.16836734693878</v>
      </c>
    </row>
    <row r="26" spans="1:8" x14ac:dyDescent="0.2">
      <c r="A26" s="2" t="s">
        <v>23</v>
      </c>
      <c r="B26" s="3">
        <v>0.44375000000000003</v>
      </c>
      <c r="C26" s="3">
        <v>0.5805555555555556</v>
      </c>
      <c r="D26" s="3">
        <f t="shared" si="0"/>
        <v>0.13680555555555557</v>
      </c>
      <c r="E26" s="4">
        <f t="shared" si="1"/>
        <v>197.00000000000003</v>
      </c>
      <c r="F26">
        <v>2788</v>
      </c>
      <c r="G26">
        <f t="shared" si="2"/>
        <v>2235</v>
      </c>
      <c r="H26">
        <f t="shared" si="3"/>
        <v>11.345177664974617</v>
      </c>
    </row>
    <row r="27" spans="1:8" x14ac:dyDescent="0.2">
      <c r="A27" s="2" t="s">
        <v>24</v>
      </c>
      <c r="B27" s="3">
        <v>0.36527777777777781</v>
      </c>
      <c r="C27" s="3">
        <v>0.4916666666666667</v>
      </c>
      <c r="D27" s="3">
        <f t="shared" si="0"/>
        <v>0.12638888888888888</v>
      </c>
      <c r="E27" s="4">
        <f t="shared" si="1"/>
        <v>182</v>
      </c>
      <c r="F27">
        <v>2676</v>
      </c>
      <c r="G27">
        <f t="shared" si="2"/>
        <v>2123</v>
      </c>
      <c r="H27">
        <f t="shared" si="3"/>
        <v>11.664835164835164</v>
      </c>
    </row>
    <row r="28" spans="1:8" x14ac:dyDescent="0.2">
      <c r="A28" s="2" t="s">
        <v>25</v>
      </c>
      <c r="B28" s="3">
        <v>0.36527777777777781</v>
      </c>
      <c r="C28" s="3">
        <v>0.4916666666666667</v>
      </c>
      <c r="D28" s="3">
        <f t="shared" si="0"/>
        <v>0.12638888888888888</v>
      </c>
      <c r="E28" s="4">
        <f t="shared" si="1"/>
        <v>182</v>
      </c>
      <c r="F28">
        <v>2016</v>
      </c>
      <c r="G28">
        <f t="shared" si="2"/>
        <v>1463</v>
      </c>
      <c r="H28">
        <f t="shared" si="3"/>
        <v>8.0384615384615383</v>
      </c>
    </row>
    <row r="29" spans="1:8" x14ac:dyDescent="0.2">
      <c r="A29" s="2" t="s">
        <v>26</v>
      </c>
      <c r="B29" s="3">
        <v>0.36527777777777798</v>
      </c>
      <c r="C29" s="3">
        <v>0.49236111111111108</v>
      </c>
      <c r="D29" s="3">
        <f t="shared" si="0"/>
        <v>0.1270833333333331</v>
      </c>
      <c r="E29" s="4">
        <f t="shared" si="1"/>
        <v>182.99999999999966</v>
      </c>
      <c r="F29">
        <v>2606</v>
      </c>
      <c r="G29">
        <f t="shared" si="2"/>
        <v>2053</v>
      </c>
      <c r="H29">
        <f t="shared" si="3"/>
        <v>11.218579234972699</v>
      </c>
    </row>
    <row r="30" spans="1:8" x14ac:dyDescent="0.2">
      <c r="A30" s="2" t="s">
        <v>27</v>
      </c>
      <c r="B30" s="3">
        <v>0.36527777777777798</v>
      </c>
      <c r="C30" s="3">
        <v>0.49305555555555558</v>
      </c>
      <c r="D30" s="3">
        <f t="shared" si="0"/>
        <v>0.1277777777777776</v>
      </c>
      <c r="E30" s="4">
        <f t="shared" si="1"/>
        <v>183.99999999999974</v>
      </c>
      <c r="F30">
        <v>3552</v>
      </c>
      <c r="G30">
        <f t="shared" si="2"/>
        <v>2999</v>
      </c>
      <c r="H30">
        <f t="shared" si="3"/>
        <v>16.298913043478283</v>
      </c>
    </row>
    <row r="31" spans="1:8" x14ac:dyDescent="0.2">
      <c r="A31" s="2" t="s">
        <v>28</v>
      </c>
      <c r="B31" s="3">
        <v>0.36527777777777798</v>
      </c>
      <c r="C31" s="3">
        <v>0.49374999999999997</v>
      </c>
      <c r="D31" s="3">
        <f t="shared" si="0"/>
        <v>0.12847222222222199</v>
      </c>
      <c r="E31" s="4">
        <f t="shared" si="1"/>
        <v>184.99999999999966</v>
      </c>
      <c r="F31">
        <v>3105</v>
      </c>
      <c r="G31">
        <f t="shared" si="2"/>
        <v>2552</v>
      </c>
      <c r="H31">
        <f t="shared" si="3"/>
        <v>13.794594594594621</v>
      </c>
    </row>
    <row r="32" spans="1:8" x14ac:dyDescent="0.2">
      <c r="A32" s="2" t="s">
        <v>29</v>
      </c>
      <c r="B32" s="3">
        <v>0.36527777777777798</v>
      </c>
      <c r="C32" s="3">
        <v>0.49374999999999997</v>
      </c>
      <c r="D32" s="3">
        <f t="shared" si="0"/>
        <v>0.12847222222222199</v>
      </c>
      <c r="E32" s="4">
        <f t="shared" si="1"/>
        <v>184.99999999999966</v>
      </c>
      <c r="F32">
        <v>2346</v>
      </c>
      <c r="G32">
        <f t="shared" si="2"/>
        <v>1793</v>
      </c>
      <c r="H32">
        <f t="shared" si="3"/>
        <v>9.6918918918919097</v>
      </c>
    </row>
    <row r="33" spans="1:8" x14ac:dyDescent="0.2">
      <c r="A33" s="2" t="s">
        <v>30</v>
      </c>
      <c r="B33" s="3">
        <v>0.36527777777777798</v>
      </c>
      <c r="C33" s="3">
        <v>0.49444444444444446</v>
      </c>
      <c r="D33" s="3">
        <f t="shared" si="0"/>
        <v>0.12916666666666649</v>
      </c>
      <c r="E33" s="4">
        <f t="shared" si="1"/>
        <v>185.99999999999974</v>
      </c>
      <c r="F33">
        <v>514</v>
      </c>
      <c r="G33">
        <v>0</v>
      </c>
      <c r="H33">
        <f t="shared" si="3"/>
        <v>0</v>
      </c>
    </row>
    <row r="34" spans="1:8" x14ac:dyDescent="0.2">
      <c r="A34" s="2" t="s">
        <v>31</v>
      </c>
      <c r="B34" s="3">
        <v>0.36527777777777798</v>
      </c>
      <c r="C34" s="3">
        <v>0.49513888888888885</v>
      </c>
      <c r="D34" s="3">
        <f t="shared" si="0"/>
        <v>0.12986111111111087</v>
      </c>
      <c r="E34" s="4">
        <f t="shared" si="1"/>
        <v>186.99999999999966</v>
      </c>
      <c r="F34">
        <v>507</v>
      </c>
      <c r="G34">
        <v>0</v>
      </c>
      <c r="H34">
        <f t="shared" si="3"/>
        <v>0</v>
      </c>
    </row>
    <row r="35" spans="1:8" x14ac:dyDescent="0.2">
      <c r="A35" s="2" t="s">
        <v>32</v>
      </c>
      <c r="B35" s="3">
        <v>0.3659722222222222</v>
      </c>
      <c r="C35" s="3">
        <v>0.49513888888888885</v>
      </c>
      <c r="D35" s="3">
        <f t="shared" si="0"/>
        <v>0.12916666666666665</v>
      </c>
      <c r="E35" s="4">
        <f t="shared" si="1"/>
        <v>185.99999999999997</v>
      </c>
      <c r="F35">
        <v>496</v>
      </c>
      <c r="G35">
        <v>0</v>
      </c>
      <c r="H35">
        <f t="shared" si="3"/>
        <v>0</v>
      </c>
    </row>
    <row r="36" spans="1:8" x14ac:dyDescent="0.2">
      <c r="A36" s="2" t="s">
        <v>33</v>
      </c>
      <c r="B36" s="3">
        <v>0.3659722222222222</v>
      </c>
      <c r="C36" s="3">
        <v>0.49583333333333335</v>
      </c>
      <c r="D36" s="3">
        <f t="shared" si="0"/>
        <v>0.12986111111111115</v>
      </c>
      <c r="E36" s="4">
        <f t="shared" si="1"/>
        <v>187.00000000000006</v>
      </c>
      <c r="F36">
        <v>523</v>
      </c>
      <c r="G36">
        <v>0</v>
      </c>
      <c r="H36">
        <f t="shared" si="3"/>
        <v>0</v>
      </c>
    </row>
    <row r="37" spans="1:8" x14ac:dyDescent="0.2">
      <c r="A37" s="2" t="s">
        <v>34</v>
      </c>
      <c r="B37" s="3">
        <v>0.36597222222222198</v>
      </c>
      <c r="C37" s="3">
        <v>0.49652777777777773</v>
      </c>
      <c r="D37" s="3">
        <f t="shared" si="0"/>
        <v>0.13055555555555576</v>
      </c>
      <c r="E37" s="4">
        <f t="shared" si="1"/>
        <v>188.00000000000028</v>
      </c>
      <c r="F37">
        <v>494</v>
      </c>
      <c r="G37">
        <v>0</v>
      </c>
      <c r="H37">
        <f t="shared" si="3"/>
        <v>0</v>
      </c>
    </row>
    <row r="38" spans="1:8" x14ac:dyDescent="0.2">
      <c r="A38" s="2" t="s">
        <v>35</v>
      </c>
      <c r="B38" s="3">
        <v>0.36597222222222198</v>
      </c>
      <c r="C38" s="3">
        <v>0.49652777777777773</v>
      </c>
      <c r="D38" s="3">
        <f t="shared" si="0"/>
        <v>0.13055555555555576</v>
      </c>
      <c r="E38" s="4">
        <f t="shared" si="1"/>
        <v>188.00000000000028</v>
      </c>
      <c r="F38">
        <v>1922</v>
      </c>
      <c r="G38">
        <f t="shared" si="2"/>
        <v>1369</v>
      </c>
      <c r="H38">
        <f t="shared" si="3"/>
        <v>7.2819148936170102</v>
      </c>
    </row>
    <row r="39" spans="1:8" x14ac:dyDescent="0.2">
      <c r="A39" s="2" t="s">
        <v>36</v>
      </c>
      <c r="B39" s="3">
        <v>0.36597222222222198</v>
      </c>
      <c r="C39" s="3">
        <v>0.49722222222222223</v>
      </c>
      <c r="D39" s="3">
        <f t="shared" si="0"/>
        <v>0.13125000000000026</v>
      </c>
      <c r="E39" s="4">
        <f t="shared" si="1"/>
        <v>189.00000000000037</v>
      </c>
      <c r="F39">
        <v>3494</v>
      </c>
      <c r="G39">
        <f t="shared" si="2"/>
        <v>2941</v>
      </c>
      <c r="H39">
        <f t="shared" si="3"/>
        <v>15.56084656084653</v>
      </c>
    </row>
    <row r="40" spans="1:8" x14ac:dyDescent="0.2">
      <c r="A40" s="2" t="s">
        <v>37</v>
      </c>
      <c r="B40" s="3">
        <v>0.36597222222222198</v>
      </c>
      <c r="C40" s="3">
        <v>0.49791666666666662</v>
      </c>
      <c r="D40" s="3">
        <f t="shared" si="0"/>
        <v>0.13194444444444464</v>
      </c>
      <c r="E40" s="4">
        <f t="shared" si="1"/>
        <v>190.00000000000028</v>
      </c>
      <c r="F40">
        <v>2072</v>
      </c>
      <c r="G40">
        <f t="shared" si="2"/>
        <v>1519</v>
      </c>
      <c r="H40">
        <f t="shared" si="3"/>
        <v>7.9947368421052509</v>
      </c>
    </row>
    <row r="41" spans="1:8" x14ac:dyDescent="0.2">
      <c r="A41" s="2" t="s">
        <v>38</v>
      </c>
      <c r="B41" s="3">
        <v>0.36597222222222198</v>
      </c>
      <c r="C41" s="3">
        <v>0.49861111111111112</v>
      </c>
      <c r="D41" s="3">
        <f t="shared" si="0"/>
        <v>0.13263888888888914</v>
      </c>
      <c r="E41" s="4">
        <f t="shared" si="1"/>
        <v>191.00000000000037</v>
      </c>
      <c r="F41">
        <v>2729</v>
      </c>
      <c r="G41">
        <f t="shared" si="2"/>
        <v>2176</v>
      </c>
      <c r="H41">
        <f t="shared" si="3"/>
        <v>11.392670157068041</v>
      </c>
    </row>
    <row r="42" spans="1:8" x14ac:dyDescent="0.2">
      <c r="A42" s="2" t="s">
        <v>39</v>
      </c>
      <c r="B42" s="3">
        <v>0.36597222222222198</v>
      </c>
      <c r="C42" s="3">
        <v>0.49861111111111112</v>
      </c>
      <c r="D42" s="3">
        <f t="shared" si="0"/>
        <v>0.13263888888888914</v>
      </c>
      <c r="E42" s="4">
        <f t="shared" si="1"/>
        <v>191.00000000000037</v>
      </c>
      <c r="F42">
        <v>3281</v>
      </c>
      <c r="G42">
        <f t="shared" si="2"/>
        <v>2728</v>
      </c>
      <c r="H42">
        <f t="shared" si="3"/>
        <v>14.282722513088977</v>
      </c>
    </row>
    <row r="43" spans="1:8" x14ac:dyDescent="0.2">
      <c r="A43" s="2" t="s">
        <v>40</v>
      </c>
      <c r="B43" s="3">
        <v>0.3666666666666667</v>
      </c>
      <c r="C43" s="3">
        <v>0.4993055555555555</v>
      </c>
      <c r="D43" s="3">
        <f t="shared" si="0"/>
        <v>0.13263888888888881</v>
      </c>
      <c r="E43" s="4">
        <f t="shared" si="1"/>
        <v>190.99999999999989</v>
      </c>
      <c r="F43">
        <v>2026</v>
      </c>
      <c r="G43">
        <f t="shared" si="2"/>
        <v>1473</v>
      </c>
      <c r="H43">
        <f t="shared" si="3"/>
        <v>7.7120418848167587</v>
      </c>
    </row>
    <row r="44" spans="1:8" x14ac:dyDescent="0.2">
      <c r="A44" s="2" t="s">
        <v>41</v>
      </c>
      <c r="B44" s="3">
        <v>0.3666666666666667</v>
      </c>
      <c r="C44" s="3">
        <v>0.5</v>
      </c>
      <c r="D44" s="3">
        <f t="shared" si="0"/>
        <v>0.1333333333333333</v>
      </c>
      <c r="E44" s="4">
        <f t="shared" si="1"/>
        <v>191.99999999999994</v>
      </c>
      <c r="F44">
        <v>2002</v>
      </c>
      <c r="G44">
        <f t="shared" si="2"/>
        <v>1449</v>
      </c>
      <c r="H44">
        <f t="shared" si="3"/>
        <v>7.5468750000000027</v>
      </c>
    </row>
    <row r="45" spans="1:8" x14ac:dyDescent="0.2">
      <c r="A45" s="2" t="s">
        <v>42</v>
      </c>
      <c r="B45" s="3">
        <v>0.36666666666666697</v>
      </c>
      <c r="C45" s="3">
        <v>0.5</v>
      </c>
      <c r="D45" s="3">
        <f t="shared" si="0"/>
        <v>0.13333333333333303</v>
      </c>
      <c r="E45" s="4">
        <f t="shared" si="1"/>
        <v>191.99999999999955</v>
      </c>
      <c r="F45">
        <v>3389</v>
      </c>
      <c r="G45">
        <f t="shared" si="2"/>
        <v>2836</v>
      </c>
      <c r="H45">
        <f t="shared" si="3"/>
        <v>14.770833333333368</v>
      </c>
    </row>
    <row r="46" spans="1:8" x14ac:dyDescent="0.2">
      <c r="A46" s="2" t="s">
        <v>43</v>
      </c>
      <c r="B46" s="3">
        <v>0.36666666666666697</v>
      </c>
      <c r="C46" s="3">
        <v>0.50069444444444444</v>
      </c>
      <c r="D46" s="3">
        <f t="shared" si="0"/>
        <v>0.13402777777777747</v>
      </c>
      <c r="E46" s="4">
        <f t="shared" si="1"/>
        <v>192.99999999999955</v>
      </c>
      <c r="F46">
        <v>3451</v>
      </c>
      <c r="G46">
        <f t="shared" si="2"/>
        <v>2898</v>
      </c>
      <c r="H46">
        <f t="shared" si="3"/>
        <v>15.015544041450813</v>
      </c>
    </row>
    <row r="47" spans="1:8" x14ac:dyDescent="0.2">
      <c r="A47" s="2" t="s">
        <v>44</v>
      </c>
      <c r="B47" s="3">
        <v>0.36666666666666697</v>
      </c>
      <c r="C47" s="3">
        <v>0.50138888888888888</v>
      </c>
      <c r="D47" s="3">
        <f t="shared" si="0"/>
        <v>0.13472222222222191</v>
      </c>
      <c r="E47" s="4">
        <f t="shared" si="1"/>
        <v>193.99999999999955</v>
      </c>
      <c r="F47">
        <v>3493</v>
      </c>
      <c r="G47">
        <f t="shared" si="2"/>
        <v>2940</v>
      </c>
      <c r="H47">
        <f t="shared" si="3"/>
        <v>15.154639175257767</v>
      </c>
    </row>
    <row r="48" spans="1:8" x14ac:dyDescent="0.2">
      <c r="A48" s="2" t="s">
        <v>45</v>
      </c>
      <c r="B48" s="3">
        <v>0.36666666666666697</v>
      </c>
      <c r="C48" s="3">
        <v>0.50138888888888888</v>
      </c>
      <c r="D48" s="3">
        <f t="shared" si="0"/>
        <v>0.13472222222222191</v>
      </c>
      <c r="E48" s="4">
        <f t="shared" si="1"/>
        <v>193.99999999999955</v>
      </c>
      <c r="F48">
        <v>2339</v>
      </c>
      <c r="G48">
        <f t="shared" si="2"/>
        <v>1786</v>
      </c>
      <c r="H48">
        <f t="shared" si="3"/>
        <v>9.2061855670103316</v>
      </c>
    </row>
    <row r="49" spans="1:8" x14ac:dyDescent="0.2">
      <c r="A49" s="2" t="s">
        <v>46</v>
      </c>
      <c r="B49" s="3">
        <v>0.36666666666666697</v>
      </c>
      <c r="C49" s="3">
        <v>0.50208333333333333</v>
      </c>
      <c r="D49" s="3">
        <f t="shared" si="0"/>
        <v>0.13541666666666635</v>
      </c>
      <c r="E49" s="4">
        <f t="shared" si="1"/>
        <v>194.99999999999955</v>
      </c>
      <c r="F49">
        <v>2022</v>
      </c>
      <c r="G49">
        <f t="shared" si="2"/>
        <v>1469</v>
      </c>
      <c r="H49">
        <f t="shared" si="3"/>
        <v>7.533333333333351</v>
      </c>
    </row>
    <row r="50" spans="1:8" x14ac:dyDescent="0.2">
      <c r="A50" s="2" t="s">
        <v>47</v>
      </c>
      <c r="B50" s="3">
        <v>0.3666666666666667</v>
      </c>
      <c r="C50" s="3">
        <v>0.50277777777777777</v>
      </c>
      <c r="D50" s="3">
        <f t="shared" si="0"/>
        <v>0.13611111111111107</v>
      </c>
      <c r="E50" s="4">
        <f t="shared" si="1"/>
        <v>195.99999999999994</v>
      </c>
      <c r="F50">
        <v>3140</v>
      </c>
      <c r="G50">
        <f t="shared" si="2"/>
        <v>2587</v>
      </c>
      <c r="H50">
        <f t="shared" si="3"/>
        <v>13.198979591836739</v>
      </c>
    </row>
    <row r="51" spans="1:8" x14ac:dyDescent="0.2">
      <c r="A51" s="2" t="s">
        <v>48</v>
      </c>
      <c r="B51" s="3">
        <v>0.36805555555555558</v>
      </c>
      <c r="C51" s="3">
        <v>0.50277777777777777</v>
      </c>
      <c r="D51" s="3">
        <f t="shared" si="0"/>
        <v>0.13472222222222219</v>
      </c>
      <c r="E51" s="4">
        <f t="shared" si="1"/>
        <v>193.99999999999994</v>
      </c>
      <c r="F51">
        <v>2492</v>
      </c>
      <c r="G51">
        <f t="shared" si="2"/>
        <v>1939</v>
      </c>
      <c r="H51">
        <f t="shared" si="3"/>
        <v>9.9948453608247458</v>
      </c>
    </row>
    <row r="52" spans="1:8" x14ac:dyDescent="0.2">
      <c r="A52" s="2" t="s">
        <v>49</v>
      </c>
      <c r="B52" s="3">
        <v>0.36805555555555558</v>
      </c>
      <c r="C52" s="3">
        <v>0.50347222222222221</v>
      </c>
      <c r="D52" s="3">
        <f t="shared" si="0"/>
        <v>0.13541666666666663</v>
      </c>
      <c r="E52" s="4">
        <f t="shared" si="1"/>
        <v>194.99999999999994</v>
      </c>
      <c r="F52">
        <v>3817</v>
      </c>
      <c r="G52">
        <f t="shared" si="2"/>
        <v>3264</v>
      </c>
      <c r="H52">
        <f t="shared" si="3"/>
        <v>16.738461538461543</v>
      </c>
    </row>
    <row r="53" spans="1:8" x14ac:dyDescent="0.2">
      <c r="A53" s="2" t="s">
        <v>50</v>
      </c>
      <c r="B53" s="3">
        <v>0.36805555555555602</v>
      </c>
      <c r="C53" s="3">
        <v>0.50416666666666665</v>
      </c>
      <c r="D53" s="3">
        <f t="shared" si="0"/>
        <v>0.13611111111111063</v>
      </c>
      <c r="E53" s="4">
        <f t="shared" si="1"/>
        <v>195.99999999999932</v>
      </c>
      <c r="F53">
        <v>4015</v>
      </c>
      <c r="G53">
        <f t="shared" si="2"/>
        <v>3462</v>
      </c>
      <c r="H53">
        <f t="shared" si="3"/>
        <v>17.663265306122511</v>
      </c>
    </row>
    <row r="54" spans="1:8" x14ac:dyDescent="0.2">
      <c r="A54" s="2" t="s">
        <v>51</v>
      </c>
      <c r="B54" s="3">
        <v>0.36805555555555602</v>
      </c>
      <c r="C54" s="3">
        <v>0.50486111111111109</v>
      </c>
      <c r="D54" s="3">
        <f t="shared" si="0"/>
        <v>0.13680555555555507</v>
      </c>
      <c r="E54" s="4">
        <f t="shared" si="1"/>
        <v>196.99999999999929</v>
      </c>
      <c r="F54">
        <v>1726</v>
      </c>
      <c r="G54">
        <f t="shared" si="2"/>
        <v>1173</v>
      </c>
      <c r="H54">
        <f t="shared" si="3"/>
        <v>5.9543147208122038</v>
      </c>
    </row>
    <row r="55" spans="1:8" x14ac:dyDescent="0.2">
      <c r="A55" s="2" t="s">
        <v>52</v>
      </c>
      <c r="B55" s="3">
        <v>0.36805555555555602</v>
      </c>
      <c r="C55" s="3">
        <v>0.50486111111111109</v>
      </c>
      <c r="D55" s="3">
        <f t="shared" si="0"/>
        <v>0.13680555555555507</v>
      </c>
      <c r="E55" s="4">
        <f t="shared" si="1"/>
        <v>196.99999999999929</v>
      </c>
      <c r="F55">
        <v>2271</v>
      </c>
      <c r="G55">
        <f t="shared" si="2"/>
        <v>1718</v>
      </c>
      <c r="H55">
        <f t="shared" si="3"/>
        <v>8.7208121827411489</v>
      </c>
    </row>
    <row r="56" spans="1:8" x14ac:dyDescent="0.2">
      <c r="A56" s="2" t="s">
        <v>53</v>
      </c>
      <c r="B56" s="3">
        <v>0.36805555555555602</v>
      </c>
      <c r="C56" s="3">
        <v>0.50555555555555554</v>
      </c>
      <c r="D56" s="3">
        <f t="shared" si="0"/>
        <v>0.13749999999999951</v>
      </c>
      <c r="E56" s="4">
        <f t="shared" si="1"/>
        <v>197.99999999999929</v>
      </c>
      <c r="F56">
        <v>3292</v>
      </c>
      <c r="G56">
        <f t="shared" si="2"/>
        <v>2739</v>
      </c>
      <c r="H56">
        <f t="shared" si="3"/>
        <v>13.833333333333384</v>
      </c>
    </row>
    <row r="57" spans="1:8" x14ac:dyDescent="0.2">
      <c r="A57" s="2" t="s">
        <v>54</v>
      </c>
      <c r="B57" s="3">
        <v>0.36805555555555602</v>
      </c>
      <c r="C57" s="3">
        <v>0.50624999999999998</v>
      </c>
      <c r="D57" s="3">
        <f t="shared" si="0"/>
        <v>0.13819444444444395</v>
      </c>
      <c r="E57" s="4">
        <f t="shared" si="1"/>
        <v>198.99999999999929</v>
      </c>
      <c r="F57">
        <v>2676</v>
      </c>
      <c r="G57">
        <f t="shared" si="2"/>
        <v>2123</v>
      </c>
      <c r="H57">
        <f t="shared" si="3"/>
        <v>10.668341708542751</v>
      </c>
    </row>
    <row r="58" spans="1:8" x14ac:dyDescent="0.2">
      <c r="A58" s="2" t="s">
        <v>55</v>
      </c>
      <c r="B58" s="3">
        <v>0.36805555555555602</v>
      </c>
      <c r="C58" s="3">
        <v>0.50624999999999998</v>
      </c>
      <c r="D58" s="3">
        <f t="shared" si="0"/>
        <v>0.13819444444444395</v>
      </c>
      <c r="E58" s="4">
        <f t="shared" si="1"/>
        <v>198.99999999999929</v>
      </c>
      <c r="F58">
        <v>2572</v>
      </c>
      <c r="G58">
        <f t="shared" si="2"/>
        <v>2019</v>
      </c>
      <c r="H58">
        <f t="shared" si="3"/>
        <v>10.145728643216117</v>
      </c>
    </row>
    <row r="59" spans="1:8" x14ac:dyDescent="0.2">
      <c r="A59" s="2" t="s">
        <v>209</v>
      </c>
      <c r="B59" s="3">
        <v>0.36874999999999997</v>
      </c>
      <c r="C59" s="3">
        <v>0.50694444444444442</v>
      </c>
      <c r="D59" s="3">
        <f t="shared" si="0"/>
        <v>0.13819444444444445</v>
      </c>
      <c r="E59" s="4">
        <f t="shared" si="1"/>
        <v>199</v>
      </c>
      <c r="F59">
        <v>2268</v>
      </c>
      <c r="G59">
        <f t="shared" si="2"/>
        <v>1715</v>
      </c>
      <c r="H59">
        <f t="shared" si="3"/>
        <v>8.6180904522613062</v>
      </c>
    </row>
    <row r="60" spans="1:8" x14ac:dyDescent="0.2">
      <c r="A60" s="2" t="s">
        <v>56</v>
      </c>
      <c r="B60" s="3">
        <v>0.36874999999999997</v>
      </c>
      <c r="C60" s="3">
        <v>0.50763888888888886</v>
      </c>
      <c r="D60" s="3">
        <f t="shared" si="0"/>
        <v>0.1388888888888889</v>
      </c>
      <c r="E60" s="4">
        <f t="shared" si="1"/>
        <v>200</v>
      </c>
      <c r="F60">
        <v>2994</v>
      </c>
      <c r="G60">
        <f t="shared" si="2"/>
        <v>2441</v>
      </c>
      <c r="H60">
        <f t="shared" si="3"/>
        <v>12.205</v>
      </c>
    </row>
    <row r="61" spans="1:8" x14ac:dyDescent="0.2">
      <c r="A61" s="2" t="s">
        <v>57</v>
      </c>
      <c r="B61" s="3">
        <v>0.36875000000000002</v>
      </c>
      <c r="C61" s="3">
        <v>0.50763888888888886</v>
      </c>
      <c r="D61" s="3">
        <f t="shared" si="0"/>
        <v>0.13888888888888884</v>
      </c>
      <c r="E61" s="4">
        <f t="shared" si="1"/>
        <v>199.99999999999994</v>
      </c>
      <c r="F61">
        <v>3617</v>
      </c>
      <c r="G61">
        <f t="shared" si="2"/>
        <v>3064</v>
      </c>
      <c r="H61">
        <f t="shared" si="3"/>
        <v>15.320000000000004</v>
      </c>
    </row>
    <row r="62" spans="1:8" x14ac:dyDescent="0.2">
      <c r="A62" s="2" t="s">
        <v>58</v>
      </c>
      <c r="B62" s="3">
        <v>0.36875000000000002</v>
      </c>
      <c r="C62" s="3">
        <v>0.5083333333333333</v>
      </c>
      <c r="D62" s="3">
        <f t="shared" si="0"/>
        <v>0.13958333333333328</v>
      </c>
      <c r="E62" s="4">
        <f t="shared" si="1"/>
        <v>200.99999999999991</v>
      </c>
      <c r="F62">
        <v>1320</v>
      </c>
      <c r="G62">
        <f t="shared" si="2"/>
        <v>767</v>
      </c>
      <c r="H62">
        <f t="shared" si="3"/>
        <v>3.8159203980099519</v>
      </c>
    </row>
    <row r="63" spans="1:8" x14ac:dyDescent="0.2">
      <c r="A63" s="2" t="s">
        <v>59</v>
      </c>
      <c r="B63" s="3">
        <v>0.36875000000000002</v>
      </c>
      <c r="C63" s="3">
        <v>0.50902777777777775</v>
      </c>
      <c r="D63" s="3">
        <f t="shared" si="0"/>
        <v>0.14027777777777772</v>
      </c>
      <c r="E63" s="4">
        <f t="shared" si="1"/>
        <v>201.99999999999991</v>
      </c>
      <c r="F63">
        <v>2488</v>
      </c>
      <c r="G63">
        <f t="shared" si="2"/>
        <v>1935</v>
      </c>
      <c r="H63">
        <f t="shared" si="3"/>
        <v>9.5792079207920828</v>
      </c>
    </row>
    <row r="64" spans="1:8" x14ac:dyDescent="0.2">
      <c r="A64" s="2" t="s">
        <v>60</v>
      </c>
      <c r="B64" s="3">
        <v>0.36875000000000002</v>
      </c>
      <c r="C64" s="3">
        <v>0.50902777777777775</v>
      </c>
      <c r="D64" s="3">
        <f t="shared" si="0"/>
        <v>0.14027777777777772</v>
      </c>
      <c r="E64" s="4">
        <f t="shared" si="1"/>
        <v>201.99999999999991</v>
      </c>
      <c r="F64">
        <v>1926</v>
      </c>
      <c r="G64">
        <f t="shared" si="2"/>
        <v>1373</v>
      </c>
      <c r="H64">
        <f t="shared" si="3"/>
        <v>6.7970297029703</v>
      </c>
    </row>
    <row r="65" spans="1:8" x14ac:dyDescent="0.2">
      <c r="A65" s="2" t="s">
        <v>61</v>
      </c>
      <c r="B65" s="3">
        <v>0.36875000000000002</v>
      </c>
      <c r="C65" s="3">
        <v>0.50972222222222219</v>
      </c>
      <c r="D65" s="3">
        <f t="shared" si="0"/>
        <v>0.14097222222222217</v>
      </c>
      <c r="E65" s="4">
        <f t="shared" si="1"/>
        <v>202.99999999999991</v>
      </c>
      <c r="F65">
        <v>2833</v>
      </c>
      <c r="G65">
        <f t="shared" si="2"/>
        <v>2280</v>
      </c>
      <c r="H65">
        <f t="shared" si="3"/>
        <v>11.231527093596064</v>
      </c>
    </row>
    <row r="66" spans="1:8" x14ac:dyDescent="0.2">
      <c r="A66" s="2" t="s">
        <v>62</v>
      </c>
      <c r="B66" s="3">
        <v>0.36875000000000002</v>
      </c>
      <c r="C66" s="3">
        <v>0.51041666666666663</v>
      </c>
      <c r="D66" s="3">
        <f t="shared" si="0"/>
        <v>0.14166666666666661</v>
      </c>
      <c r="E66" s="4">
        <f t="shared" si="1"/>
        <v>203.99999999999991</v>
      </c>
      <c r="F66">
        <v>2366</v>
      </c>
      <c r="G66">
        <f t="shared" si="2"/>
        <v>1813</v>
      </c>
      <c r="H66">
        <f t="shared" si="3"/>
        <v>8.8872549019607874</v>
      </c>
    </row>
    <row r="67" spans="1:8" x14ac:dyDescent="0.2">
      <c r="A67" s="2" t="s">
        <v>63</v>
      </c>
      <c r="B67" s="3">
        <v>0.36944444444444446</v>
      </c>
      <c r="C67" s="3">
        <v>0.51111111111111118</v>
      </c>
      <c r="D67" s="3">
        <f t="shared" si="0"/>
        <v>0.14166666666666672</v>
      </c>
      <c r="E67" s="4">
        <f t="shared" si="1"/>
        <v>204.00000000000009</v>
      </c>
      <c r="F67">
        <v>954</v>
      </c>
      <c r="G67">
        <f t="shared" si="2"/>
        <v>401</v>
      </c>
      <c r="H67">
        <f t="shared" si="3"/>
        <v>1.9656862745098032</v>
      </c>
    </row>
    <row r="68" spans="1:8" x14ac:dyDescent="0.2">
      <c r="A68" s="2" t="s">
        <v>64</v>
      </c>
      <c r="B68" s="3">
        <v>0.36944444444444446</v>
      </c>
      <c r="C68" s="3">
        <v>0.51111111111111118</v>
      </c>
      <c r="D68" s="3">
        <f t="shared" ref="D68:D131" si="4">C68-B68</f>
        <v>0.14166666666666672</v>
      </c>
      <c r="E68" s="4">
        <f t="shared" ref="E68:E131" si="5">D68*1440</f>
        <v>204.00000000000009</v>
      </c>
      <c r="F68">
        <v>548</v>
      </c>
      <c r="G68">
        <v>0</v>
      </c>
      <c r="H68">
        <f t="shared" ref="H68:H131" si="6">G68/E68</f>
        <v>0</v>
      </c>
    </row>
    <row r="69" spans="1:8" x14ac:dyDescent="0.2">
      <c r="A69" s="2" t="s">
        <v>65</v>
      </c>
      <c r="B69" s="3">
        <v>0.36944444444444402</v>
      </c>
      <c r="C69" s="3">
        <v>0.51180555555555551</v>
      </c>
      <c r="D69" s="3">
        <f t="shared" si="4"/>
        <v>0.14236111111111149</v>
      </c>
      <c r="E69" s="4">
        <f t="shared" si="5"/>
        <v>205.00000000000054</v>
      </c>
      <c r="F69">
        <v>528</v>
      </c>
      <c r="G69">
        <v>0</v>
      </c>
      <c r="H69">
        <f t="shared" si="6"/>
        <v>0</v>
      </c>
    </row>
    <row r="70" spans="1:8" x14ac:dyDescent="0.2">
      <c r="A70" s="2" t="s">
        <v>66</v>
      </c>
      <c r="B70" s="3">
        <v>0.36944444444444402</v>
      </c>
      <c r="C70" s="3">
        <v>0.51250000000000007</v>
      </c>
      <c r="D70" s="3">
        <f t="shared" si="4"/>
        <v>0.14305555555555605</v>
      </c>
      <c r="E70" s="4">
        <f t="shared" si="5"/>
        <v>206.00000000000071</v>
      </c>
      <c r="F70">
        <v>534</v>
      </c>
      <c r="G70">
        <v>0</v>
      </c>
      <c r="H70">
        <f t="shared" si="6"/>
        <v>0</v>
      </c>
    </row>
    <row r="71" spans="1:8" x14ac:dyDescent="0.2">
      <c r="A71" s="2" t="s">
        <v>67</v>
      </c>
      <c r="B71" s="3">
        <v>0.36944444444444402</v>
      </c>
      <c r="C71" s="3">
        <v>0.5131944444444444</v>
      </c>
      <c r="D71" s="3">
        <f t="shared" si="4"/>
        <v>0.14375000000000038</v>
      </c>
      <c r="E71" s="4">
        <f t="shared" si="5"/>
        <v>207.00000000000054</v>
      </c>
      <c r="F71">
        <v>535</v>
      </c>
      <c r="G71">
        <v>0</v>
      </c>
      <c r="H71">
        <f t="shared" si="6"/>
        <v>0</v>
      </c>
    </row>
    <row r="72" spans="1:8" x14ac:dyDescent="0.2">
      <c r="A72" s="2" t="s">
        <v>68</v>
      </c>
      <c r="B72" s="3">
        <v>0.36944444444444402</v>
      </c>
      <c r="C72" s="3">
        <v>0.5131944444444444</v>
      </c>
      <c r="D72" s="3">
        <f t="shared" si="4"/>
        <v>0.14375000000000038</v>
      </c>
      <c r="E72" s="4">
        <f t="shared" si="5"/>
        <v>207.00000000000054</v>
      </c>
      <c r="F72">
        <v>524</v>
      </c>
      <c r="G72">
        <v>0</v>
      </c>
      <c r="H72">
        <f t="shared" si="6"/>
        <v>0</v>
      </c>
    </row>
    <row r="73" spans="1:8" x14ac:dyDescent="0.2">
      <c r="A73" s="2" t="s">
        <v>69</v>
      </c>
      <c r="B73" s="3">
        <v>0.37013888888888885</v>
      </c>
      <c r="C73" s="3">
        <v>0.51458333333333328</v>
      </c>
      <c r="D73" s="3">
        <f t="shared" si="4"/>
        <v>0.14444444444444443</v>
      </c>
      <c r="E73" s="4">
        <f t="shared" si="5"/>
        <v>207.99999999999997</v>
      </c>
      <c r="F73">
        <v>3773</v>
      </c>
      <c r="G73">
        <f t="shared" ref="G73:G131" si="7">F73-553</f>
        <v>3220</v>
      </c>
      <c r="H73">
        <f t="shared" si="6"/>
        <v>15.480769230769234</v>
      </c>
    </row>
    <row r="74" spans="1:8" x14ac:dyDescent="0.2">
      <c r="A74" s="2" t="s">
        <v>70</v>
      </c>
      <c r="B74" s="3">
        <v>0.37013888888888885</v>
      </c>
      <c r="C74" s="3">
        <v>0.51458333333333328</v>
      </c>
      <c r="D74" s="3">
        <f t="shared" si="4"/>
        <v>0.14444444444444443</v>
      </c>
      <c r="E74" s="4">
        <f t="shared" si="5"/>
        <v>207.99999999999997</v>
      </c>
      <c r="F74">
        <v>3903</v>
      </c>
      <c r="G74">
        <f t="shared" si="7"/>
        <v>3350</v>
      </c>
      <c r="H74">
        <f t="shared" si="6"/>
        <v>16.105769230769234</v>
      </c>
    </row>
    <row r="75" spans="1:8" x14ac:dyDescent="0.2">
      <c r="A75" s="2" t="s">
        <v>71</v>
      </c>
      <c r="B75" s="3">
        <v>0.37013888888888902</v>
      </c>
      <c r="C75" s="3">
        <v>0.51527777777777783</v>
      </c>
      <c r="D75" s="3">
        <f t="shared" si="4"/>
        <v>0.14513888888888882</v>
      </c>
      <c r="E75" s="4">
        <f t="shared" si="5"/>
        <v>208.99999999999989</v>
      </c>
      <c r="F75">
        <v>3940</v>
      </c>
      <c r="G75">
        <f t="shared" si="7"/>
        <v>3387</v>
      </c>
      <c r="H75">
        <f t="shared" si="6"/>
        <v>16.205741626794268</v>
      </c>
    </row>
    <row r="76" spans="1:8" x14ac:dyDescent="0.2">
      <c r="A76" s="2" t="s">
        <v>72</v>
      </c>
      <c r="B76" s="3">
        <v>0.37013888888888902</v>
      </c>
      <c r="C76" s="3">
        <v>0.51597222222222217</v>
      </c>
      <c r="D76" s="3">
        <f t="shared" si="4"/>
        <v>0.14583333333333315</v>
      </c>
      <c r="E76" s="4">
        <f t="shared" si="5"/>
        <v>209.99999999999974</v>
      </c>
      <c r="F76">
        <v>4119</v>
      </c>
      <c r="G76">
        <f t="shared" si="7"/>
        <v>3566</v>
      </c>
      <c r="H76">
        <f t="shared" si="6"/>
        <v>16.980952380952402</v>
      </c>
    </row>
    <row r="77" spans="1:8" x14ac:dyDescent="0.2">
      <c r="A77" s="2" t="s">
        <v>73</v>
      </c>
      <c r="B77" s="3">
        <v>0.37013888888888902</v>
      </c>
      <c r="C77" s="3">
        <v>0.51597222222222217</v>
      </c>
      <c r="D77" s="3">
        <f t="shared" si="4"/>
        <v>0.14583333333333315</v>
      </c>
      <c r="E77" s="4">
        <f t="shared" si="5"/>
        <v>209.99999999999974</v>
      </c>
      <c r="F77">
        <v>5530</v>
      </c>
      <c r="G77">
        <f t="shared" si="7"/>
        <v>4977</v>
      </c>
      <c r="H77">
        <f t="shared" si="6"/>
        <v>23.700000000000028</v>
      </c>
    </row>
    <row r="78" spans="1:8" x14ac:dyDescent="0.2">
      <c r="A78" s="2" t="s">
        <v>74</v>
      </c>
      <c r="B78" s="3">
        <v>0.37013888888888902</v>
      </c>
      <c r="C78" s="3">
        <v>0.51666666666666672</v>
      </c>
      <c r="D78" s="3">
        <f t="shared" si="4"/>
        <v>0.1465277777777777</v>
      </c>
      <c r="E78" s="4">
        <f t="shared" si="5"/>
        <v>210.99999999999989</v>
      </c>
      <c r="F78">
        <v>5045</v>
      </c>
      <c r="G78">
        <f t="shared" si="7"/>
        <v>4492</v>
      </c>
      <c r="H78">
        <f t="shared" si="6"/>
        <v>21.289099526066362</v>
      </c>
    </row>
    <row r="79" spans="1:8" x14ac:dyDescent="0.2">
      <c r="A79" s="2" t="s">
        <v>75</v>
      </c>
      <c r="B79" s="3">
        <v>0.37013888888888902</v>
      </c>
      <c r="C79" s="3">
        <v>0.51736111111111105</v>
      </c>
      <c r="D79" s="3">
        <f t="shared" si="4"/>
        <v>0.14722222222222203</v>
      </c>
      <c r="E79" s="4">
        <f t="shared" si="5"/>
        <v>211.99999999999972</v>
      </c>
      <c r="F79">
        <v>4349</v>
      </c>
      <c r="G79">
        <f t="shared" si="7"/>
        <v>3796</v>
      </c>
      <c r="H79">
        <f t="shared" si="6"/>
        <v>17.905660377358515</v>
      </c>
    </row>
    <row r="80" spans="1:8" x14ac:dyDescent="0.2">
      <c r="A80" s="2" t="s">
        <v>76</v>
      </c>
      <c r="B80" s="3">
        <v>0.37013888888888902</v>
      </c>
      <c r="C80" s="3">
        <v>0.51736111111111105</v>
      </c>
      <c r="D80" s="3">
        <f t="shared" si="4"/>
        <v>0.14722222222222203</v>
      </c>
      <c r="E80" s="4">
        <f t="shared" si="5"/>
        <v>211.99999999999972</v>
      </c>
      <c r="F80">
        <v>5416</v>
      </c>
      <c r="G80">
        <f t="shared" si="7"/>
        <v>4863</v>
      </c>
      <c r="H80">
        <f t="shared" si="6"/>
        <v>22.938679245283051</v>
      </c>
    </row>
    <row r="81" spans="1:8" x14ac:dyDescent="0.2">
      <c r="A81" s="2" t="s">
        <v>77</v>
      </c>
      <c r="B81" s="3">
        <v>0.37083333333333335</v>
      </c>
      <c r="C81" s="3">
        <v>0.5180555555555556</v>
      </c>
      <c r="D81" s="3">
        <f t="shared" si="4"/>
        <v>0.14722222222222225</v>
      </c>
      <c r="E81" s="4">
        <f t="shared" si="5"/>
        <v>212.00000000000006</v>
      </c>
      <c r="F81">
        <v>3868</v>
      </c>
      <c r="G81">
        <f t="shared" si="7"/>
        <v>3315</v>
      </c>
      <c r="H81">
        <f t="shared" si="6"/>
        <v>15.636792452830184</v>
      </c>
    </row>
    <row r="82" spans="1:8" x14ac:dyDescent="0.2">
      <c r="A82" s="2" t="s">
        <v>78</v>
      </c>
      <c r="B82" s="3">
        <v>0.37083333333333335</v>
      </c>
      <c r="C82" s="3">
        <v>0.51874999999999993</v>
      </c>
      <c r="D82" s="3">
        <f t="shared" si="4"/>
        <v>0.14791666666666659</v>
      </c>
      <c r="E82" s="4">
        <f t="shared" si="5"/>
        <v>212.99999999999989</v>
      </c>
      <c r="F82">
        <v>4806</v>
      </c>
      <c r="G82">
        <f t="shared" si="7"/>
        <v>4253</v>
      </c>
      <c r="H82">
        <f t="shared" si="6"/>
        <v>19.967136150234751</v>
      </c>
    </row>
    <row r="83" spans="1:8" x14ac:dyDescent="0.2">
      <c r="A83" s="2" t="s">
        <v>79</v>
      </c>
      <c r="B83" s="3">
        <v>0.37083333333333302</v>
      </c>
      <c r="C83" s="3">
        <v>0.51874999999999993</v>
      </c>
      <c r="D83" s="3">
        <f t="shared" si="4"/>
        <v>0.14791666666666692</v>
      </c>
      <c r="E83" s="4">
        <f t="shared" si="5"/>
        <v>213.00000000000037</v>
      </c>
      <c r="F83">
        <v>3655</v>
      </c>
      <c r="G83">
        <f t="shared" si="7"/>
        <v>3102</v>
      </c>
      <c r="H83">
        <f t="shared" si="6"/>
        <v>14.563380281690115</v>
      </c>
    </row>
    <row r="84" spans="1:8" x14ac:dyDescent="0.2">
      <c r="A84" s="2" t="s">
        <v>80</v>
      </c>
      <c r="B84" s="3">
        <v>0.37083333333333302</v>
      </c>
      <c r="C84" s="3">
        <v>0.51944444444444449</v>
      </c>
      <c r="D84" s="3">
        <f t="shared" si="4"/>
        <v>0.14861111111111147</v>
      </c>
      <c r="E84" s="4">
        <f t="shared" si="5"/>
        <v>214.00000000000051</v>
      </c>
      <c r="F84">
        <v>3145</v>
      </c>
      <c r="G84">
        <f t="shared" si="7"/>
        <v>2592</v>
      </c>
      <c r="H84">
        <f t="shared" si="6"/>
        <v>12.112149532710252</v>
      </c>
    </row>
    <row r="85" spans="1:8" x14ac:dyDescent="0.2">
      <c r="A85" s="2" t="s">
        <v>81</v>
      </c>
      <c r="B85" s="3">
        <v>0.37083333333333302</v>
      </c>
      <c r="C85" s="3">
        <v>0.52013888888888882</v>
      </c>
      <c r="D85" s="3">
        <f t="shared" si="4"/>
        <v>0.1493055555555558</v>
      </c>
      <c r="E85" s="4">
        <f t="shared" si="5"/>
        <v>215.00000000000034</v>
      </c>
      <c r="F85">
        <v>4245</v>
      </c>
      <c r="G85">
        <f t="shared" si="7"/>
        <v>3692</v>
      </c>
      <c r="H85">
        <f t="shared" si="6"/>
        <v>17.172093023255787</v>
      </c>
    </row>
    <row r="86" spans="1:8" x14ac:dyDescent="0.2">
      <c r="A86" s="2" t="s">
        <v>82</v>
      </c>
      <c r="B86" s="3">
        <v>0.37083333333333302</v>
      </c>
      <c r="C86" s="3">
        <v>0.52083333333333337</v>
      </c>
      <c r="D86" s="3">
        <f t="shared" si="4"/>
        <v>0.15000000000000036</v>
      </c>
      <c r="E86" s="4">
        <f t="shared" si="5"/>
        <v>216.00000000000051</v>
      </c>
      <c r="F86">
        <v>3786</v>
      </c>
      <c r="G86">
        <f t="shared" si="7"/>
        <v>3233</v>
      </c>
      <c r="H86">
        <f t="shared" si="6"/>
        <v>14.967592592592558</v>
      </c>
    </row>
    <row r="87" spans="1:8" x14ac:dyDescent="0.2">
      <c r="A87" s="2" t="s">
        <v>83</v>
      </c>
      <c r="B87" s="3">
        <v>0.37083333333333302</v>
      </c>
      <c r="C87" s="3">
        <v>0.52083333333333337</v>
      </c>
      <c r="D87" s="3">
        <f t="shared" si="4"/>
        <v>0.15000000000000036</v>
      </c>
      <c r="E87" s="4">
        <f t="shared" si="5"/>
        <v>216.00000000000051</v>
      </c>
      <c r="F87">
        <v>4425</v>
      </c>
      <c r="G87">
        <f t="shared" si="7"/>
        <v>3872</v>
      </c>
      <c r="H87">
        <f t="shared" si="6"/>
        <v>17.925925925925885</v>
      </c>
    </row>
    <row r="88" spans="1:8" x14ac:dyDescent="0.2">
      <c r="A88" s="2" t="s">
        <v>84</v>
      </c>
      <c r="B88" s="3">
        <v>0.37083333333333302</v>
      </c>
      <c r="C88" s="3">
        <v>0.52152777777777781</v>
      </c>
      <c r="D88" s="3">
        <f t="shared" si="4"/>
        <v>0.1506944444444448</v>
      </c>
      <c r="E88" s="4">
        <f t="shared" si="5"/>
        <v>217.00000000000051</v>
      </c>
      <c r="F88">
        <v>5375</v>
      </c>
      <c r="G88">
        <f t="shared" si="7"/>
        <v>4822</v>
      </c>
      <c r="H88">
        <f t="shared" si="6"/>
        <v>22.221198156681975</v>
      </c>
    </row>
    <row r="89" spans="1:8" x14ac:dyDescent="0.2">
      <c r="A89" s="2" t="s">
        <v>85</v>
      </c>
      <c r="B89" s="3">
        <v>0.37152777777777773</v>
      </c>
      <c r="C89" s="3">
        <v>0.52222222222222225</v>
      </c>
      <c r="D89" s="3">
        <f t="shared" si="4"/>
        <v>0.15069444444444452</v>
      </c>
      <c r="E89" s="4">
        <f t="shared" si="5"/>
        <v>217.00000000000011</v>
      </c>
      <c r="F89">
        <v>3091</v>
      </c>
      <c r="G89">
        <f t="shared" si="7"/>
        <v>2538</v>
      </c>
      <c r="H89">
        <f t="shared" si="6"/>
        <v>11.695852534562206</v>
      </c>
    </row>
    <row r="90" spans="1:8" x14ac:dyDescent="0.2">
      <c r="A90" s="2" t="s">
        <v>86</v>
      </c>
      <c r="B90" s="3">
        <v>0.37152777777777773</v>
      </c>
      <c r="C90" s="3">
        <v>0.52222222222222225</v>
      </c>
      <c r="D90" s="3">
        <f t="shared" si="4"/>
        <v>0.15069444444444452</v>
      </c>
      <c r="E90" s="4">
        <f t="shared" si="5"/>
        <v>217.00000000000011</v>
      </c>
      <c r="F90">
        <v>4827</v>
      </c>
      <c r="G90">
        <f t="shared" si="7"/>
        <v>4274</v>
      </c>
      <c r="H90">
        <f t="shared" si="6"/>
        <v>19.695852534562203</v>
      </c>
    </row>
    <row r="91" spans="1:8" x14ac:dyDescent="0.2">
      <c r="A91" s="2" t="s">
        <v>87</v>
      </c>
      <c r="B91" s="3">
        <v>0.37152777777777801</v>
      </c>
      <c r="C91" s="3">
        <v>0.5229166666666667</v>
      </c>
      <c r="D91" s="3">
        <f t="shared" si="4"/>
        <v>0.15138888888888868</v>
      </c>
      <c r="E91" s="4">
        <f t="shared" si="5"/>
        <v>217.99999999999972</v>
      </c>
      <c r="F91">
        <v>4675</v>
      </c>
      <c r="G91">
        <f t="shared" si="7"/>
        <v>4122</v>
      </c>
      <c r="H91">
        <f t="shared" si="6"/>
        <v>18.908256880733969</v>
      </c>
    </row>
    <row r="92" spans="1:8" x14ac:dyDescent="0.2">
      <c r="A92" s="2" t="s">
        <v>88</v>
      </c>
      <c r="B92" s="3">
        <v>0.37152777777777801</v>
      </c>
      <c r="C92" s="3">
        <v>0.52361111111111114</v>
      </c>
      <c r="D92" s="3">
        <f t="shared" si="4"/>
        <v>0.15208333333333313</v>
      </c>
      <c r="E92" s="4">
        <f t="shared" si="5"/>
        <v>218.99999999999972</v>
      </c>
      <c r="F92">
        <v>3248</v>
      </c>
      <c r="G92">
        <f t="shared" si="7"/>
        <v>2695</v>
      </c>
      <c r="H92">
        <f t="shared" si="6"/>
        <v>12.305936073059376</v>
      </c>
    </row>
    <row r="93" spans="1:8" x14ac:dyDescent="0.2">
      <c r="A93" s="2" t="s">
        <v>89</v>
      </c>
      <c r="B93" s="3">
        <v>0.37152777777777801</v>
      </c>
      <c r="C93" s="3">
        <v>0.52361111111111114</v>
      </c>
      <c r="D93" s="3">
        <f t="shared" si="4"/>
        <v>0.15208333333333313</v>
      </c>
      <c r="E93" s="4">
        <f t="shared" si="5"/>
        <v>218.99999999999972</v>
      </c>
      <c r="F93">
        <v>4652</v>
      </c>
      <c r="G93">
        <f t="shared" si="7"/>
        <v>4099</v>
      </c>
      <c r="H93">
        <f t="shared" si="6"/>
        <v>18.716894977168973</v>
      </c>
    </row>
    <row r="94" spans="1:8" x14ac:dyDescent="0.2">
      <c r="A94" s="2" t="s">
        <v>210</v>
      </c>
      <c r="B94" s="3">
        <v>0.37152777777777801</v>
      </c>
      <c r="C94" s="3">
        <v>0.52430555555555558</v>
      </c>
      <c r="D94" s="3">
        <f t="shared" si="4"/>
        <v>0.15277777777777757</v>
      </c>
      <c r="E94" s="4">
        <f t="shared" si="5"/>
        <v>219.99999999999969</v>
      </c>
      <c r="F94">
        <v>4580</v>
      </c>
      <c r="G94">
        <f t="shared" si="7"/>
        <v>4027</v>
      </c>
      <c r="H94">
        <f t="shared" si="6"/>
        <v>18.30454545454548</v>
      </c>
    </row>
    <row r="95" spans="1:8" x14ac:dyDescent="0.2">
      <c r="A95" s="2" t="s">
        <v>90</v>
      </c>
      <c r="B95" s="3">
        <v>0.37152777777777801</v>
      </c>
      <c r="C95" s="3">
        <v>0.52500000000000002</v>
      </c>
      <c r="D95" s="3">
        <f t="shared" si="4"/>
        <v>0.15347222222222201</v>
      </c>
      <c r="E95" s="4">
        <f t="shared" si="5"/>
        <v>220.99999999999969</v>
      </c>
      <c r="F95">
        <v>4839</v>
      </c>
      <c r="G95">
        <f t="shared" si="7"/>
        <v>4286</v>
      </c>
      <c r="H95">
        <f t="shared" si="6"/>
        <v>19.393665158371068</v>
      </c>
    </row>
    <row r="96" spans="1:8" x14ac:dyDescent="0.2">
      <c r="A96" s="2" t="s">
        <v>91</v>
      </c>
      <c r="B96" s="3">
        <v>0.37152777777777773</v>
      </c>
      <c r="C96" s="3">
        <v>0.52569444444444446</v>
      </c>
      <c r="D96" s="3">
        <f t="shared" si="4"/>
        <v>0.15416666666666673</v>
      </c>
      <c r="E96" s="4">
        <f t="shared" si="5"/>
        <v>222.00000000000009</v>
      </c>
      <c r="F96">
        <v>4117</v>
      </c>
      <c r="G96">
        <f t="shared" si="7"/>
        <v>3564</v>
      </c>
      <c r="H96">
        <f t="shared" si="6"/>
        <v>16.054054054054049</v>
      </c>
    </row>
    <row r="97" spans="1:8" x14ac:dyDescent="0.2">
      <c r="A97" s="2" t="s">
        <v>92</v>
      </c>
      <c r="B97" s="3">
        <v>0.44444444444444442</v>
      </c>
      <c r="C97" s="3">
        <v>0.58124999999999993</v>
      </c>
      <c r="D97" s="3">
        <f t="shared" si="4"/>
        <v>0.13680555555555551</v>
      </c>
      <c r="E97" s="4">
        <f t="shared" si="5"/>
        <v>196.99999999999994</v>
      </c>
      <c r="F97">
        <v>4473</v>
      </c>
      <c r="G97">
        <f t="shared" si="7"/>
        <v>3920</v>
      </c>
      <c r="H97">
        <f t="shared" si="6"/>
        <v>19.898477157360411</v>
      </c>
    </row>
    <row r="98" spans="1:8" x14ac:dyDescent="0.2">
      <c r="A98" s="2" t="s">
        <v>93</v>
      </c>
      <c r="B98" s="3">
        <v>0.44444444444444442</v>
      </c>
      <c r="C98" s="3">
        <v>0.58124999999999993</v>
      </c>
      <c r="D98" s="3">
        <f t="shared" si="4"/>
        <v>0.13680555555555551</v>
      </c>
      <c r="E98" s="4">
        <f t="shared" si="5"/>
        <v>196.99999999999994</v>
      </c>
      <c r="F98">
        <v>2901</v>
      </c>
      <c r="G98">
        <f t="shared" si="7"/>
        <v>2348</v>
      </c>
      <c r="H98">
        <f t="shared" si="6"/>
        <v>11.918781725888328</v>
      </c>
    </row>
    <row r="99" spans="1:8" x14ac:dyDescent="0.2">
      <c r="A99" s="2" t="s">
        <v>94</v>
      </c>
      <c r="B99" s="3">
        <v>0.44444444444444398</v>
      </c>
      <c r="C99" s="3">
        <v>0.58194444444444449</v>
      </c>
      <c r="D99" s="3">
        <f t="shared" si="4"/>
        <v>0.13750000000000051</v>
      </c>
      <c r="E99" s="4">
        <f t="shared" si="5"/>
        <v>198.00000000000074</v>
      </c>
      <c r="F99">
        <v>4122</v>
      </c>
      <c r="G99">
        <f t="shared" si="7"/>
        <v>3569</v>
      </c>
      <c r="H99">
        <f t="shared" si="6"/>
        <v>18.025252525252458</v>
      </c>
    </row>
    <row r="100" spans="1:8" x14ac:dyDescent="0.2">
      <c r="A100" s="2" t="s">
        <v>95</v>
      </c>
      <c r="B100" s="3">
        <v>0.44444444444444398</v>
      </c>
      <c r="C100" s="3">
        <v>0.58263888888888882</v>
      </c>
      <c r="D100" s="3">
        <f t="shared" si="4"/>
        <v>0.13819444444444484</v>
      </c>
      <c r="E100" s="4">
        <f t="shared" si="5"/>
        <v>199.00000000000057</v>
      </c>
      <c r="F100">
        <v>4496</v>
      </c>
      <c r="G100">
        <f t="shared" si="7"/>
        <v>3943</v>
      </c>
      <c r="H100">
        <f t="shared" si="6"/>
        <v>19.814070351758737</v>
      </c>
    </row>
    <row r="101" spans="1:8" x14ac:dyDescent="0.2">
      <c r="A101" s="2" t="s">
        <v>96</v>
      </c>
      <c r="B101" s="3">
        <v>0.44444444444444398</v>
      </c>
      <c r="C101" s="3">
        <v>0.58263888888888882</v>
      </c>
      <c r="D101" s="3">
        <f t="shared" si="4"/>
        <v>0.13819444444444484</v>
      </c>
      <c r="E101" s="4">
        <f t="shared" si="5"/>
        <v>199.00000000000057</v>
      </c>
      <c r="F101">
        <v>3876</v>
      </c>
      <c r="G101">
        <f t="shared" si="7"/>
        <v>3323</v>
      </c>
      <c r="H101">
        <f t="shared" si="6"/>
        <v>16.69849246231151</v>
      </c>
    </row>
    <row r="102" spans="1:8" x14ac:dyDescent="0.2">
      <c r="A102" s="2" t="s">
        <v>97</v>
      </c>
      <c r="B102" s="3">
        <v>0.44444444444444398</v>
      </c>
      <c r="C102" s="3">
        <v>0.58333333333333337</v>
      </c>
      <c r="D102" s="3">
        <f t="shared" si="4"/>
        <v>0.13888888888888939</v>
      </c>
      <c r="E102" s="4">
        <f t="shared" si="5"/>
        <v>200.00000000000074</v>
      </c>
      <c r="F102">
        <v>4976</v>
      </c>
      <c r="G102">
        <f t="shared" si="7"/>
        <v>4423</v>
      </c>
      <c r="H102">
        <f t="shared" si="6"/>
        <v>22.114999999999917</v>
      </c>
    </row>
    <row r="103" spans="1:8" x14ac:dyDescent="0.2">
      <c r="A103" s="2" t="s">
        <v>98</v>
      </c>
      <c r="B103" s="3">
        <v>0.44444444444444398</v>
      </c>
      <c r="C103" s="3">
        <v>0.58402777777777781</v>
      </c>
      <c r="D103" s="3">
        <f t="shared" si="4"/>
        <v>0.13958333333333384</v>
      </c>
      <c r="E103" s="4">
        <f t="shared" si="5"/>
        <v>201.00000000000074</v>
      </c>
      <c r="F103">
        <v>565</v>
      </c>
      <c r="G103">
        <f t="shared" si="7"/>
        <v>12</v>
      </c>
      <c r="H103">
        <f t="shared" si="6"/>
        <v>5.9701492537313217E-2</v>
      </c>
    </row>
    <row r="104" spans="1:8" x14ac:dyDescent="0.2">
      <c r="A104" s="2" t="s">
        <v>99</v>
      </c>
      <c r="B104" s="3">
        <v>0.44444444444444398</v>
      </c>
      <c r="C104" s="3">
        <v>0.58402777777777781</v>
      </c>
      <c r="D104" s="3">
        <f t="shared" si="4"/>
        <v>0.13958333333333384</v>
      </c>
      <c r="E104" s="4">
        <f t="shared" si="5"/>
        <v>201.00000000000074</v>
      </c>
      <c r="F104">
        <v>534</v>
      </c>
      <c r="G104">
        <v>0</v>
      </c>
      <c r="H104">
        <f t="shared" si="6"/>
        <v>0</v>
      </c>
    </row>
    <row r="105" spans="1:8" x14ac:dyDescent="0.2">
      <c r="A105" s="2" t="s">
        <v>100</v>
      </c>
      <c r="B105" s="3">
        <v>0.44513888888888892</v>
      </c>
      <c r="C105" s="3">
        <v>0.58472222222222225</v>
      </c>
      <c r="D105" s="3">
        <f t="shared" si="4"/>
        <v>0.13958333333333334</v>
      </c>
      <c r="E105" s="4">
        <f t="shared" si="5"/>
        <v>201</v>
      </c>
      <c r="F105">
        <v>522</v>
      </c>
      <c r="G105">
        <v>0</v>
      </c>
      <c r="H105">
        <f t="shared" si="6"/>
        <v>0</v>
      </c>
    </row>
    <row r="106" spans="1:8" x14ac:dyDescent="0.2">
      <c r="A106" s="2" t="s">
        <v>101</v>
      </c>
      <c r="B106" s="3">
        <v>0.44513888888888892</v>
      </c>
      <c r="C106" s="3">
        <v>0.5854166666666667</v>
      </c>
      <c r="D106" s="3">
        <f t="shared" si="4"/>
        <v>0.14027777777777778</v>
      </c>
      <c r="E106" s="4">
        <f t="shared" si="5"/>
        <v>202</v>
      </c>
      <c r="F106">
        <v>531</v>
      </c>
      <c r="G106">
        <v>0</v>
      </c>
      <c r="H106">
        <f t="shared" si="6"/>
        <v>0</v>
      </c>
    </row>
    <row r="107" spans="1:8" x14ac:dyDescent="0.2">
      <c r="A107" s="2" t="s">
        <v>102</v>
      </c>
      <c r="B107" s="3">
        <v>0.44513888888888897</v>
      </c>
      <c r="C107" s="3">
        <v>0.58611111111111114</v>
      </c>
      <c r="D107" s="3">
        <f t="shared" si="4"/>
        <v>0.14097222222222217</v>
      </c>
      <c r="E107" s="4">
        <f t="shared" si="5"/>
        <v>202.99999999999991</v>
      </c>
      <c r="F107">
        <v>527</v>
      </c>
      <c r="G107">
        <v>0</v>
      </c>
      <c r="H107">
        <f t="shared" si="6"/>
        <v>0</v>
      </c>
    </row>
    <row r="108" spans="1:8" x14ac:dyDescent="0.2">
      <c r="A108" s="2" t="s">
        <v>103</v>
      </c>
      <c r="B108" s="3">
        <v>0.44513888888888897</v>
      </c>
      <c r="C108" s="3">
        <v>0.58611111111111114</v>
      </c>
      <c r="D108" s="3">
        <f t="shared" si="4"/>
        <v>0.14097222222222217</v>
      </c>
      <c r="E108" s="4">
        <f t="shared" si="5"/>
        <v>202.99999999999991</v>
      </c>
      <c r="F108">
        <v>4714</v>
      </c>
      <c r="G108">
        <f t="shared" si="7"/>
        <v>4161</v>
      </c>
      <c r="H108">
        <f t="shared" si="6"/>
        <v>20.497536945812815</v>
      </c>
    </row>
    <row r="109" spans="1:8" x14ac:dyDescent="0.2">
      <c r="A109" s="2" t="s">
        <v>104</v>
      </c>
      <c r="B109" s="3">
        <v>0.44513888888888897</v>
      </c>
      <c r="C109" s="3">
        <v>0.58680555555555558</v>
      </c>
      <c r="D109" s="3">
        <f t="shared" si="4"/>
        <v>0.14166666666666661</v>
      </c>
      <c r="E109" s="4">
        <f t="shared" si="5"/>
        <v>203.99999999999991</v>
      </c>
      <c r="F109">
        <v>4518</v>
      </c>
      <c r="G109">
        <f t="shared" si="7"/>
        <v>3965</v>
      </c>
      <c r="H109">
        <f t="shared" si="6"/>
        <v>19.43627450980393</v>
      </c>
    </row>
    <row r="110" spans="1:8" x14ac:dyDescent="0.2">
      <c r="A110" s="2" t="s">
        <v>105</v>
      </c>
      <c r="B110" s="3">
        <v>0.44513888888888897</v>
      </c>
      <c r="C110" s="3">
        <v>0.58750000000000002</v>
      </c>
      <c r="D110" s="3">
        <f t="shared" si="4"/>
        <v>0.14236111111111105</v>
      </c>
      <c r="E110" s="4">
        <f t="shared" si="5"/>
        <v>204.99999999999991</v>
      </c>
      <c r="F110">
        <v>4807</v>
      </c>
      <c r="G110">
        <f t="shared" si="7"/>
        <v>4254</v>
      </c>
      <c r="H110">
        <f t="shared" si="6"/>
        <v>20.751219512195132</v>
      </c>
    </row>
    <row r="111" spans="1:8" x14ac:dyDescent="0.2">
      <c r="A111" s="2" t="s">
        <v>106</v>
      </c>
      <c r="B111" s="3">
        <v>0.44513888888888897</v>
      </c>
      <c r="C111" s="3">
        <v>0.58750000000000002</v>
      </c>
      <c r="D111" s="3">
        <f t="shared" si="4"/>
        <v>0.14236111111111105</v>
      </c>
      <c r="E111" s="4">
        <f t="shared" si="5"/>
        <v>204.99999999999991</v>
      </c>
      <c r="F111">
        <v>4719</v>
      </c>
      <c r="G111">
        <f t="shared" si="7"/>
        <v>4166</v>
      </c>
      <c r="H111">
        <f t="shared" si="6"/>
        <v>20.321951219512204</v>
      </c>
    </row>
    <row r="112" spans="1:8" x14ac:dyDescent="0.2">
      <c r="A112" s="2" t="s">
        <v>107</v>
      </c>
      <c r="B112" s="3">
        <v>0.44513888888888897</v>
      </c>
      <c r="C112" s="3">
        <v>0.58819444444444446</v>
      </c>
      <c r="D112" s="3">
        <f t="shared" si="4"/>
        <v>0.14305555555555549</v>
      </c>
      <c r="E112" s="4">
        <f t="shared" si="5"/>
        <v>205.99999999999991</v>
      </c>
      <c r="F112">
        <v>4187</v>
      </c>
      <c r="G112">
        <f t="shared" si="7"/>
        <v>3634</v>
      </c>
      <c r="H112">
        <f t="shared" si="6"/>
        <v>17.640776699029132</v>
      </c>
    </row>
    <row r="113" spans="1:8" x14ac:dyDescent="0.2">
      <c r="A113" s="2" t="s">
        <v>108</v>
      </c>
      <c r="B113" s="3">
        <v>0.4458333333333333</v>
      </c>
      <c r="C113" s="3">
        <v>0.58888888888888891</v>
      </c>
      <c r="D113" s="3">
        <f t="shared" si="4"/>
        <v>0.1430555555555556</v>
      </c>
      <c r="E113" s="4">
        <f t="shared" si="5"/>
        <v>206.00000000000006</v>
      </c>
      <c r="F113">
        <v>4956</v>
      </c>
      <c r="G113">
        <f t="shared" si="7"/>
        <v>4403</v>
      </c>
      <c r="H113">
        <f t="shared" si="6"/>
        <v>21.373786407766985</v>
      </c>
    </row>
    <row r="114" spans="1:8" x14ac:dyDescent="0.2">
      <c r="A114" s="2" t="s">
        <v>109</v>
      </c>
      <c r="B114" s="3">
        <v>0.4458333333333333</v>
      </c>
      <c r="C114" s="3">
        <v>0.58888888888888891</v>
      </c>
      <c r="D114" s="3">
        <f t="shared" si="4"/>
        <v>0.1430555555555556</v>
      </c>
      <c r="E114" s="4">
        <f t="shared" si="5"/>
        <v>206.00000000000006</v>
      </c>
      <c r="F114">
        <v>4410</v>
      </c>
      <c r="G114">
        <f t="shared" si="7"/>
        <v>3857</v>
      </c>
      <c r="H114">
        <f t="shared" si="6"/>
        <v>18.72330097087378</v>
      </c>
    </row>
    <row r="115" spans="1:8" x14ac:dyDescent="0.2">
      <c r="A115" s="2" t="s">
        <v>110</v>
      </c>
      <c r="B115" s="3">
        <v>0.44583333333333303</v>
      </c>
      <c r="C115" s="3">
        <v>0.58958333333333335</v>
      </c>
      <c r="D115" s="3">
        <f t="shared" si="4"/>
        <v>0.14375000000000032</v>
      </c>
      <c r="E115" s="4">
        <f t="shared" si="5"/>
        <v>207.00000000000045</v>
      </c>
      <c r="F115">
        <v>4223</v>
      </c>
      <c r="G115">
        <f t="shared" si="7"/>
        <v>3670</v>
      </c>
      <c r="H115">
        <f t="shared" si="6"/>
        <v>17.729468599033776</v>
      </c>
    </row>
    <row r="116" spans="1:8" x14ac:dyDescent="0.2">
      <c r="A116" s="2" t="s">
        <v>111</v>
      </c>
      <c r="B116" s="3">
        <v>0.44583333333333303</v>
      </c>
      <c r="C116" s="3">
        <v>0.59027777777777779</v>
      </c>
      <c r="D116" s="3">
        <f t="shared" si="4"/>
        <v>0.14444444444444476</v>
      </c>
      <c r="E116" s="4">
        <f t="shared" si="5"/>
        <v>208.00000000000045</v>
      </c>
      <c r="F116">
        <v>4018</v>
      </c>
      <c r="G116">
        <f t="shared" si="7"/>
        <v>3465</v>
      </c>
      <c r="H116">
        <f t="shared" si="6"/>
        <v>16.658653846153811</v>
      </c>
    </row>
    <row r="117" spans="1:8" x14ac:dyDescent="0.2">
      <c r="A117" s="2" t="s">
        <v>112</v>
      </c>
      <c r="B117" s="3">
        <v>0.44583333333333303</v>
      </c>
      <c r="C117" s="3">
        <v>0.59027777777777779</v>
      </c>
      <c r="D117" s="3">
        <f t="shared" si="4"/>
        <v>0.14444444444444476</v>
      </c>
      <c r="E117" s="4">
        <f t="shared" si="5"/>
        <v>208.00000000000045</v>
      </c>
      <c r="F117">
        <v>4828</v>
      </c>
      <c r="G117">
        <f t="shared" si="7"/>
        <v>4275</v>
      </c>
      <c r="H117">
        <f t="shared" si="6"/>
        <v>20.552884615384571</v>
      </c>
    </row>
    <row r="118" spans="1:8" x14ac:dyDescent="0.2">
      <c r="A118" s="2" t="s">
        <v>113</v>
      </c>
      <c r="B118" s="3">
        <v>0.44583333333333303</v>
      </c>
      <c r="C118" s="3">
        <v>0.59097222222222223</v>
      </c>
      <c r="D118" s="3">
        <f t="shared" si="4"/>
        <v>0.14513888888888921</v>
      </c>
      <c r="E118" s="4">
        <f t="shared" si="5"/>
        <v>209.00000000000045</v>
      </c>
      <c r="F118">
        <v>4686</v>
      </c>
      <c r="G118">
        <f t="shared" si="7"/>
        <v>4133</v>
      </c>
      <c r="H118">
        <f t="shared" si="6"/>
        <v>19.775119617224838</v>
      </c>
    </row>
    <row r="119" spans="1:8" x14ac:dyDescent="0.2">
      <c r="A119" s="2" t="s">
        <v>114</v>
      </c>
      <c r="B119" s="3">
        <v>0.44583333333333303</v>
      </c>
      <c r="C119" s="3">
        <v>0.59166666666666667</v>
      </c>
      <c r="D119" s="3">
        <f t="shared" si="4"/>
        <v>0.14583333333333365</v>
      </c>
      <c r="E119" s="4">
        <f t="shared" si="5"/>
        <v>210.00000000000045</v>
      </c>
      <c r="F119">
        <v>3052</v>
      </c>
      <c r="G119">
        <f t="shared" si="7"/>
        <v>2499</v>
      </c>
      <c r="H119">
        <f t="shared" si="6"/>
        <v>11.899999999999974</v>
      </c>
    </row>
    <row r="120" spans="1:8" x14ac:dyDescent="0.2">
      <c r="A120" s="2" t="s">
        <v>115</v>
      </c>
      <c r="B120" s="3">
        <v>0.44583333333333303</v>
      </c>
      <c r="C120" s="3">
        <v>0.59236111111111112</v>
      </c>
      <c r="D120" s="3">
        <f t="shared" si="4"/>
        <v>0.14652777777777809</v>
      </c>
      <c r="E120" s="4">
        <f t="shared" si="5"/>
        <v>211.00000000000045</v>
      </c>
      <c r="F120">
        <v>3803</v>
      </c>
      <c r="G120">
        <f t="shared" si="7"/>
        <v>3250</v>
      </c>
      <c r="H120">
        <f t="shared" si="6"/>
        <v>15.402843601895702</v>
      </c>
    </row>
    <row r="121" spans="1:8" x14ac:dyDescent="0.2">
      <c r="A121" s="2" t="s">
        <v>116</v>
      </c>
      <c r="B121" s="3">
        <v>0.37291666666666662</v>
      </c>
      <c r="C121" s="3">
        <v>0.52638888888888891</v>
      </c>
      <c r="D121" s="3">
        <f t="shared" si="4"/>
        <v>0.15347222222222229</v>
      </c>
      <c r="E121" s="4">
        <f t="shared" si="5"/>
        <v>221.00000000000009</v>
      </c>
      <c r="F121">
        <v>4685</v>
      </c>
      <c r="G121">
        <f t="shared" si="7"/>
        <v>4132</v>
      </c>
      <c r="H121">
        <f t="shared" si="6"/>
        <v>18.696832579185514</v>
      </c>
    </row>
    <row r="122" spans="1:8" x14ac:dyDescent="0.2">
      <c r="A122" s="2" t="s">
        <v>117</v>
      </c>
      <c r="B122" s="3">
        <v>0.37291666666666662</v>
      </c>
      <c r="C122" s="3">
        <v>0.52708333333333335</v>
      </c>
      <c r="D122" s="3">
        <f t="shared" si="4"/>
        <v>0.15416666666666673</v>
      </c>
      <c r="E122" s="4">
        <f t="shared" si="5"/>
        <v>222.00000000000009</v>
      </c>
      <c r="F122">
        <v>5079</v>
      </c>
      <c r="G122">
        <f t="shared" si="7"/>
        <v>4526</v>
      </c>
      <c r="H122">
        <f t="shared" si="6"/>
        <v>20.387387387387381</v>
      </c>
    </row>
    <row r="123" spans="1:8" x14ac:dyDescent="0.2">
      <c r="A123" s="2" t="s">
        <v>118</v>
      </c>
      <c r="B123" s="3">
        <v>0.37291666666666701</v>
      </c>
      <c r="C123" s="3">
        <v>0.52708333333333335</v>
      </c>
      <c r="D123" s="3">
        <f t="shared" si="4"/>
        <v>0.15416666666666634</v>
      </c>
      <c r="E123" s="4">
        <f t="shared" si="5"/>
        <v>221.99999999999955</v>
      </c>
      <c r="F123">
        <v>5295</v>
      </c>
      <c r="G123">
        <f t="shared" si="7"/>
        <v>4742</v>
      </c>
      <c r="H123">
        <f t="shared" si="6"/>
        <v>21.360360360360403</v>
      </c>
    </row>
    <row r="124" spans="1:8" x14ac:dyDescent="0.2">
      <c r="A124" s="2" t="s">
        <v>119</v>
      </c>
      <c r="B124" s="3">
        <v>0.37291666666666701</v>
      </c>
      <c r="C124" s="3">
        <v>0.52777777777777779</v>
      </c>
      <c r="D124" s="3">
        <f t="shared" si="4"/>
        <v>0.15486111111111078</v>
      </c>
      <c r="E124" s="4">
        <f t="shared" si="5"/>
        <v>222.99999999999952</v>
      </c>
      <c r="F124">
        <v>4405</v>
      </c>
      <c r="G124">
        <f t="shared" si="7"/>
        <v>3852</v>
      </c>
      <c r="H124">
        <f t="shared" si="6"/>
        <v>17.273542600896899</v>
      </c>
    </row>
    <row r="125" spans="1:8" x14ac:dyDescent="0.2">
      <c r="A125" s="2" t="s">
        <v>120</v>
      </c>
      <c r="B125" s="3">
        <v>0.37291666666666701</v>
      </c>
      <c r="C125" s="3">
        <v>0.52847222222222223</v>
      </c>
      <c r="D125" s="3">
        <f t="shared" si="4"/>
        <v>0.15555555555555522</v>
      </c>
      <c r="E125" s="4">
        <f t="shared" si="5"/>
        <v>223.99999999999952</v>
      </c>
      <c r="F125">
        <v>5897</v>
      </c>
      <c r="G125">
        <f t="shared" si="7"/>
        <v>5344</v>
      </c>
      <c r="H125">
        <f t="shared" si="6"/>
        <v>23.857142857142907</v>
      </c>
    </row>
    <row r="126" spans="1:8" x14ac:dyDescent="0.2">
      <c r="A126" s="2" t="s">
        <v>121</v>
      </c>
      <c r="B126" s="3">
        <v>0.37291666666666701</v>
      </c>
      <c r="C126" s="3">
        <v>0.52916666666666667</v>
      </c>
      <c r="D126" s="3">
        <f t="shared" si="4"/>
        <v>0.15624999999999967</v>
      </c>
      <c r="E126" s="4">
        <f t="shared" si="5"/>
        <v>224.99999999999952</v>
      </c>
      <c r="F126">
        <v>4756</v>
      </c>
      <c r="G126">
        <f t="shared" si="7"/>
        <v>4203</v>
      </c>
      <c r="H126">
        <f t="shared" si="6"/>
        <v>18.680000000000039</v>
      </c>
    </row>
    <row r="127" spans="1:8" x14ac:dyDescent="0.2">
      <c r="A127" s="2" t="s">
        <v>122</v>
      </c>
      <c r="B127" s="3">
        <v>0.37291666666666701</v>
      </c>
      <c r="C127" s="3">
        <v>0.52986111111111112</v>
      </c>
      <c r="D127" s="3">
        <f t="shared" si="4"/>
        <v>0.15694444444444411</v>
      </c>
      <c r="E127" s="4">
        <f t="shared" si="5"/>
        <v>225.99999999999952</v>
      </c>
      <c r="F127">
        <v>4273</v>
      </c>
      <c r="G127">
        <f t="shared" si="7"/>
        <v>3720</v>
      </c>
      <c r="H127">
        <f t="shared" si="6"/>
        <v>16.460176991150476</v>
      </c>
    </row>
    <row r="128" spans="1:8" x14ac:dyDescent="0.2">
      <c r="A128" s="2" t="s">
        <v>123</v>
      </c>
      <c r="B128" s="3">
        <v>0.37291666666666701</v>
      </c>
      <c r="C128" s="3">
        <v>0.52986111111111112</v>
      </c>
      <c r="D128" s="3">
        <f t="shared" si="4"/>
        <v>0.15694444444444411</v>
      </c>
      <c r="E128" s="4">
        <f t="shared" si="5"/>
        <v>225.99999999999952</v>
      </c>
      <c r="F128">
        <v>5299</v>
      </c>
      <c r="G128">
        <f t="shared" si="7"/>
        <v>4746</v>
      </c>
      <c r="H128">
        <f t="shared" si="6"/>
        <v>21.000000000000046</v>
      </c>
    </row>
    <row r="129" spans="1:8" x14ac:dyDescent="0.2">
      <c r="A129" s="2" t="s">
        <v>211</v>
      </c>
      <c r="B129" s="3">
        <v>0.37361111111111112</v>
      </c>
      <c r="C129" s="3">
        <v>0.53055555555555556</v>
      </c>
      <c r="D129" s="3">
        <f t="shared" si="4"/>
        <v>0.15694444444444444</v>
      </c>
      <c r="E129" s="4">
        <f t="shared" si="5"/>
        <v>226</v>
      </c>
      <c r="F129">
        <v>4765</v>
      </c>
      <c r="G129">
        <f t="shared" si="7"/>
        <v>4212</v>
      </c>
      <c r="H129">
        <f t="shared" si="6"/>
        <v>18.63716814159292</v>
      </c>
    </row>
    <row r="130" spans="1:8" x14ac:dyDescent="0.2">
      <c r="A130" s="2" t="s">
        <v>124</v>
      </c>
      <c r="B130" s="3">
        <v>0.37361111111111112</v>
      </c>
      <c r="C130" s="3">
        <v>0.53125</v>
      </c>
      <c r="D130" s="3">
        <f t="shared" si="4"/>
        <v>0.15763888888888888</v>
      </c>
      <c r="E130" s="4">
        <f t="shared" si="5"/>
        <v>227</v>
      </c>
      <c r="F130">
        <v>4997</v>
      </c>
      <c r="G130">
        <f t="shared" si="7"/>
        <v>4444</v>
      </c>
      <c r="H130">
        <f t="shared" si="6"/>
        <v>19.577092511013216</v>
      </c>
    </row>
    <row r="131" spans="1:8" x14ac:dyDescent="0.2">
      <c r="A131" s="2" t="s">
        <v>125</v>
      </c>
      <c r="B131" s="3">
        <v>0.37361111111111101</v>
      </c>
      <c r="C131" s="3">
        <v>0.53125</v>
      </c>
      <c r="D131" s="3">
        <f t="shared" si="4"/>
        <v>0.15763888888888899</v>
      </c>
      <c r="E131" s="4">
        <f t="shared" si="5"/>
        <v>227.00000000000014</v>
      </c>
      <c r="F131">
        <v>3615</v>
      </c>
      <c r="G131">
        <f t="shared" si="7"/>
        <v>3062</v>
      </c>
      <c r="H131">
        <f t="shared" si="6"/>
        <v>13.488986784140961</v>
      </c>
    </row>
    <row r="132" spans="1:8" x14ac:dyDescent="0.2">
      <c r="A132" s="2" t="s">
        <v>126</v>
      </c>
      <c r="B132" s="3">
        <v>0.37361111111111101</v>
      </c>
      <c r="C132" s="3">
        <v>0.53194444444444444</v>
      </c>
      <c r="D132" s="3">
        <f t="shared" ref="D132:D195" si="8">C132-B132</f>
        <v>0.15833333333333344</v>
      </c>
      <c r="E132" s="4">
        <f t="shared" ref="E132:E195" si="9">D132*1440</f>
        <v>228.00000000000014</v>
      </c>
      <c r="F132">
        <v>4995</v>
      </c>
      <c r="G132">
        <f t="shared" ref="G132:G195" si="10">F132-553</f>
        <v>4442</v>
      </c>
      <c r="H132">
        <f t="shared" ref="H132:H195" si="11">G132/E132</f>
        <v>19.482456140350866</v>
      </c>
    </row>
    <row r="133" spans="1:8" x14ac:dyDescent="0.2">
      <c r="A133" s="2" t="s">
        <v>127</v>
      </c>
      <c r="B133" s="3">
        <v>0.37361111111111101</v>
      </c>
      <c r="C133" s="3">
        <v>0.53263888888888888</v>
      </c>
      <c r="D133" s="3">
        <f t="shared" si="8"/>
        <v>0.15902777777777788</v>
      </c>
      <c r="E133" s="4">
        <f t="shared" si="9"/>
        <v>229.00000000000014</v>
      </c>
      <c r="F133">
        <v>5098</v>
      </c>
      <c r="G133">
        <f t="shared" si="10"/>
        <v>4545</v>
      </c>
      <c r="H133">
        <f t="shared" si="11"/>
        <v>19.847161572052389</v>
      </c>
    </row>
    <row r="134" spans="1:8" x14ac:dyDescent="0.2">
      <c r="A134" s="2" t="s">
        <v>128</v>
      </c>
      <c r="B134" s="3">
        <v>0.37361111111111101</v>
      </c>
      <c r="C134" s="3">
        <v>0.53263888888888888</v>
      </c>
      <c r="D134" s="3">
        <f t="shared" si="8"/>
        <v>0.15902777777777788</v>
      </c>
      <c r="E134" s="4">
        <f t="shared" si="9"/>
        <v>229.00000000000014</v>
      </c>
      <c r="F134">
        <v>4503</v>
      </c>
      <c r="G134">
        <f t="shared" si="10"/>
        <v>3950</v>
      </c>
      <c r="H134">
        <f t="shared" si="11"/>
        <v>17.24890829694322</v>
      </c>
    </row>
    <row r="135" spans="1:8" x14ac:dyDescent="0.2">
      <c r="A135" s="2" t="s">
        <v>129</v>
      </c>
      <c r="B135" s="3">
        <v>0.37361111111111101</v>
      </c>
      <c r="C135" s="3">
        <v>0.53333333333333333</v>
      </c>
      <c r="D135" s="3">
        <f t="shared" si="8"/>
        <v>0.15972222222222232</v>
      </c>
      <c r="E135" s="4">
        <f t="shared" si="9"/>
        <v>230.00000000000014</v>
      </c>
      <c r="F135">
        <v>4005</v>
      </c>
      <c r="G135">
        <f t="shared" si="10"/>
        <v>3452</v>
      </c>
      <c r="H135">
        <f t="shared" si="11"/>
        <v>15.008695652173904</v>
      </c>
    </row>
    <row r="136" spans="1:8" x14ac:dyDescent="0.2">
      <c r="A136" s="2" t="s">
        <v>130</v>
      </c>
      <c r="B136" s="3">
        <v>0.37361111111111101</v>
      </c>
      <c r="C136" s="3">
        <v>0.53402777777777777</v>
      </c>
      <c r="D136" s="3">
        <f t="shared" si="8"/>
        <v>0.16041666666666676</v>
      </c>
      <c r="E136" s="4">
        <f t="shared" si="9"/>
        <v>231.00000000000014</v>
      </c>
      <c r="F136">
        <v>4571</v>
      </c>
      <c r="G136">
        <f t="shared" si="10"/>
        <v>4018</v>
      </c>
      <c r="H136">
        <f t="shared" si="11"/>
        <v>17.393939393939384</v>
      </c>
    </row>
    <row r="137" spans="1:8" x14ac:dyDescent="0.2">
      <c r="A137" s="2" t="s">
        <v>131</v>
      </c>
      <c r="B137" s="3">
        <v>0.3743055555555555</v>
      </c>
      <c r="C137" s="3">
        <v>0.53472222222222221</v>
      </c>
      <c r="D137" s="3">
        <f t="shared" si="8"/>
        <v>0.16041666666666671</v>
      </c>
      <c r="E137" s="4">
        <f t="shared" si="9"/>
        <v>231.00000000000006</v>
      </c>
      <c r="F137">
        <v>4449</v>
      </c>
      <c r="G137">
        <f t="shared" si="10"/>
        <v>3896</v>
      </c>
      <c r="H137">
        <f t="shared" si="11"/>
        <v>16.86580086580086</v>
      </c>
    </row>
    <row r="138" spans="1:8" x14ac:dyDescent="0.2">
      <c r="A138" s="2" t="s">
        <v>132</v>
      </c>
      <c r="B138" s="3">
        <v>0.3743055555555555</v>
      </c>
      <c r="C138" s="3">
        <v>0.53472222222222221</v>
      </c>
      <c r="D138" s="3">
        <f t="shared" si="8"/>
        <v>0.16041666666666671</v>
      </c>
      <c r="E138" s="4">
        <f t="shared" si="9"/>
        <v>231.00000000000006</v>
      </c>
      <c r="F138">
        <v>567</v>
      </c>
      <c r="G138">
        <f t="shared" si="10"/>
        <v>14</v>
      </c>
      <c r="H138">
        <f t="shared" si="11"/>
        <v>6.0606060606060594E-2</v>
      </c>
    </row>
    <row r="139" spans="1:8" x14ac:dyDescent="0.2">
      <c r="A139" s="2" t="s">
        <v>133</v>
      </c>
      <c r="B139" s="3">
        <v>0.374305555555556</v>
      </c>
      <c r="C139" s="3">
        <v>0.53541666666666665</v>
      </c>
      <c r="D139" s="3">
        <f t="shared" si="8"/>
        <v>0.16111111111111065</v>
      </c>
      <c r="E139" s="4">
        <f t="shared" si="9"/>
        <v>231.99999999999935</v>
      </c>
      <c r="F139">
        <v>534</v>
      </c>
      <c r="G139">
        <v>0</v>
      </c>
      <c r="H139">
        <f t="shared" si="11"/>
        <v>0</v>
      </c>
    </row>
    <row r="140" spans="1:8" x14ac:dyDescent="0.2">
      <c r="A140" s="2" t="s">
        <v>134</v>
      </c>
      <c r="B140" s="3">
        <v>0.374305555555556</v>
      </c>
      <c r="C140" s="3">
        <v>0.53611111111111109</v>
      </c>
      <c r="D140" s="3">
        <f t="shared" si="8"/>
        <v>0.16180555555555509</v>
      </c>
      <c r="E140" s="4">
        <f t="shared" si="9"/>
        <v>232.99999999999932</v>
      </c>
      <c r="F140">
        <v>553</v>
      </c>
      <c r="G140">
        <v>0</v>
      </c>
      <c r="H140">
        <f t="shared" si="11"/>
        <v>0</v>
      </c>
    </row>
    <row r="141" spans="1:8" x14ac:dyDescent="0.2">
      <c r="A141" s="2" t="s">
        <v>135</v>
      </c>
      <c r="B141" s="3">
        <v>0.374305555555556</v>
      </c>
      <c r="C141" s="3">
        <v>0.53611111111111109</v>
      </c>
      <c r="D141" s="3">
        <f t="shared" si="8"/>
        <v>0.16180555555555509</v>
      </c>
      <c r="E141" s="4">
        <f t="shared" si="9"/>
        <v>232.99999999999932</v>
      </c>
      <c r="F141">
        <v>540</v>
      </c>
      <c r="G141">
        <v>0</v>
      </c>
      <c r="H141">
        <f t="shared" si="11"/>
        <v>0</v>
      </c>
    </row>
    <row r="142" spans="1:8" x14ac:dyDescent="0.2">
      <c r="A142" s="2" t="s">
        <v>136</v>
      </c>
      <c r="B142" s="3">
        <v>0.374305555555556</v>
      </c>
      <c r="C142" s="3">
        <v>0.53680555555555554</v>
      </c>
      <c r="D142" s="3">
        <f t="shared" si="8"/>
        <v>0.16249999999999953</v>
      </c>
      <c r="E142" s="4">
        <f t="shared" si="9"/>
        <v>233.99999999999932</v>
      </c>
      <c r="F142">
        <v>528</v>
      </c>
      <c r="G142">
        <v>0</v>
      </c>
      <c r="H142">
        <f t="shared" si="11"/>
        <v>0</v>
      </c>
    </row>
    <row r="143" spans="1:8" x14ac:dyDescent="0.2">
      <c r="A143" s="2" t="s">
        <v>137</v>
      </c>
      <c r="B143" s="3">
        <v>0.4465277777777778</v>
      </c>
      <c r="C143" s="3">
        <v>0.59236111111111112</v>
      </c>
      <c r="D143" s="3">
        <f t="shared" si="8"/>
        <v>0.14583333333333331</v>
      </c>
      <c r="E143" s="4">
        <f t="shared" si="9"/>
        <v>209.99999999999997</v>
      </c>
      <c r="F143">
        <v>5101</v>
      </c>
      <c r="G143">
        <f t="shared" si="10"/>
        <v>4548</v>
      </c>
      <c r="H143">
        <f t="shared" si="11"/>
        <v>21.657142857142858</v>
      </c>
    </row>
    <row r="144" spans="1:8" x14ac:dyDescent="0.2">
      <c r="A144" s="2" t="s">
        <v>138</v>
      </c>
      <c r="B144" s="3">
        <v>0.4465277777777778</v>
      </c>
      <c r="C144" s="3">
        <v>0.59305555555555556</v>
      </c>
      <c r="D144" s="3">
        <f t="shared" si="8"/>
        <v>0.14652777777777776</v>
      </c>
      <c r="E144" s="4">
        <f t="shared" si="9"/>
        <v>210.99999999999997</v>
      </c>
      <c r="F144">
        <v>7080</v>
      </c>
      <c r="G144">
        <f t="shared" si="10"/>
        <v>6527</v>
      </c>
      <c r="H144">
        <f t="shared" si="11"/>
        <v>30.933649289099531</v>
      </c>
    </row>
    <row r="145" spans="1:8" x14ac:dyDescent="0.2">
      <c r="A145" s="2" t="s">
        <v>139</v>
      </c>
      <c r="B145" s="3">
        <v>0.44652777777777802</v>
      </c>
      <c r="C145" s="3">
        <v>0.59375</v>
      </c>
      <c r="D145" s="3">
        <f t="shared" si="8"/>
        <v>0.14722222222222198</v>
      </c>
      <c r="E145" s="4">
        <f t="shared" si="9"/>
        <v>211.99999999999966</v>
      </c>
      <c r="F145">
        <v>3896</v>
      </c>
      <c r="G145">
        <f t="shared" si="10"/>
        <v>3343</v>
      </c>
      <c r="H145">
        <f t="shared" si="11"/>
        <v>15.768867924528328</v>
      </c>
    </row>
    <row r="146" spans="1:8" x14ac:dyDescent="0.2">
      <c r="A146" s="2" t="s">
        <v>140</v>
      </c>
      <c r="B146" s="3">
        <v>0.44652777777777802</v>
      </c>
      <c r="C146" s="3">
        <v>0.59375</v>
      </c>
      <c r="D146" s="3">
        <f t="shared" si="8"/>
        <v>0.14722222222222198</v>
      </c>
      <c r="E146" s="4">
        <f t="shared" si="9"/>
        <v>211.99999999999966</v>
      </c>
      <c r="F146">
        <v>5958</v>
      </c>
      <c r="G146">
        <f t="shared" si="10"/>
        <v>5405</v>
      </c>
      <c r="H146">
        <f t="shared" si="11"/>
        <v>25.495283018867966</v>
      </c>
    </row>
    <row r="147" spans="1:8" x14ac:dyDescent="0.2">
      <c r="A147" s="2" t="s">
        <v>141</v>
      </c>
      <c r="B147" s="3">
        <v>0.44652777777777802</v>
      </c>
      <c r="C147" s="3">
        <v>0.59444444444444444</v>
      </c>
      <c r="D147" s="3">
        <f t="shared" si="8"/>
        <v>0.14791666666666642</v>
      </c>
      <c r="E147" s="4">
        <f t="shared" si="9"/>
        <v>212.99999999999963</v>
      </c>
      <c r="F147">
        <v>7453</v>
      </c>
      <c r="G147">
        <f t="shared" si="10"/>
        <v>6900</v>
      </c>
      <c r="H147">
        <f t="shared" si="11"/>
        <v>32.394366197183153</v>
      </c>
    </row>
    <row r="148" spans="1:8" x14ac:dyDescent="0.2">
      <c r="A148" s="2" t="s">
        <v>142</v>
      </c>
      <c r="B148" s="3">
        <v>0.44652777777777802</v>
      </c>
      <c r="C148" s="3">
        <v>0.59513888888888888</v>
      </c>
      <c r="D148" s="3">
        <f t="shared" si="8"/>
        <v>0.14861111111111086</v>
      </c>
      <c r="E148" s="4">
        <f t="shared" si="9"/>
        <v>213.99999999999963</v>
      </c>
      <c r="F148">
        <v>5543</v>
      </c>
      <c r="G148">
        <f t="shared" si="10"/>
        <v>4990</v>
      </c>
      <c r="H148">
        <f t="shared" si="11"/>
        <v>23.317757009345836</v>
      </c>
    </row>
    <row r="149" spans="1:8" x14ac:dyDescent="0.2">
      <c r="A149" s="2" t="s">
        <v>143</v>
      </c>
      <c r="B149" s="3">
        <v>0.44652777777777802</v>
      </c>
      <c r="C149" s="3">
        <v>0.59513888888888888</v>
      </c>
      <c r="D149" s="3">
        <f t="shared" si="8"/>
        <v>0.14861111111111086</v>
      </c>
      <c r="E149" s="4">
        <f t="shared" si="9"/>
        <v>213.99999999999963</v>
      </c>
      <c r="F149">
        <v>6949</v>
      </c>
      <c r="G149">
        <f t="shared" si="10"/>
        <v>6396</v>
      </c>
      <c r="H149">
        <f t="shared" si="11"/>
        <v>29.88785046728977</v>
      </c>
    </row>
    <row r="150" spans="1:8" x14ac:dyDescent="0.2">
      <c r="A150" s="2" t="s">
        <v>144</v>
      </c>
      <c r="B150" s="3">
        <v>0.44652777777777802</v>
      </c>
      <c r="C150" s="3">
        <v>0.59583333333333333</v>
      </c>
      <c r="D150" s="3">
        <f t="shared" si="8"/>
        <v>0.1493055555555553</v>
      </c>
      <c r="E150" s="4">
        <f t="shared" si="9"/>
        <v>214.99999999999963</v>
      </c>
      <c r="F150">
        <v>7470</v>
      </c>
      <c r="G150">
        <f t="shared" si="10"/>
        <v>6917</v>
      </c>
      <c r="H150">
        <f t="shared" si="11"/>
        <v>32.172093023255869</v>
      </c>
    </row>
    <row r="151" spans="1:8" x14ac:dyDescent="0.2">
      <c r="A151" s="2" t="s">
        <v>145</v>
      </c>
      <c r="B151" s="3">
        <v>0.44722222222222219</v>
      </c>
      <c r="C151" s="3">
        <v>0.59652777777777777</v>
      </c>
      <c r="D151" s="3">
        <f t="shared" si="8"/>
        <v>0.14930555555555558</v>
      </c>
      <c r="E151" s="4">
        <f t="shared" si="9"/>
        <v>215.00000000000003</v>
      </c>
      <c r="F151">
        <v>7550</v>
      </c>
      <c r="G151">
        <f t="shared" si="10"/>
        <v>6997</v>
      </c>
      <c r="H151">
        <f t="shared" si="11"/>
        <v>32.544186046511626</v>
      </c>
    </row>
    <row r="152" spans="1:8" x14ac:dyDescent="0.2">
      <c r="A152" s="2" t="s">
        <v>146</v>
      </c>
      <c r="B152" s="3">
        <v>0.44722222222222219</v>
      </c>
      <c r="C152" s="3">
        <v>0.59652777777777777</v>
      </c>
      <c r="D152" s="3">
        <f t="shared" si="8"/>
        <v>0.14930555555555558</v>
      </c>
      <c r="E152" s="4">
        <f t="shared" si="9"/>
        <v>215.00000000000003</v>
      </c>
      <c r="F152">
        <v>6477</v>
      </c>
      <c r="G152">
        <f t="shared" si="10"/>
        <v>5924</v>
      </c>
      <c r="H152">
        <f t="shared" si="11"/>
        <v>27.553488372093021</v>
      </c>
    </row>
    <row r="153" spans="1:8" x14ac:dyDescent="0.2">
      <c r="A153" s="2" t="s">
        <v>147</v>
      </c>
      <c r="B153" s="3">
        <v>0.44722222222222202</v>
      </c>
      <c r="C153" s="3">
        <v>0.59722222222222221</v>
      </c>
      <c r="D153" s="3">
        <f t="shared" si="8"/>
        <v>0.15000000000000019</v>
      </c>
      <c r="E153" s="4">
        <f t="shared" si="9"/>
        <v>216.00000000000028</v>
      </c>
      <c r="F153">
        <v>5696</v>
      </c>
      <c r="G153">
        <f t="shared" si="10"/>
        <v>5143</v>
      </c>
      <c r="H153">
        <f t="shared" si="11"/>
        <v>23.810185185185155</v>
      </c>
    </row>
    <row r="154" spans="1:8" x14ac:dyDescent="0.2">
      <c r="A154" s="2" t="s">
        <v>148</v>
      </c>
      <c r="B154" s="3">
        <v>0.44722222222222202</v>
      </c>
      <c r="C154" s="3">
        <v>0.59791666666666665</v>
      </c>
      <c r="D154" s="3">
        <f t="shared" si="8"/>
        <v>0.15069444444444463</v>
      </c>
      <c r="E154" s="4">
        <f t="shared" si="9"/>
        <v>217.00000000000026</v>
      </c>
      <c r="F154">
        <v>2532</v>
      </c>
      <c r="G154">
        <f t="shared" si="10"/>
        <v>1979</v>
      </c>
      <c r="H154">
        <f t="shared" si="11"/>
        <v>9.1198156682027545</v>
      </c>
    </row>
    <row r="155" spans="1:8" x14ac:dyDescent="0.2">
      <c r="A155" s="2" t="s">
        <v>149</v>
      </c>
      <c r="B155" s="3">
        <v>0.44722222222222202</v>
      </c>
      <c r="C155" s="3">
        <v>0.59861111111111109</v>
      </c>
      <c r="D155" s="3">
        <f t="shared" si="8"/>
        <v>0.15138888888888907</v>
      </c>
      <c r="E155" s="4">
        <f t="shared" si="9"/>
        <v>218.00000000000026</v>
      </c>
      <c r="F155">
        <v>5943</v>
      </c>
      <c r="G155">
        <f t="shared" si="10"/>
        <v>5390</v>
      </c>
      <c r="H155">
        <f t="shared" si="11"/>
        <v>24.724770642201804</v>
      </c>
    </row>
    <row r="156" spans="1:8" x14ac:dyDescent="0.2">
      <c r="A156" s="2" t="s">
        <v>150</v>
      </c>
      <c r="B156" s="3">
        <v>0.44722222222222202</v>
      </c>
      <c r="C156" s="3">
        <v>0.59861111111111109</v>
      </c>
      <c r="D156" s="3">
        <f t="shared" si="8"/>
        <v>0.15138888888888907</v>
      </c>
      <c r="E156" s="4">
        <f t="shared" si="9"/>
        <v>218.00000000000026</v>
      </c>
      <c r="F156">
        <v>7802</v>
      </c>
      <c r="G156">
        <f t="shared" si="10"/>
        <v>7249</v>
      </c>
      <c r="H156">
        <f t="shared" si="11"/>
        <v>33.252293577981611</v>
      </c>
    </row>
    <row r="157" spans="1:8" x14ac:dyDescent="0.2">
      <c r="A157" s="2" t="s">
        <v>151</v>
      </c>
      <c r="B157" s="3">
        <v>0.44722222222222202</v>
      </c>
      <c r="C157" s="3">
        <v>0.59930555555555554</v>
      </c>
      <c r="D157" s="3">
        <f t="shared" si="8"/>
        <v>0.15208333333333351</v>
      </c>
      <c r="E157" s="4">
        <f t="shared" si="9"/>
        <v>219.00000000000026</v>
      </c>
      <c r="F157">
        <v>713</v>
      </c>
      <c r="G157">
        <f t="shared" si="10"/>
        <v>160</v>
      </c>
      <c r="H157">
        <f t="shared" si="11"/>
        <v>0.73059360730593526</v>
      </c>
    </row>
    <row r="158" spans="1:8" x14ac:dyDescent="0.2">
      <c r="A158" s="2" t="s">
        <v>152</v>
      </c>
      <c r="B158" s="3">
        <v>0.44722222222222202</v>
      </c>
      <c r="C158" s="3">
        <v>0.6</v>
      </c>
      <c r="D158" s="3">
        <f t="shared" si="8"/>
        <v>0.15277777777777796</v>
      </c>
      <c r="E158" s="4">
        <f t="shared" si="9"/>
        <v>220.00000000000026</v>
      </c>
      <c r="F158">
        <v>7253</v>
      </c>
      <c r="G158">
        <f t="shared" si="10"/>
        <v>6700</v>
      </c>
      <c r="H158">
        <f t="shared" si="11"/>
        <v>30.454545454545418</v>
      </c>
    </row>
    <row r="159" spans="1:8" x14ac:dyDescent="0.2">
      <c r="A159" s="2" t="s">
        <v>153</v>
      </c>
      <c r="B159" s="3">
        <v>0.44791666666666669</v>
      </c>
      <c r="C159" s="3">
        <v>0.6</v>
      </c>
      <c r="D159" s="3">
        <f t="shared" si="8"/>
        <v>0.15208333333333329</v>
      </c>
      <c r="E159" s="4">
        <f t="shared" si="9"/>
        <v>218.99999999999994</v>
      </c>
      <c r="F159">
        <v>6276</v>
      </c>
      <c r="G159">
        <f t="shared" si="10"/>
        <v>5723</v>
      </c>
      <c r="H159">
        <f t="shared" si="11"/>
        <v>26.132420091324207</v>
      </c>
    </row>
    <row r="160" spans="1:8" x14ac:dyDescent="0.2">
      <c r="A160" s="2" t="s">
        <v>154</v>
      </c>
      <c r="B160" s="3">
        <v>0.44791666666666669</v>
      </c>
      <c r="C160" s="3">
        <v>0.60069444444444442</v>
      </c>
      <c r="D160" s="3">
        <f t="shared" si="8"/>
        <v>0.15277777777777773</v>
      </c>
      <c r="E160" s="4">
        <f t="shared" si="9"/>
        <v>219.99999999999994</v>
      </c>
      <c r="F160">
        <v>7359</v>
      </c>
      <c r="G160">
        <f t="shared" si="10"/>
        <v>6806</v>
      </c>
      <c r="H160">
        <f t="shared" si="11"/>
        <v>30.936363636363645</v>
      </c>
    </row>
    <row r="161" spans="1:8" x14ac:dyDescent="0.2">
      <c r="A161" s="2" t="s">
        <v>155</v>
      </c>
      <c r="B161" s="3">
        <v>0.44791666666666702</v>
      </c>
      <c r="C161" s="3">
        <v>0.60138888888888886</v>
      </c>
      <c r="D161" s="3">
        <f t="shared" si="8"/>
        <v>0.15347222222222184</v>
      </c>
      <c r="E161" s="4">
        <f t="shared" si="9"/>
        <v>220.99999999999946</v>
      </c>
      <c r="F161">
        <v>4293</v>
      </c>
      <c r="G161">
        <f t="shared" si="10"/>
        <v>3740</v>
      </c>
      <c r="H161">
        <f t="shared" si="11"/>
        <v>16.923076923076966</v>
      </c>
    </row>
    <row r="162" spans="1:8" x14ac:dyDescent="0.2">
      <c r="A162" s="2" t="s">
        <v>156</v>
      </c>
      <c r="B162" s="3">
        <v>0.44791666666666702</v>
      </c>
      <c r="C162" s="3">
        <v>0.60138888888888886</v>
      </c>
      <c r="D162" s="3">
        <f t="shared" si="8"/>
        <v>0.15347222222222184</v>
      </c>
      <c r="E162" s="4">
        <f t="shared" si="9"/>
        <v>220.99999999999946</v>
      </c>
      <c r="F162">
        <v>6173</v>
      </c>
      <c r="G162">
        <f t="shared" si="10"/>
        <v>5620</v>
      </c>
      <c r="H162">
        <f t="shared" si="11"/>
        <v>25.429864253393728</v>
      </c>
    </row>
    <row r="163" spans="1:8" x14ac:dyDescent="0.2">
      <c r="A163" s="2" t="s">
        <v>157</v>
      </c>
      <c r="B163" s="3">
        <v>0.44791666666666702</v>
      </c>
      <c r="C163" s="3">
        <v>0.6020833333333333</v>
      </c>
      <c r="D163" s="3">
        <f t="shared" si="8"/>
        <v>0.15416666666666629</v>
      </c>
      <c r="E163" s="4">
        <f t="shared" si="9"/>
        <v>221.99999999999946</v>
      </c>
      <c r="F163">
        <v>5518</v>
      </c>
      <c r="G163">
        <f t="shared" si="10"/>
        <v>4965</v>
      </c>
      <c r="H163">
        <f t="shared" si="11"/>
        <v>22.36486486486492</v>
      </c>
    </row>
    <row r="164" spans="1:8" x14ac:dyDescent="0.2">
      <c r="A164" s="2" t="s">
        <v>212</v>
      </c>
      <c r="B164" s="3">
        <v>0.44791666666666702</v>
      </c>
      <c r="C164" s="3">
        <v>0.60277777777777775</v>
      </c>
      <c r="D164" s="3">
        <f t="shared" si="8"/>
        <v>0.15486111111111073</v>
      </c>
      <c r="E164" s="4">
        <f t="shared" si="9"/>
        <v>222.99999999999946</v>
      </c>
      <c r="F164">
        <v>6118</v>
      </c>
      <c r="G164">
        <f t="shared" si="10"/>
        <v>5565</v>
      </c>
      <c r="H164">
        <f t="shared" si="11"/>
        <v>24.955156950672706</v>
      </c>
    </row>
    <row r="165" spans="1:8" x14ac:dyDescent="0.2">
      <c r="A165" s="2" t="s">
        <v>158</v>
      </c>
      <c r="B165" s="3">
        <v>0.44791666666666702</v>
      </c>
      <c r="C165" s="3">
        <v>0.60277777777777775</v>
      </c>
      <c r="D165" s="3">
        <f t="shared" si="8"/>
        <v>0.15486111111111073</v>
      </c>
      <c r="E165" s="4">
        <f t="shared" si="9"/>
        <v>222.99999999999946</v>
      </c>
      <c r="F165">
        <v>6492</v>
      </c>
      <c r="G165">
        <f t="shared" si="10"/>
        <v>5939</v>
      </c>
      <c r="H165">
        <f t="shared" si="11"/>
        <v>26.632286995515759</v>
      </c>
    </row>
    <row r="166" spans="1:8" x14ac:dyDescent="0.2">
      <c r="A166" s="2" t="s">
        <v>159</v>
      </c>
      <c r="B166" s="3">
        <v>0.44791666666666669</v>
      </c>
      <c r="C166" s="3">
        <v>0.60347222222222219</v>
      </c>
      <c r="D166" s="3">
        <f t="shared" si="8"/>
        <v>0.1555555555555555</v>
      </c>
      <c r="E166" s="4">
        <f t="shared" si="9"/>
        <v>223.99999999999991</v>
      </c>
      <c r="F166">
        <v>4951</v>
      </c>
      <c r="G166">
        <f t="shared" si="10"/>
        <v>4398</v>
      </c>
      <c r="H166">
        <f t="shared" si="11"/>
        <v>19.63392857142858</v>
      </c>
    </row>
    <row r="167" spans="1:8" x14ac:dyDescent="0.2">
      <c r="A167" s="2" t="s">
        <v>160</v>
      </c>
      <c r="B167" s="3">
        <v>0.375</v>
      </c>
      <c r="C167" s="3">
        <v>0.53749999999999998</v>
      </c>
      <c r="D167" s="3">
        <f t="shared" si="8"/>
        <v>0.16249999999999998</v>
      </c>
      <c r="E167" s="4">
        <f t="shared" si="9"/>
        <v>233.99999999999997</v>
      </c>
      <c r="F167">
        <v>575</v>
      </c>
      <c r="G167">
        <f t="shared" si="10"/>
        <v>22</v>
      </c>
      <c r="H167">
        <f t="shared" si="11"/>
        <v>9.401709401709403E-2</v>
      </c>
    </row>
    <row r="168" spans="1:8" x14ac:dyDescent="0.2">
      <c r="A168" s="2" t="s">
        <v>161</v>
      </c>
      <c r="B168" s="3">
        <v>0.375</v>
      </c>
      <c r="C168" s="3">
        <v>0.53819444444444442</v>
      </c>
      <c r="D168" s="3">
        <f t="shared" si="8"/>
        <v>0.16319444444444442</v>
      </c>
      <c r="E168" s="4">
        <f t="shared" si="9"/>
        <v>234.99999999999997</v>
      </c>
      <c r="F168">
        <v>6422</v>
      </c>
      <c r="G168">
        <f t="shared" si="10"/>
        <v>5869</v>
      </c>
      <c r="H168">
        <f t="shared" si="11"/>
        <v>24.974468085106388</v>
      </c>
    </row>
    <row r="169" spans="1:8" x14ac:dyDescent="0.2">
      <c r="A169" s="2" t="s">
        <v>162</v>
      </c>
      <c r="B169" s="3">
        <v>0.375</v>
      </c>
      <c r="C169" s="3">
        <v>0.53888888888888886</v>
      </c>
      <c r="D169" s="3">
        <f t="shared" si="8"/>
        <v>0.16388888888888886</v>
      </c>
      <c r="E169" s="4">
        <f t="shared" si="9"/>
        <v>235.99999999999997</v>
      </c>
      <c r="F169">
        <v>6056</v>
      </c>
      <c r="G169">
        <f t="shared" si="10"/>
        <v>5503</v>
      </c>
      <c r="H169">
        <f t="shared" si="11"/>
        <v>23.317796610169495</v>
      </c>
    </row>
    <row r="170" spans="1:8" x14ac:dyDescent="0.2">
      <c r="A170" s="2" t="s">
        <v>163</v>
      </c>
      <c r="B170" s="3">
        <v>0.375</v>
      </c>
      <c r="C170" s="3">
        <v>0.53888888888888886</v>
      </c>
      <c r="D170" s="3">
        <f t="shared" si="8"/>
        <v>0.16388888888888886</v>
      </c>
      <c r="E170" s="4">
        <f t="shared" si="9"/>
        <v>235.99999999999997</v>
      </c>
      <c r="F170">
        <v>7237</v>
      </c>
      <c r="G170">
        <f t="shared" si="10"/>
        <v>6684</v>
      </c>
      <c r="H170">
        <f t="shared" si="11"/>
        <v>28.322033898305087</v>
      </c>
    </row>
    <row r="171" spans="1:8" x14ac:dyDescent="0.2">
      <c r="A171" s="2" t="s">
        <v>164</v>
      </c>
      <c r="B171" s="3">
        <v>0.375</v>
      </c>
      <c r="C171" s="3">
        <v>0.5395833333333333</v>
      </c>
      <c r="D171" s="3">
        <f t="shared" si="8"/>
        <v>0.1645833333333333</v>
      </c>
      <c r="E171" s="4">
        <f t="shared" si="9"/>
        <v>236.99999999999994</v>
      </c>
      <c r="F171">
        <v>7856</v>
      </c>
      <c r="G171">
        <f t="shared" si="10"/>
        <v>7303</v>
      </c>
      <c r="H171">
        <f t="shared" si="11"/>
        <v>30.81434599156119</v>
      </c>
    </row>
    <row r="172" spans="1:8" x14ac:dyDescent="0.2">
      <c r="A172" s="2" t="s">
        <v>165</v>
      </c>
      <c r="B172" s="3">
        <v>0.375</v>
      </c>
      <c r="C172" s="3">
        <v>0.54027777777777775</v>
      </c>
      <c r="D172" s="3">
        <f t="shared" si="8"/>
        <v>0.16527777777777775</v>
      </c>
      <c r="E172" s="4">
        <f t="shared" si="9"/>
        <v>237.99999999999994</v>
      </c>
      <c r="F172">
        <v>635</v>
      </c>
      <c r="G172">
        <f t="shared" si="10"/>
        <v>82</v>
      </c>
      <c r="H172">
        <f t="shared" si="11"/>
        <v>0.34453781512605053</v>
      </c>
    </row>
    <row r="173" spans="1:8" x14ac:dyDescent="0.2">
      <c r="A173" s="2" t="s">
        <v>166</v>
      </c>
      <c r="B173" s="3">
        <v>0.375</v>
      </c>
      <c r="C173" s="3">
        <v>0.54027777777777775</v>
      </c>
      <c r="D173" s="3">
        <f t="shared" si="8"/>
        <v>0.16527777777777775</v>
      </c>
      <c r="E173" s="4">
        <f t="shared" si="9"/>
        <v>237.99999999999994</v>
      </c>
      <c r="F173">
        <v>606</v>
      </c>
      <c r="G173">
        <f t="shared" si="10"/>
        <v>53</v>
      </c>
      <c r="H173">
        <f t="shared" si="11"/>
        <v>0.22268907563025214</v>
      </c>
    </row>
    <row r="174" spans="1:8" x14ac:dyDescent="0.2">
      <c r="A174" s="2" t="s">
        <v>167</v>
      </c>
      <c r="B174" s="3">
        <v>0.375</v>
      </c>
      <c r="C174" s="3">
        <v>0.54097222222222219</v>
      </c>
      <c r="D174" s="3">
        <f t="shared" si="8"/>
        <v>0.16597222222222219</v>
      </c>
      <c r="E174" s="4">
        <f t="shared" si="9"/>
        <v>238.99999999999994</v>
      </c>
      <c r="F174">
        <v>613</v>
      </c>
      <c r="G174">
        <f t="shared" si="10"/>
        <v>60</v>
      </c>
      <c r="H174">
        <f t="shared" si="11"/>
        <v>0.25104602510460255</v>
      </c>
    </row>
    <row r="175" spans="1:8" x14ac:dyDescent="0.2">
      <c r="A175" s="2" t="s">
        <v>168</v>
      </c>
      <c r="B175" s="3">
        <v>0.3756944444444445</v>
      </c>
      <c r="C175" s="3">
        <v>0.54166666666666663</v>
      </c>
      <c r="D175" s="3">
        <f t="shared" si="8"/>
        <v>0.16597222222222213</v>
      </c>
      <c r="E175" s="4">
        <f t="shared" si="9"/>
        <v>238.99999999999986</v>
      </c>
      <c r="F175">
        <v>606</v>
      </c>
      <c r="G175">
        <f t="shared" si="10"/>
        <v>53</v>
      </c>
      <c r="H175">
        <f t="shared" si="11"/>
        <v>0.22175732217573235</v>
      </c>
    </row>
    <row r="176" spans="1:8" x14ac:dyDescent="0.2">
      <c r="A176" s="2" t="s">
        <v>169</v>
      </c>
      <c r="B176" s="3">
        <v>0.3756944444444445</v>
      </c>
      <c r="C176" s="3">
        <v>0.54236111111111118</v>
      </c>
      <c r="D176" s="3">
        <f t="shared" si="8"/>
        <v>0.16666666666666669</v>
      </c>
      <c r="E176" s="4">
        <f t="shared" si="9"/>
        <v>240.00000000000003</v>
      </c>
      <c r="F176">
        <v>577</v>
      </c>
      <c r="G176">
        <f t="shared" si="10"/>
        <v>24</v>
      </c>
      <c r="H176">
        <f t="shared" si="11"/>
        <v>9.9999999999999992E-2</v>
      </c>
    </row>
    <row r="177" spans="1:8" x14ac:dyDescent="0.2">
      <c r="A177" s="2" t="s">
        <v>170</v>
      </c>
      <c r="B177" s="3">
        <v>0.375694444444444</v>
      </c>
      <c r="C177" s="3">
        <v>0.54236111111111118</v>
      </c>
      <c r="D177" s="3">
        <f t="shared" si="8"/>
        <v>0.16666666666666718</v>
      </c>
      <c r="E177" s="4">
        <f t="shared" si="9"/>
        <v>240.00000000000074</v>
      </c>
      <c r="F177">
        <v>609</v>
      </c>
      <c r="G177">
        <f t="shared" si="10"/>
        <v>56</v>
      </c>
      <c r="H177">
        <f t="shared" si="11"/>
        <v>0.23333333333333262</v>
      </c>
    </row>
    <row r="178" spans="1:8" x14ac:dyDescent="0.2">
      <c r="A178" s="2" t="s">
        <v>171</v>
      </c>
      <c r="B178" s="3">
        <v>0.375694444444444</v>
      </c>
      <c r="C178" s="3">
        <v>0.54305555555555551</v>
      </c>
      <c r="D178" s="3">
        <f t="shared" si="8"/>
        <v>0.16736111111111152</v>
      </c>
      <c r="E178" s="4">
        <f t="shared" si="9"/>
        <v>241.00000000000057</v>
      </c>
      <c r="F178">
        <v>576</v>
      </c>
      <c r="G178">
        <f t="shared" si="10"/>
        <v>23</v>
      </c>
      <c r="H178">
        <f t="shared" si="11"/>
        <v>9.5435684647302677E-2</v>
      </c>
    </row>
    <row r="179" spans="1:8" x14ac:dyDescent="0.2">
      <c r="A179" s="2" t="s">
        <v>172</v>
      </c>
      <c r="B179" s="3">
        <v>0.375694444444444</v>
      </c>
      <c r="C179" s="3">
        <v>0.54375000000000007</v>
      </c>
      <c r="D179" s="3">
        <f t="shared" si="8"/>
        <v>0.16805555555555607</v>
      </c>
      <c r="E179" s="4">
        <f t="shared" si="9"/>
        <v>242.00000000000074</v>
      </c>
      <c r="F179">
        <v>7026</v>
      </c>
      <c r="G179">
        <f t="shared" si="10"/>
        <v>6473</v>
      </c>
      <c r="H179">
        <f t="shared" si="11"/>
        <v>26.747933884297439</v>
      </c>
    </row>
    <row r="180" spans="1:8" x14ac:dyDescent="0.2">
      <c r="A180" s="2" t="s">
        <v>173</v>
      </c>
      <c r="B180" s="3">
        <v>0.375694444444444</v>
      </c>
      <c r="C180" s="3">
        <v>0.54375000000000007</v>
      </c>
      <c r="D180" s="3">
        <f t="shared" si="8"/>
        <v>0.16805555555555607</v>
      </c>
      <c r="E180" s="4">
        <f t="shared" si="9"/>
        <v>242.00000000000074</v>
      </c>
      <c r="F180">
        <v>6186</v>
      </c>
      <c r="G180">
        <f t="shared" si="10"/>
        <v>5633</v>
      </c>
      <c r="H180">
        <f t="shared" si="11"/>
        <v>23.276859504132162</v>
      </c>
    </row>
    <row r="181" spans="1:8" x14ac:dyDescent="0.2">
      <c r="A181" s="2" t="s">
        <v>174</v>
      </c>
      <c r="B181" s="3">
        <v>0.375694444444444</v>
      </c>
      <c r="C181" s="3">
        <v>0.5444444444444444</v>
      </c>
      <c r="D181" s="3">
        <f t="shared" si="8"/>
        <v>0.1687500000000004</v>
      </c>
      <c r="E181" s="4">
        <f t="shared" si="9"/>
        <v>243.00000000000057</v>
      </c>
      <c r="F181">
        <v>6523</v>
      </c>
      <c r="G181">
        <f t="shared" si="10"/>
        <v>5970</v>
      </c>
      <c r="H181">
        <f t="shared" si="11"/>
        <v>24.567901234567845</v>
      </c>
    </row>
    <row r="182" spans="1:8" x14ac:dyDescent="0.2">
      <c r="A182" s="2" t="s">
        <v>175</v>
      </c>
      <c r="B182" s="3">
        <v>0.375694444444444</v>
      </c>
      <c r="C182" s="3">
        <v>0.54513888888888895</v>
      </c>
      <c r="D182" s="3">
        <f t="shared" si="8"/>
        <v>0.16944444444444495</v>
      </c>
      <c r="E182" s="4">
        <f t="shared" si="9"/>
        <v>244.00000000000074</v>
      </c>
      <c r="F182">
        <v>7964</v>
      </c>
      <c r="G182">
        <f t="shared" si="10"/>
        <v>7411</v>
      </c>
      <c r="H182">
        <f t="shared" si="11"/>
        <v>30.372950819672038</v>
      </c>
    </row>
    <row r="183" spans="1:8" x14ac:dyDescent="0.2">
      <c r="A183" s="2" t="s">
        <v>176</v>
      </c>
      <c r="B183" s="3">
        <v>0.37638888888888888</v>
      </c>
      <c r="C183" s="3">
        <v>0.54513888888888895</v>
      </c>
      <c r="D183" s="3">
        <f t="shared" si="8"/>
        <v>0.16875000000000007</v>
      </c>
      <c r="E183" s="4">
        <f t="shared" si="9"/>
        <v>243.00000000000009</v>
      </c>
      <c r="F183">
        <v>1160</v>
      </c>
      <c r="G183">
        <f t="shared" si="10"/>
        <v>607</v>
      </c>
      <c r="H183">
        <f t="shared" si="11"/>
        <v>2.4979423868312747</v>
      </c>
    </row>
    <row r="184" spans="1:8" x14ac:dyDescent="0.2">
      <c r="A184" s="2" t="s">
        <v>177</v>
      </c>
      <c r="B184" s="3">
        <v>0.37638888888888888</v>
      </c>
      <c r="C184" s="3">
        <v>0.54583333333333328</v>
      </c>
      <c r="D184" s="3">
        <f t="shared" si="8"/>
        <v>0.1694444444444444</v>
      </c>
      <c r="E184" s="4">
        <f t="shared" si="9"/>
        <v>243.99999999999994</v>
      </c>
      <c r="F184">
        <v>7450</v>
      </c>
      <c r="G184">
        <f t="shared" si="10"/>
        <v>6897</v>
      </c>
      <c r="H184">
        <f t="shared" si="11"/>
        <v>28.266393442622956</v>
      </c>
    </row>
    <row r="185" spans="1:8" x14ac:dyDescent="0.2">
      <c r="A185" s="2" t="s">
        <v>178</v>
      </c>
      <c r="B185" s="3">
        <v>0.37638888888888899</v>
      </c>
      <c r="C185" s="3">
        <v>0.54652777777777783</v>
      </c>
      <c r="D185" s="3">
        <f t="shared" si="8"/>
        <v>0.17013888888888884</v>
      </c>
      <c r="E185" s="4">
        <f t="shared" si="9"/>
        <v>244.99999999999994</v>
      </c>
      <c r="F185">
        <v>7113</v>
      </c>
      <c r="G185">
        <f t="shared" si="10"/>
        <v>6560</v>
      </c>
      <c r="H185">
        <f t="shared" si="11"/>
        <v>26.775510204081638</v>
      </c>
    </row>
    <row r="186" spans="1:8" x14ac:dyDescent="0.2">
      <c r="A186" s="2" t="s">
        <v>179</v>
      </c>
      <c r="B186" s="3">
        <v>0.37638888888888899</v>
      </c>
      <c r="C186" s="3">
        <v>0.54652777777777783</v>
      </c>
      <c r="D186" s="3">
        <f t="shared" si="8"/>
        <v>0.17013888888888884</v>
      </c>
      <c r="E186" s="4">
        <f t="shared" si="9"/>
        <v>244.99999999999994</v>
      </c>
      <c r="F186">
        <v>6679</v>
      </c>
      <c r="G186">
        <f t="shared" si="10"/>
        <v>6126</v>
      </c>
      <c r="H186">
        <f t="shared" si="11"/>
        <v>25.004081632653065</v>
      </c>
    </row>
    <row r="187" spans="1:8" x14ac:dyDescent="0.2">
      <c r="A187" s="2" t="s">
        <v>180</v>
      </c>
      <c r="B187" s="3">
        <v>0.37638888888888899</v>
      </c>
      <c r="C187" s="3">
        <v>0.54722222222222217</v>
      </c>
      <c r="D187" s="3">
        <f t="shared" si="8"/>
        <v>0.17083333333333317</v>
      </c>
      <c r="E187" s="4">
        <f t="shared" si="9"/>
        <v>245.99999999999977</v>
      </c>
      <c r="F187">
        <v>2746</v>
      </c>
      <c r="G187">
        <f t="shared" si="10"/>
        <v>2193</v>
      </c>
      <c r="H187">
        <f t="shared" si="11"/>
        <v>8.9146341463414718</v>
      </c>
    </row>
    <row r="188" spans="1:8" x14ac:dyDescent="0.2">
      <c r="A188" s="2" t="s">
        <v>181</v>
      </c>
      <c r="B188" s="3">
        <v>0.37638888888888899</v>
      </c>
      <c r="C188" s="3">
        <v>0.54791666666666672</v>
      </c>
      <c r="D188" s="3">
        <f t="shared" si="8"/>
        <v>0.17152777777777772</v>
      </c>
      <c r="E188" s="4">
        <f t="shared" si="9"/>
        <v>246.99999999999991</v>
      </c>
      <c r="F188">
        <v>7946</v>
      </c>
      <c r="G188">
        <f t="shared" si="10"/>
        <v>7393</v>
      </c>
      <c r="H188">
        <f t="shared" si="11"/>
        <v>29.931174089068836</v>
      </c>
    </row>
    <row r="189" spans="1:8" x14ac:dyDescent="0.2">
      <c r="A189" s="2" t="s">
        <v>182</v>
      </c>
      <c r="B189" s="3">
        <v>0.37638888888888899</v>
      </c>
      <c r="C189" s="3">
        <v>0.54791666666666672</v>
      </c>
      <c r="D189" s="3">
        <f t="shared" si="8"/>
        <v>0.17152777777777772</v>
      </c>
      <c r="E189" s="4">
        <f t="shared" si="9"/>
        <v>246.99999999999991</v>
      </c>
      <c r="F189">
        <v>622</v>
      </c>
      <c r="G189">
        <f t="shared" si="10"/>
        <v>69</v>
      </c>
      <c r="H189">
        <f t="shared" si="11"/>
        <v>0.27935222672064786</v>
      </c>
    </row>
    <row r="190" spans="1:8" x14ac:dyDescent="0.2">
      <c r="A190" s="2" t="s">
        <v>183</v>
      </c>
      <c r="B190" s="3">
        <v>0.37638888888888899</v>
      </c>
      <c r="C190" s="3">
        <v>0.54861111111111105</v>
      </c>
      <c r="D190" s="3">
        <f t="shared" si="8"/>
        <v>0.17222222222222205</v>
      </c>
      <c r="E190" s="4">
        <f t="shared" si="9"/>
        <v>247.99999999999977</v>
      </c>
      <c r="F190">
        <v>5862</v>
      </c>
      <c r="G190">
        <f t="shared" si="10"/>
        <v>5309</v>
      </c>
      <c r="H190">
        <f t="shared" si="11"/>
        <v>21.407258064516149</v>
      </c>
    </row>
    <row r="191" spans="1:8" x14ac:dyDescent="0.2">
      <c r="A191" s="2" t="s">
        <v>184</v>
      </c>
      <c r="B191" s="3">
        <v>0.44861111111111113</v>
      </c>
      <c r="C191" s="3">
        <v>0.60416666666666663</v>
      </c>
      <c r="D191" s="3">
        <f t="shared" si="8"/>
        <v>0.1555555555555555</v>
      </c>
      <c r="E191" s="4">
        <f t="shared" si="9"/>
        <v>223.99999999999991</v>
      </c>
      <c r="F191">
        <v>7257</v>
      </c>
      <c r="G191">
        <f t="shared" si="10"/>
        <v>6704</v>
      </c>
      <c r="H191">
        <f t="shared" si="11"/>
        <v>29.928571428571441</v>
      </c>
    </row>
    <row r="192" spans="1:8" x14ac:dyDescent="0.2">
      <c r="A192" s="2" t="s">
        <v>185</v>
      </c>
      <c r="B192" s="3">
        <v>0.44861111111111113</v>
      </c>
      <c r="C192" s="3">
        <v>0.60486111111111118</v>
      </c>
      <c r="D192" s="3">
        <f t="shared" si="8"/>
        <v>0.15625000000000006</v>
      </c>
      <c r="E192" s="4">
        <f t="shared" si="9"/>
        <v>225.00000000000009</v>
      </c>
      <c r="F192">
        <v>6411</v>
      </c>
      <c r="G192">
        <f t="shared" si="10"/>
        <v>5858</v>
      </c>
      <c r="H192">
        <f t="shared" si="11"/>
        <v>26.035555555555547</v>
      </c>
    </row>
    <row r="193" spans="1:8" x14ac:dyDescent="0.2">
      <c r="A193" s="2" t="s">
        <v>186</v>
      </c>
      <c r="B193" s="3">
        <v>0.44861111111111113</v>
      </c>
      <c r="C193" s="3">
        <v>0.60555555555555551</v>
      </c>
      <c r="D193" s="3">
        <f t="shared" si="8"/>
        <v>0.15694444444444439</v>
      </c>
      <c r="E193" s="4">
        <f t="shared" si="9"/>
        <v>225.99999999999991</v>
      </c>
      <c r="F193">
        <v>7172</v>
      </c>
      <c r="G193">
        <f t="shared" si="10"/>
        <v>6619</v>
      </c>
      <c r="H193">
        <f t="shared" si="11"/>
        <v>29.287610619469039</v>
      </c>
    </row>
    <row r="194" spans="1:8" x14ac:dyDescent="0.2">
      <c r="A194" s="2" t="s">
        <v>187</v>
      </c>
      <c r="B194" s="3">
        <v>0.44861111111111102</v>
      </c>
      <c r="C194" s="3">
        <v>0.60555555555555551</v>
      </c>
      <c r="D194" s="3">
        <f t="shared" si="8"/>
        <v>0.1569444444444445</v>
      </c>
      <c r="E194" s="4">
        <f t="shared" si="9"/>
        <v>226.00000000000009</v>
      </c>
      <c r="F194">
        <v>6360</v>
      </c>
      <c r="G194">
        <f t="shared" si="10"/>
        <v>5807</v>
      </c>
      <c r="H194">
        <f t="shared" si="11"/>
        <v>25.694690265486717</v>
      </c>
    </row>
    <row r="195" spans="1:8" x14ac:dyDescent="0.2">
      <c r="A195" s="2" t="s">
        <v>188</v>
      </c>
      <c r="B195" s="3">
        <v>0.44861111111111102</v>
      </c>
      <c r="C195" s="3">
        <v>0.60625000000000007</v>
      </c>
      <c r="D195" s="3">
        <f t="shared" si="8"/>
        <v>0.15763888888888905</v>
      </c>
      <c r="E195" s="4">
        <f t="shared" si="9"/>
        <v>227.00000000000023</v>
      </c>
      <c r="F195">
        <v>7984</v>
      </c>
      <c r="G195">
        <f t="shared" si="10"/>
        <v>7431</v>
      </c>
      <c r="H195">
        <f t="shared" si="11"/>
        <v>32.735682819383229</v>
      </c>
    </row>
    <row r="196" spans="1:8" x14ac:dyDescent="0.2">
      <c r="A196" s="2" t="s">
        <v>189</v>
      </c>
      <c r="B196" s="3">
        <v>0.44861111111111102</v>
      </c>
      <c r="C196" s="3">
        <v>0.6069444444444444</v>
      </c>
      <c r="D196" s="3">
        <f t="shared" ref="D196:D212" si="12">C196-B196</f>
        <v>0.15833333333333338</v>
      </c>
      <c r="E196" s="4">
        <f t="shared" ref="E196:E212" si="13">D196*1440</f>
        <v>228.00000000000006</v>
      </c>
      <c r="F196">
        <v>8125</v>
      </c>
      <c r="G196">
        <f t="shared" ref="G196:G212" si="14">F196-553</f>
        <v>7572</v>
      </c>
      <c r="H196">
        <f t="shared" ref="H196:H212" si="15">G196/E196</f>
        <v>33.210526315789465</v>
      </c>
    </row>
    <row r="197" spans="1:8" x14ac:dyDescent="0.2">
      <c r="A197" s="2" t="s">
        <v>190</v>
      </c>
      <c r="B197" s="3">
        <v>0.44861111111111102</v>
      </c>
      <c r="C197" s="3">
        <v>0.6069444444444444</v>
      </c>
      <c r="D197" s="3">
        <f t="shared" si="12"/>
        <v>0.15833333333333338</v>
      </c>
      <c r="E197" s="4">
        <f t="shared" si="13"/>
        <v>228.00000000000006</v>
      </c>
      <c r="F197">
        <v>5518</v>
      </c>
      <c r="G197">
        <f t="shared" si="14"/>
        <v>4965</v>
      </c>
      <c r="H197">
        <f t="shared" si="15"/>
        <v>21.776315789473678</v>
      </c>
    </row>
    <row r="198" spans="1:8" x14ac:dyDescent="0.2">
      <c r="A198" s="2" t="s">
        <v>191</v>
      </c>
      <c r="B198" s="3">
        <v>0.44861111111111102</v>
      </c>
      <c r="C198" s="3">
        <v>0.60763888888888895</v>
      </c>
      <c r="D198" s="3">
        <f t="shared" si="12"/>
        <v>0.15902777777777793</v>
      </c>
      <c r="E198" s="4">
        <f t="shared" si="13"/>
        <v>229.00000000000023</v>
      </c>
      <c r="F198">
        <v>7133</v>
      </c>
      <c r="G198">
        <f t="shared" si="14"/>
        <v>6580</v>
      </c>
      <c r="H198">
        <f t="shared" si="15"/>
        <v>28.733624454148444</v>
      </c>
    </row>
    <row r="199" spans="1:8" x14ac:dyDescent="0.2">
      <c r="A199" s="2" t="s">
        <v>213</v>
      </c>
      <c r="B199" s="3">
        <v>0.44930555555555557</v>
      </c>
      <c r="C199" s="3">
        <v>0.60833333333333328</v>
      </c>
      <c r="D199" s="3">
        <f t="shared" si="12"/>
        <v>0.15902777777777771</v>
      </c>
      <c r="E199" s="4">
        <f t="shared" si="13"/>
        <v>228.99999999999991</v>
      </c>
      <c r="F199">
        <v>4011</v>
      </c>
      <c r="G199">
        <f t="shared" si="14"/>
        <v>3458</v>
      </c>
      <c r="H199">
        <f t="shared" si="15"/>
        <v>15.100436681222712</v>
      </c>
    </row>
    <row r="200" spans="1:8" x14ac:dyDescent="0.2">
      <c r="A200" s="2" t="s">
        <v>192</v>
      </c>
      <c r="B200" s="3">
        <v>0.44930555555555557</v>
      </c>
      <c r="C200" s="3">
        <v>0.60833333333333328</v>
      </c>
      <c r="D200" s="3">
        <f t="shared" si="12"/>
        <v>0.15902777777777771</v>
      </c>
      <c r="E200" s="4">
        <f t="shared" si="13"/>
        <v>228.99999999999991</v>
      </c>
      <c r="F200">
        <v>6995</v>
      </c>
      <c r="G200">
        <f t="shared" si="14"/>
        <v>6442</v>
      </c>
      <c r="H200">
        <f t="shared" si="15"/>
        <v>28.131004366812238</v>
      </c>
    </row>
    <row r="201" spans="1:8" x14ac:dyDescent="0.2">
      <c r="A201" s="2" t="s">
        <v>193</v>
      </c>
      <c r="B201" s="3">
        <v>0.44930555555555601</v>
      </c>
      <c r="C201" s="3">
        <v>0.60902777777777783</v>
      </c>
      <c r="D201" s="3">
        <f t="shared" si="12"/>
        <v>0.15972222222222182</v>
      </c>
      <c r="E201" s="4">
        <f t="shared" si="13"/>
        <v>229.99999999999943</v>
      </c>
      <c r="F201">
        <v>4364</v>
      </c>
      <c r="G201">
        <f t="shared" si="14"/>
        <v>3811</v>
      </c>
      <c r="H201">
        <f t="shared" si="15"/>
        <v>16.569565217391347</v>
      </c>
    </row>
    <row r="202" spans="1:8" x14ac:dyDescent="0.2">
      <c r="A202" s="2" t="s">
        <v>194</v>
      </c>
      <c r="B202" s="3">
        <v>0.44930555555555601</v>
      </c>
      <c r="C202" s="3">
        <v>0.60972222222222217</v>
      </c>
      <c r="D202" s="3">
        <f t="shared" si="12"/>
        <v>0.16041666666666615</v>
      </c>
      <c r="E202" s="4">
        <f t="shared" si="13"/>
        <v>230.99999999999926</v>
      </c>
      <c r="F202">
        <v>635</v>
      </c>
      <c r="G202">
        <f t="shared" si="14"/>
        <v>82</v>
      </c>
      <c r="H202">
        <f t="shared" si="15"/>
        <v>0.35497835497835611</v>
      </c>
    </row>
    <row r="203" spans="1:8" x14ac:dyDescent="0.2">
      <c r="A203" s="2" t="s">
        <v>195</v>
      </c>
      <c r="B203" s="3">
        <v>0.44930555555555601</v>
      </c>
      <c r="C203" s="3">
        <v>0.60972222222222217</v>
      </c>
      <c r="D203" s="3">
        <f t="shared" si="12"/>
        <v>0.16041666666666615</v>
      </c>
      <c r="E203" s="4">
        <f t="shared" si="13"/>
        <v>230.99999999999926</v>
      </c>
      <c r="F203">
        <v>6659</v>
      </c>
      <c r="G203">
        <f t="shared" si="14"/>
        <v>6106</v>
      </c>
      <c r="H203">
        <f t="shared" si="15"/>
        <v>26.432900432900517</v>
      </c>
    </row>
    <row r="204" spans="1:8" x14ac:dyDescent="0.2">
      <c r="A204" s="2" t="s">
        <v>196</v>
      </c>
      <c r="B204" s="3">
        <v>0.44930555555555601</v>
      </c>
      <c r="C204" s="3">
        <v>0.61041666666666672</v>
      </c>
      <c r="D204" s="3">
        <f t="shared" si="12"/>
        <v>0.16111111111111071</v>
      </c>
      <c r="E204" s="4">
        <f t="shared" si="13"/>
        <v>231.9999999999994</v>
      </c>
      <c r="F204">
        <v>5385</v>
      </c>
      <c r="G204">
        <f t="shared" si="14"/>
        <v>4832</v>
      </c>
      <c r="H204">
        <f t="shared" si="15"/>
        <v>20.827586206896605</v>
      </c>
    </row>
    <row r="205" spans="1:8" x14ac:dyDescent="0.2">
      <c r="A205" s="2" t="s">
        <v>197</v>
      </c>
      <c r="B205" s="3">
        <v>0.44930555555555601</v>
      </c>
      <c r="C205" s="3">
        <v>0.61111111111111105</v>
      </c>
      <c r="D205" s="3">
        <f t="shared" si="12"/>
        <v>0.16180555555555504</v>
      </c>
      <c r="E205" s="4">
        <f t="shared" si="13"/>
        <v>232.99999999999926</v>
      </c>
      <c r="F205">
        <v>7924</v>
      </c>
      <c r="G205">
        <f t="shared" si="14"/>
        <v>7371</v>
      </c>
      <c r="H205">
        <f t="shared" si="15"/>
        <v>31.635193133047309</v>
      </c>
    </row>
    <row r="206" spans="1:8" x14ac:dyDescent="0.2">
      <c r="A206" s="2" t="s">
        <v>198</v>
      </c>
      <c r="B206" s="3">
        <v>0.44930555555555601</v>
      </c>
      <c r="C206" s="3">
        <v>0.6118055555555556</v>
      </c>
      <c r="D206" s="3">
        <f t="shared" si="12"/>
        <v>0.16249999999999959</v>
      </c>
      <c r="E206" s="4">
        <f t="shared" si="13"/>
        <v>233.9999999999994</v>
      </c>
      <c r="F206">
        <v>5414</v>
      </c>
      <c r="G206">
        <f t="shared" si="14"/>
        <v>4861</v>
      </c>
      <c r="H206">
        <f t="shared" si="15"/>
        <v>20.773504273504326</v>
      </c>
    </row>
    <row r="207" spans="1:8" x14ac:dyDescent="0.2">
      <c r="A207" s="2" t="s">
        <v>199</v>
      </c>
      <c r="B207" s="3">
        <v>0.45</v>
      </c>
      <c r="C207" s="3">
        <v>0.6118055555555556</v>
      </c>
      <c r="D207" s="3">
        <f t="shared" si="12"/>
        <v>0.16180555555555559</v>
      </c>
      <c r="E207" s="4">
        <f t="shared" si="13"/>
        <v>233.00000000000006</v>
      </c>
      <c r="F207">
        <v>4733</v>
      </c>
      <c r="G207">
        <f t="shared" si="14"/>
        <v>4180</v>
      </c>
      <c r="H207">
        <f t="shared" si="15"/>
        <v>17.939914163090123</v>
      </c>
    </row>
    <row r="208" spans="1:8" x14ac:dyDescent="0.2">
      <c r="A208" s="2" t="s">
        <v>200</v>
      </c>
      <c r="B208" s="3">
        <v>0.45</v>
      </c>
      <c r="C208" s="3">
        <v>0.61249999999999993</v>
      </c>
      <c r="D208" s="3">
        <f t="shared" si="12"/>
        <v>0.16249999999999992</v>
      </c>
      <c r="E208" s="4">
        <f t="shared" si="13"/>
        <v>233.99999999999989</v>
      </c>
      <c r="F208">
        <v>633</v>
      </c>
      <c r="G208">
        <f t="shared" si="14"/>
        <v>80</v>
      </c>
      <c r="H208">
        <f t="shared" si="15"/>
        <v>0.34188034188034205</v>
      </c>
    </row>
    <row r="209" spans="1:8" x14ac:dyDescent="0.2">
      <c r="A209" s="2" t="s">
        <v>201</v>
      </c>
      <c r="B209" s="3">
        <v>0.45</v>
      </c>
      <c r="C209" s="3">
        <v>0.61319444444444449</v>
      </c>
      <c r="D209" s="3">
        <f t="shared" si="12"/>
        <v>0.16319444444444448</v>
      </c>
      <c r="E209" s="4">
        <f t="shared" si="13"/>
        <v>235.00000000000006</v>
      </c>
      <c r="F209">
        <v>572</v>
      </c>
      <c r="G209">
        <f t="shared" si="14"/>
        <v>19</v>
      </c>
      <c r="H209">
        <f t="shared" si="15"/>
        <v>8.0851063829787212E-2</v>
      </c>
    </row>
    <row r="210" spans="1:8" x14ac:dyDescent="0.2">
      <c r="A210" s="2" t="s">
        <v>202</v>
      </c>
      <c r="B210" s="3">
        <v>0.45</v>
      </c>
      <c r="C210" s="3">
        <v>0.61388888888888882</v>
      </c>
      <c r="D210" s="3">
        <f t="shared" si="12"/>
        <v>0.16388888888888881</v>
      </c>
      <c r="E210" s="4">
        <f t="shared" si="13"/>
        <v>235.99999999999989</v>
      </c>
      <c r="F210">
        <v>586</v>
      </c>
      <c r="G210">
        <f t="shared" si="14"/>
        <v>33</v>
      </c>
      <c r="H210">
        <f t="shared" si="15"/>
        <v>0.13983050847457634</v>
      </c>
    </row>
    <row r="211" spans="1:8" x14ac:dyDescent="0.2">
      <c r="A211" s="2" t="s">
        <v>203</v>
      </c>
      <c r="B211" s="3">
        <v>0.45</v>
      </c>
      <c r="C211" s="3">
        <v>0.61388888888888882</v>
      </c>
      <c r="D211" s="3">
        <f t="shared" si="12"/>
        <v>0.16388888888888881</v>
      </c>
      <c r="E211" s="4">
        <f t="shared" si="13"/>
        <v>235.99999999999989</v>
      </c>
      <c r="F211">
        <v>589</v>
      </c>
      <c r="G211">
        <f t="shared" si="14"/>
        <v>36</v>
      </c>
      <c r="H211">
        <f t="shared" si="15"/>
        <v>0.152542372881356</v>
      </c>
    </row>
    <row r="212" spans="1:8" x14ac:dyDescent="0.2">
      <c r="A212" s="2" t="s">
        <v>204</v>
      </c>
      <c r="B212" s="3">
        <v>0.45</v>
      </c>
      <c r="C212" s="3">
        <v>0.61458333333333337</v>
      </c>
      <c r="D212" s="3">
        <f t="shared" si="12"/>
        <v>0.16458333333333336</v>
      </c>
      <c r="E212" s="4">
        <f t="shared" si="13"/>
        <v>237.00000000000003</v>
      </c>
      <c r="F212">
        <v>583</v>
      </c>
      <c r="G212">
        <f t="shared" si="14"/>
        <v>30</v>
      </c>
      <c r="H212">
        <f t="shared" si="15"/>
        <v>0.12658227848101264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E640-6C73-F745-9C21-248F18E10817}">
  <dimension ref="A1:I212"/>
  <sheetViews>
    <sheetView topLeftCell="A186" workbookViewId="0">
      <selection activeCell="G179" sqref="G179"/>
    </sheetView>
  </sheetViews>
  <sheetFormatPr baseColWidth="10" defaultColWidth="11.1640625" defaultRowHeight="16" x14ac:dyDescent="0.2"/>
  <sheetData>
    <row r="1" spans="1:9" x14ac:dyDescent="0.2">
      <c r="D1" t="s">
        <v>381</v>
      </c>
    </row>
    <row r="2" spans="1:9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9" x14ac:dyDescent="0.2">
      <c r="A3" s="2" t="s">
        <v>1</v>
      </c>
      <c r="B3" s="3">
        <v>0.36874999999999997</v>
      </c>
      <c r="C3" s="3" t="s">
        <v>356</v>
      </c>
      <c r="D3" s="3">
        <f>C3-B3</f>
        <v>0.1256944444444445</v>
      </c>
      <c r="E3" s="4">
        <f>D3*1440</f>
        <v>181.00000000000009</v>
      </c>
      <c r="F3" s="5">
        <v>3264</v>
      </c>
      <c r="G3" s="5">
        <f>F3-546</f>
        <v>2718</v>
      </c>
      <c r="H3" s="5">
        <f>G3/E3</f>
        <v>15.016574585635352</v>
      </c>
      <c r="I3" s="5"/>
    </row>
    <row r="4" spans="1:9" x14ac:dyDescent="0.2">
      <c r="A4" s="2" t="s">
        <v>2</v>
      </c>
      <c r="B4" s="3">
        <v>0.36874999999999997</v>
      </c>
      <c r="C4" s="3" t="s">
        <v>356</v>
      </c>
      <c r="D4" s="3">
        <f t="shared" ref="D4:D67" si="0">C4-B4</f>
        <v>0.1256944444444445</v>
      </c>
      <c r="E4" s="4">
        <f>D4*1440</f>
        <v>181.00000000000009</v>
      </c>
      <c r="F4" s="5">
        <v>3423</v>
      </c>
      <c r="G4" s="5">
        <f t="shared" ref="G4:G67" si="1">F4-546</f>
        <v>2877</v>
      </c>
      <c r="H4" s="5">
        <f t="shared" ref="H4:H67" si="2">G4/E4</f>
        <v>15.895027624309385</v>
      </c>
      <c r="I4" s="5"/>
    </row>
    <row r="5" spans="1:9" x14ac:dyDescent="0.2">
      <c r="A5" s="2" t="s">
        <v>3</v>
      </c>
      <c r="B5" s="3">
        <v>0.36875000000000002</v>
      </c>
      <c r="C5" s="3" t="s">
        <v>357</v>
      </c>
      <c r="D5" s="3">
        <f t="shared" si="0"/>
        <v>0.12638888888888883</v>
      </c>
      <c r="E5" s="4">
        <f t="shared" ref="E5:E68" si="3">D5*1440</f>
        <v>181.99999999999991</v>
      </c>
      <c r="F5" s="5">
        <v>2384</v>
      </c>
      <c r="G5" s="5">
        <f t="shared" si="1"/>
        <v>1838</v>
      </c>
      <c r="H5" s="5">
        <f t="shared" si="2"/>
        <v>10.098901098901104</v>
      </c>
      <c r="I5" s="5"/>
    </row>
    <row r="6" spans="1:9" x14ac:dyDescent="0.2">
      <c r="A6" s="2" t="s">
        <v>4</v>
      </c>
      <c r="B6" s="3">
        <v>0.36875000000000002</v>
      </c>
      <c r="C6" s="3" t="s">
        <v>358</v>
      </c>
      <c r="D6" s="3">
        <f t="shared" si="0"/>
        <v>0.12708333333333333</v>
      </c>
      <c r="E6" s="4">
        <f t="shared" si="3"/>
        <v>183</v>
      </c>
      <c r="F6" s="5">
        <v>3465</v>
      </c>
      <c r="G6" s="5">
        <f t="shared" si="1"/>
        <v>2919</v>
      </c>
      <c r="H6" s="5">
        <f t="shared" si="2"/>
        <v>15.950819672131148</v>
      </c>
      <c r="I6" s="5"/>
    </row>
    <row r="7" spans="1:9" x14ac:dyDescent="0.2">
      <c r="A7" s="2" t="s">
        <v>5</v>
      </c>
      <c r="B7" s="3">
        <v>0.36875000000000002</v>
      </c>
      <c r="C7" s="3" t="s">
        <v>358</v>
      </c>
      <c r="D7" s="3">
        <f t="shared" si="0"/>
        <v>0.12708333333333333</v>
      </c>
      <c r="E7" s="4">
        <f t="shared" si="3"/>
        <v>183</v>
      </c>
      <c r="F7" s="5">
        <v>2415</v>
      </c>
      <c r="G7" s="5">
        <f t="shared" si="1"/>
        <v>1869</v>
      </c>
      <c r="H7" s="5">
        <f t="shared" si="2"/>
        <v>10.21311475409836</v>
      </c>
      <c r="I7" s="5"/>
    </row>
    <row r="8" spans="1:9" x14ac:dyDescent="0.2">
      <c r="A8" s="2" t="s">
        <v>6</v>
      </c>
      <c r="B8" s="3">
        <v>0.36875000000000002</v>
      </c>
      <c r="C8" s="3" t="s">
        <v>359</v>
      </c>
      <c r="D8" s="3">
        <f t="shared" si="0"/>
        <v>0.12777777777777771</v>
      </c>
      <c r="E8" s="4">
        <f t="shared" si="3"/>
        <v>183.99999999999991</v>
      </c>
      <c r="F8" s="5">
        <v>3528</v>
      </c>
      <c r="G8" s="5">
        <f t="shared" si="1"/>
        <v>2982</v>
      </c>
      <c r="H8" s="5">
        <f t="shared" si="2"/>
        <v>16.206521739130441</v>
      </c>
      <c r="I8" s="5"/>
    </row>
    <row r="9" spans="1:9" x14ac:dyDescent="0.2">
      <c r="A9" s="2" t="s">
        <v>7</v>
      </c>
      <c r="B9" s="3">
        <v>0.36875000000000002</v>
      </c>
      <c r="C9" s="3" t="s">
        <v>360</v>
      </c>
      <c r="D9" s="3">
        <f t="shared" si="0"/>
        <v>0.12847222222222221</v>
      </c>
      <c r="E9" s="4">
        <f t="shared" si="3"/>
        <v>184.99999999999997</v>
      </c>
      <c r="F9" s="5">
        <v>2498</v>
      </c>
      <c r="G9" s="5">
        <f t="shared" si="1"/>
        <v>1952</v>
      </c>
      <c r="H9" s="5">
        <f t="shared" si="2"/>
        <v>10.551351351351354</v>
      </c>
      <c r="I9" s="5"/>
    </row>
    <row r="10" spans="1:9" x14ac:dyDescent="0.2">
      <c r="A10" s="2" t="s">
        <v>8</v>
      </c>
      <c r="B10" s="3">
        <v>0.36875000000000002</v>
      </c>
      <c r="C10" s="3" t="s">
        <v>360</v>
      </c>
      <c r="D10" s="3">
        <f t="shared" si="0"/>
        <v>0.12847222222222221</v>
      </c>
      <c r="E10" s="4">
        <f t="shared" si="3"/>
        <v>184.99999999999997</v>
      </c>
      <c r="F10" s="5">
        <v>3138</v>
      </c>
      <c r="G10" s="5">
        <f t="shared" si="1"/>
        <v>2592</v>
      </c>
      <c r="H10" s="5">
        <f t="shared" si="2"/>
        <v>14.010810810810813</v>
      </c>
      <c r="I10" s="5"/>
    </row>
    <row r="11" spans="1:9" x14ac:dyDescent="0.2">
      <c r="A11" s="2" t="s">
        <v>9</v>
      </c>
      <c r="B11" s="3">
        <v>0.36944444444444446</v>
      </c>
      <c r="C11" s="3" t="s">
        <v>361</v>
      </c>
      <c r="D11" s="3">
        <f t="shared" si="0"/>
        <v>0.12847222222222215</v>
      </c>
      <c r="E11" s="4">
        <f t="shared" si="3"/>
        <v>184.99999999999991</v>
      </c>
      <c r="F11" s="5">
        <v>2991</v>
      </c>
      <c r="G11" s="5">
        <f t="shared" si="1"/>
        <v>2445</v>
      </c>
      <c r="H11" s="5">
        <f t="shared" si="2"/>
        <v>13.216216216216223</v>
      </c>
      <c r="I11" s="5"/>
    </row>
    <row r="12" spans="1:9" x14ac:dyDescent="0.2">
      <c r="A12" s="2" t="s">
        <v>10</v>
      </c>
      <c r="B12" s="3">
        <v>0.36944444444444446</v>
      </c>
      <c r="C12" s="3" t="s">
        <v>362</v>
      </c>
      <c r="D12" s="3">
        <f t="shared" si="0"/>
        <v>0.12916666666666665</v>
      </c>
      <c r="E12" s="4">
        <f t="shared" si="3"/>
        <v>185.99999999999997</v>
      </c>
      <c r="F12" s="5">
        <v>3035</v>
      </c>
      <c r="G12" s="5">
        <f t="shared" si="1"/>
        <v>2489</v>
      </c>
      <c r="H12" s="5">
        <f t="shared" si="2"/>
        <v>13.38172043010753</v>
      </c>
      <c r="I12" s="5"/>
    </row>
    <row r="13" spans="1:9" x14ac:dyDescent="0.2">
      <c r="A13" s="2" t="s">
        <v>11</v>
      </c>
      <c r="B13" s="3">
        <v>0.36944444444444402</v>
      </c>
      <c r="C13" s="3" t="s">
        <v>362</v>
      </c>
      <c r="D13" s="3">
        <f t="shared" si="0"/>
        <v>0.1291666666666671</v>
      </c>
      <c r="E13" s="4">
        <f t="shared" si="3"/>
        <v>186.00000000000063</v>
      </c>
      <c r="F13" s="5">
        <v>3060</v>
      </c>
      <c r="G13" s="5">
        <f t="shared" si="1"/>
        <v>2514</v>
      </c>
      <c r="H13" s="5">
        <f t="shared" si="2"/>
        <v>13.51612903225802</v>
      </c>
      <c r="I13" s="5"/>
    </row>
    <row r="14" spans="1:9" x14ac:dyDescent="0.2">
      <c r="A14" s="2" t="s">
        <v>12</v>
      </c>
      <c r="B14" s="3">
        <v>0.36944444444444402</v>
      </c>
      <c r="C14" s="3" t="s">
        <v>363</v>
      </c>
      <c r="D14" s="3">
        <f t="shared" si="0"/>
        <v>0.12986111111111148</v>
      </c>
      <c r="E14" s="4">
        <f t="shared" si="3"/>
        <v>187.00000000000054</v>
      </c>
      <c r="F14" s="5">
        <v>3335</v>
      </c>
      <c r="G14" s="5">
        <f t="shared" si="1"/>
        <v>2789</v>
      </c>
      <c r="H14" s="5">
        <f t="shared" si="2"/>
        <v>14.914438502673754</v>
      </c>
      <c r="I14" s="5"/>
    </row>
    <row r="15" spans="1:9" x14ac:dyDescent="0.2">
      <c r="A15" s="2" t="s">
        <v>13</v>
      </c>
      <c r="B15" s="3">
        <v>0.36944444444444402</v>
      </c>
      <c r="C15" s="3" t="s">
        <v>364</v>
      </c>
      <c r="D15" s="3">
        <f t="shared" si="0"/>
        <v>0.13055555555555598</v>
      </c>
      <c r="E15" s="4">
        <f t="shared" si="3"/>
        <v>188.00000000000063</v>
      </c>
      <c r="F15" s="5">
        <v>1234</v>
      </c>
      <c r="G15" s="5">
        <f t="shared" si="1"/>
        <v>688</v>
      </c>
      <c r="H15" s="5">
        <f t="shared" si="2"/>
        <v>3.6595744680850943</v>
      </c>
      <c r="I15" s="5"/>
    </row>
    <row r="16" spans="1:9" x14ac:dyDescent="0.2">
      <c r="A16" s="2" t="s">
        <v>14</v>
      </c>
      <c r="B16" s="3">
        <v>0.36944444444444402</v>
      </c>
      <c r="C16" s="3" t="s">
        <v>365</v>
      </c>
      <c r="D16" s="3">
        <f t="shared" si="0"/>
        <v>0.13125000000000042</v>
      </c>
      <c r="E16" s="4">
        <f t="shared" si="3"/>
        <v>189.0000000000006</v>
      </c>
      <c r="F16" s="5">
        <v>3007</v>
      </c>
      <c r="G16" s="5">
        <f t="shared" si="1"/>
        <v>2461</v>
      </c>
      <c r="H16" s="5">
        <f t="shared" si="2"/>
        <v>13.02116402116398</v>
      </c>
      <c r="I16" s="5"/>
    </row>
    <row r="17" spans="1:9" x14ac:dyDescent="0.2">
      <c r="A17" s="2" t="s">
        <v>15</v>
      </c>
      <c r="B17" s="3">
        <v>0.36944444444444402</v>
      </c>
      <c r="C17" s="3" t="s">
        <v>365</v>
      </c>
      <c r="D17" s="3">
        <f t="shared" si="0"/>
        <v>0.13125000000000042</v>
      </c>
      <c r="E17" s="4">
        <f t="shared" si="3"/>
        <v>189.0000000000006</v>
      </c>
      <c r="F17" s="5">
        <v>2496</v>
      </c>
      <c r="G17" s="5">
        <f t="shared" si="1"/>
        <v>1950</v>
      </c>
      <c r="H17" s="5">
        <f t="shared" si="2"/>
        <v>10.317460317460284</v>
      </c>
      <c r="I17" s="5"/>
    </row>
    <row r="18" spans="1:9" x14ac:dyDescent="0.2">
      <c r="A18" s="2" t="s">
        <v>16</v>
      </c>
      <c r="B18" s="3">
        <v>0.36944444444444402</v>
      </c>
      <c r="C18" s="3" t="s">
        <v>366</v>
      </c>
      <c r="D18" s="3">
        <f t="shared" si="0"/>
        <v>0.13194444444444486</v>
      </c>
      <c r="E18" s="4">
        <f t="shared" si="3"/>
        <v>190.0000000000006</v>
      </c>
      <c r="F18" s="5">
        <v>3121</v>
      </c>
      <c r="G18" s="5">
        <f t="shared" si="1"/>
        <v>2575</v>
      </c>
      <c r="H18" s="5">
        <f t="shared" si="2"/>
        <v>13.552631578947326</v>
      </c>
      <c r="I18" s="5"/>
    </row>
    <row r="19" spans="1:9" x14ac:dyDescent="0.2">
      <c r="A19" s="2" t="s">
        <v>17</v>
      </c>
      <c r="B19" s="3">
        <v>0.37013888888888885</v>
      </c>
      <c r="C19" s="3" t="s">
        <v>367</v>
      </c>
      <c r="D19" s="3">
        <f t="shared" si="0"/>
        <v>0.13194444444444448</v>
      </c>
      <c r="E19" s="4">
        <f t="shared" si="3"/>
        <v>190.00000000000006</v>
      </c>
      <c r="F19" s="5">
        <v>2506</v>
      </c>
      <c r="G19" s="5">
        <f t="shared" si="1"/>
        <v>1960</v>
      </c>
      <c r="H19" s="5">
        <f t="shared" si="2"/>
        <v>10.315789473684207</v>
      </c>
      <c r="I19" s="5"/>
    </row>
    <row r="20" spans="1:9" x14ac:dyDescent="0.2">
      <c r="A20" s="2" t="s">
        <v>18</v>
      </c>
      <c r="B20" s="3">
        <v>0.37013888888888885</v>
      </c>
      <c r="C20" s="3" t="s">
        <v>367</v>
      </c>
      <c r="D20" s="3">
        <f t="shared" si="0"/>
        <v>0.13194444444444448</v>
      </c>
      <c r="E20" s="4">
        <f t="shared" si="3"/>
        <v>190.00000000000006</v>
      </c>
      <c r="F20" s="5">
        <v>2622</v>
      </c>
      <c r="G20" s="5">
        <f t="shared" si="1"/>
        <v>2076</v>
      </c>
      <c r="H20" s="5">
        <f t="shared" si="2"/>
        <v>10.926315789473682</v>
      </c>
      <c r="I20" s="5"/>
    </row>
    <row r="21" spans="1:9" x14ac:dyDescent="0.2">
      <c r="A21" s="2" t="s">
        <v>19</v>
      </c>
      <c r="B21" s="3">
        <v>0.37013888888888902</v>
      </c>
      <c r="C21" s="3" t="s">
        <v>368</v>
      </c>
      <c r="D21" s="3">
        <f t="shared" si="0"/>
        <v>0.13263888888888875</v>
      </c>
      <c r="E21" s="4">
        <f t="shared" si="3"/>
        <v>190.9999999999998</v>
      </c>
      <c r="F21" s="5">
        <v>2018</v>
      </c>
      <c r="G21" s="5">
        <f t="shared" si="1"/>
        <v>1472</v>
      </c>
      <c r="H21" s="5">
        <f t="shared" si="2"/>
        <v>7.7068062827225212</v>
      </c>
      <c r="I21" s="5"/>
    </row>
    <row r="22" spans="1:9" x14ac:dyDescent="0.2">
      <c r="A22" s="2" t="s">
        <v>20</v>
      </c>
      <c r="B22" s="3">
        <v>0.37013888888888902</v>
      </c>
      <c r="C22" s="3" t="s">
        <v>369</v>
      </c>
      <c r="D22" s="3">
        <f t="shared" si="0"/>
        <v>0.13333333333333319</v>
      </c>
      <c r="E22" s="4">
        <f t="shared" si="3"/>
        <v>191.9999999999998</v>
      </c>
      <c r="F22" s="5">
        <v>2046</v>
      </c>
      <c r="G22" s="5">
        <f t="shared" si="1"/>
        <v>1500</v>
      </c>
      <c r="H22" s="5">
        <f t="shared" si="2"/>
        <v>7.812500000000008</v>
      </c>
      <c r="I22" s="5"/>
    </row>
    <row r="23" spans="1:9" x14ac:dyDescent="0.2">
      <c r="A23" s="2" t="s">
        <v>21</v>
      </c>
      <c r="B23" s="3">
        <v>0.37013888888888902</v>
      </c>
      <c r="C23" s="3" t="s">
        <v>369</v>
      </c>
      <c r="D23" s="3">
        <f t="shared" si="0"/>
        <v>0.13333333333333319</v>
      </c>
      <c r="E23" s="4">
        <f t="shared" si="3"/>
        <v>191.9999999999998</v>
      </c>
      <c r="F23" s="5">
        <v>2249</v>
      </c>
      <c r="G23" s="5">
        <f t="shared" si="1"/>
        <v>1703</v>
      </c>
      <c r="H23" s="5">
        <f t="shared" si="2"/>
        <v>8.8697916666666767</v>
      </c>
      <c r="I23" s="5"/>
    </row>
    <row r="24" spans="1:9" x14ac:dyDescent="0.2">
      <c r="A24" s="2" t="s">
        <v>208</v>
      </c>
      <c r="B24" s="3">
        <v>0.37013888888888902</v>
      </c>
      <c r="C24" s="3" t="s">
        <v>370</v>
      </c>
      <c r="D24" s="3">
        <f t="shared" si="0"/>
        <v>0.13402777777777763</v>
      </c>
      <c r="E24" s="4">
        <f t="shared" si="3"/>
        <v>192.9999999999998</v>
      </c>
      <c r="F24" s="5">
        <v>2915</v>
      </c>
      <c r="G24" s="5">
        <f t="shared" si="1"/>
        <v>2369</v>
      </c>
      <c r="H24" s="5">
        <f t="shared" si="2"/>
        <v>12.274611398963744</v>
      </c>
      <c r="I24" s="5"/>
    </row>
    <row r="25" spans="1:9" x14ac:dyDescent="0.2">
      <c r="A25" s="2" t="s">
        <v>22</v>
      </c>
      <c r="B25" s="3">
        <v>0.37013888888888902</v>
      </c>
      <c r="C25" s="3" t="s">
        <v>371</v>
      </c>
      <c r="D25" s="3">
        <f t="shared" si="0"/>
        <v>0.13472222222222208</v>
      </c>
      <c r="E25" s="4">
        <f t="shared" si="3"/>
        <v>193.9999999999998</v>
      </c>
      <c r="F25" s="5">
        <v>3165</v>
      </c>
      <c r="G25" s="5">
        <f t="shared" si="1"/>
        <v>2619</v>
      </c>
      <c r="H25" s="5">
        <f t="shared" si="2"/>
        <v>13.500000000000014</v>
      </c>
      <c r="I25" s="5"/>
    </row>
    <row r="26" spans="1:9" x14ac:dyDescent="0.2">
      <c r="A26" s="2" t="s">
        <v>23</v>
      </c>
      <c r="B26" s="3">
        <v>0.37013888888888885</v>
      </c>
      <c r="C26" s="3" t="s">
        <v>372</v>
      </c>
      <c r="D26" s="3">
        <f t="shared" si="0"/>
        <v>0.13541666666666669</v>
      </c>
      <c r="E26" s="4">
        <f t="shared" si="3"/>
        <v>195.00000000000003</v>
      </c>
      <c r="F26" s="5">
        <v>3590</v>
      </c>
      <c r="G26" s="5">
        <f t="shared" si="1"/>
        <v>3044</v>
      </c>
      <c r="H26" s="5">
        <f t="shared" si="2"/>
        <v>15.610256410256408</v>
      </c>
      <c r="I26" s="5"/>
    </row>
    <row r="27" spans="1:9" x14ac:dyDescent="0.2">
      <c r="A27" s="2" t="s">
        <v>24</v>
      </c>
      <c r="B27" s="3">
        <v>0.4458333333333333</v>
      </c>
      <c r="C27" s="3" t="s">
        <v>232</v>
      </c>
      <c r="D27" s="3">
        <f t="shared" si="0"/>
        <v>0.12430555555555556</v>
      </c>
      <c r="E27" s="4">
        <f t="shared" si="3"/>
        <v>179</v>
      </c>
      <c r="F27" s="5">
        <v>2538</v>
      </c>
      <c r="G27" s="5">
        <f t="shared" si="1"/>
        <v>1992</v>
      </c>
      <c r="H27" s="5">
        <f t="shared" si="2"/>
        <v>11.128491620111731</v>
      </c>
      <c r="I27" s="5"/>
    </row>
    <row r="28" spans="1:9" x14ac:dyDescent="0.2">
      <c r="A28" s="2" t="s">
        <v>25</v>
      </c>
      <c r="B28" s="3">
        <v>0.4458333333333333</v>
      </c>
      <c r="C28" s="3" t="s">
        <v>233</v>
      </c>
      <c r="D28" s="3">
        <f t="shared" si="0"/>
        <v>0.125</v>
      </c>
      <c r="E28" s="4">
        <f t="shared" si="3"/>
        <v>180</v>
      </c>
      <c r="F28" s="5">
        <v>2390</v>
      </c>
      <c r="G28" s="5">
        <f t="shared" si="1"/>
        <v>1844</v>
      </c>
      <c r="H28" s="5">
        <f t="shared" si="2"/>
        <v>10.244444444444444</v>
      </c>
      <c r="I28" s="5"/>
    </row>
    <row r="29" spans="1:9" x14ac:dyDescent="0.2">
      <c r="A29" s="2" t="s">
        <v>26</v>
      </c>
      <c r="B29" s="3">
        <v>0.44583333333333303</v>
      </c>
      <c r="C29" s="3" t="s">
        <v>234</v>
      </c>
      <c r="D29" s="3">
        <f t="shared" si="0"/>
        <v>0.12569444444444472</v>
      </c>
      <c r="E29" s="4">
        <f t="shared" si="3"/>
        <v>181.0000000000004</v>
      </c>
      <c r="F29" s="5">
        <v>2231</v>
      </c>
      <c r="G29" s="5">
        <f t="shared" si="1"/>
        <v>1685</v>
      </c>
      <c r="H29" s="5">
        <f t="shared" si="2"/>
        <v>9.3093922651933489</v>
      </c>
      <c r="I29" s="5"/>
    </row>
    <row r="30" spans="1:9" x14ac:dyDescent="0.2">
      <c r="A30" s="2" t="s">
        <v>27</v>
      </c>
      <c r="B30" s="3">
        <v>0.44583333333333303</v>
      </c>
      <c r="C30" s="3" t="s">
        <v>234</v>
      </c>
      <c r="D30" s="3">
        <f t="shared" si="0"/>
        <v>0.12569444444444472</v>
      </c>
      <c r="E30" s="4">
        <f t="shared" si="3"/>
        <v>181.0000000000004</v>
      </c>
      <c r="F30" s="5">
        <v>3277</v>
      </c>
      <c r="G30" s="5">
        <f t="shared" si="1"/>
        <v>2731</v>
      </c>
      <c r="H30" s="5">
        <f t="shared" si="2"/>
        <v>15.088397790055215</v>
      </c>
      <c r="I30" s="5"/>
    </row>
    <row r="31" spans="1:9" x14ac:dyDescent="0.2">
      <c r="A31" s="2" t="s">
        <v>28</v>
      </c>
      <c r="B31" s="3">
        <v>0.44583333333333303</v>
      </c>
      <c r="C31" s="3" t="s">
        <v>235</v>
      </c>
      <c r="D31" s="3">
        <f t="shared" si="0"/>
        <v>0.12638888888888916</v>
      </c>
      <c r="E31" s="4">
        <f t="shared" si="3"/>
        <v>182.0000000000004</v>
      </c>
      <c r="F31" s="5">
        <v>2783</v>
      </c>
      <c r="G31" s="5">
        <f t="shared" si="1"/>
        <v>2237</v>
      </c>
      <c r="H31" s="5">
        <f t="shared" si="2"/>
        <v>12.291208791208764</v>
      </c>
      <c r="I31" s="5"/>
    </row>
    <row r="32" spans="1:9" x14ac:dyDescent="0.2">
      <c r="A32" s="2" t="s">
        <v>29</v>
      </c>
      <c r="B32" s="3">
        <v>0.44583333333333303</v>
      </c>
      <c r="C32" s="3" t="s">
        <v>236</v>
      </c>
      <c r="D32" s="3">
        <f t="shared" si="0"/>
        <v>0.1270833333333336</v>
      </c>
      <c r="E32" s="4">
        <f t="shared" si="3"/>
        <v>183.0000000000004</v>
      </c>
      <c r="F32" s="5">
        <v>2503</v>
      </c>
      <c r="G32" s="5">
        <f t="shared" si="1"/>
        <v>1957</v>
      </c>
      <c r="H32" s="5">
        <f t="shared" si="2"/>
        <v>10.693989071038228</v>
      </c>
      <c r="I32" s="5"/>
    </row>
    <row r="33" spans="1:9" x14ac:dyDescent="0.2">
      <c r="A33" s="2" t="s">
        <v>30</v>
      </c>
      <c r="B33" s="3">
        <v>0.44583333333333303</v>
      </c>
      <c r="C33" s="3" t="s">
        <v>237</v>
      </c>
      <c r="D33" s="3">
        <f t="shared" si="0"/>
        <v>0.12777777777777816</v>
      </c>
      <c r="E33" s="4">
        <f t="shared" si="3"/>
        <v>184.00000000000054</v>
      </c>
      <c r="F33" s="5">
        <v>488</v>
      </c>
      <c r="G33" s="5">
        <v>0</v>
      </c>
      <c r="H33" s="5">
        <f t="shared" si="2"/>
        <v>0</v>
      </c>
      <c r="I33" s="5"/>
    </row>
    <row r="34" spans="1:9" x14ac:dyDescent="0.2">
      <c r="A34" s="2" t="s">
        <v>31</v>
      </c>
      <c r="B34" s="3">
        <v>0.44583333333333303</v>
      </c>
      <c r="C34" s="3" t="s">
        <v>237</v>
      </c>
      <c r="D34" s="3">
        <f t="shared" si="0"/>
        <v>0.12777777777777816</v>
      </c>
      <c r="E34" s="4">
        <f t="shared" si="3"/>
        <v>184.00000000000054</v>
      </c>
      <c r="F34" s="5">
        <v>475</v>
      </c>
      <c r="G34" s="5">
        <v>0</v>
      </c>
      <c r="H34" s="5">
        <f t="shared" si="2"/>
        <v>0</v>
      </c>
      <c r="I34" s="5"/>
    </row>
    <row r="35" spans="1:9" x14ac:dyDescent="0.2">
      <c r="A35" s="2" t="s">
        <v>32</v>
      </c>
      <c r="B35" s="3">
        <v>0.4465277777777778</v>
      </c>
      <c r="C35" s="3" t="s">
        <v>238</v>
      </c>
      <c r="D35" s="3">
        <f t="shared" si="0"/>
        <v>0.12777777777777771</v>
      </c>
      <c r="E35" s="4">
        <f t="shared" si="3"/>
        <v>183.99999999999991</v>
      </c>
      <c r="F35" s="5">
        <v>473</v>
      </c>
      <c r="G35" s="5">
        <v>0</v>
      </c>
      <c r="H35" s="5">
        <f t="shared" si="2"/>
        <v>0</v>
      </c>
      <c r="I35" s="5"/>
    </row>
    <row r="36" spans="1:9" x14ac:dyDescent="0.2">
      <c r="A36" s="2" t="s">
        <v>33</v>
      </c>
      <c r="B36" s="3">
        <v>0.4465277777777778</v>
      </c>
      <c r="C36" s="3" t="s">
        <v>239</v>
      </c>
      <c r="D36" s="3">
        <f t="shared" si="0"/>
        <v>0.12847222222222227</v>
      </c>
      <c r="E36" s="4">
        <f t="shared" si="3"/>
        <v>185.00000000000006</v>
      </c>
      <c r="F36" s="5">
        <v>477</v>
      </c>
      <c r="G36" s="5">
        <v>0</v>
      </c>
      <c r="H36" s="5">
        <f t="shared" si="2"/>
        <v>0</v>
      </c>
      <c r="I36" s="5"/>
    </row>
    <row r="37" spans="1:9" x14ac:dyDescent="0.2">
      <c r="A37" s="2" t="s">
        <v>34</v>
      </c>
      <c r="B37" s="3">
        <v>0.44652777777777802</v>
      </c>
      <c r="C37" s="3" t="s">
        <v>239</v>
      </c>
      <c r="D37" s="3">
        <f t="shared" si="0"/>
        <v>0.12847222222222204</v>
      </c>
      <c r="E37" s="4">
        <f t="shared" si="3"/>
        <v>184.99999999999974</v>
      </c>
      <c r="F37" s="5">
        <v>466</v>
      </c>
      <c r="G37" s="5">
        <v>0</v>
      </c>
      <c r="H37" s="5">
        <f t="shared" si="2"/>
        <v>0</v>
      </c>
      <c r="I37" s="5"/>
    </row>
    <row r="38" spans="1:9" x14ac:dyDescent="0.2">
      <c r="A38" s="2" t="s">
        <v>35</v>
      </c>
      <c r="B38" s="3">
        <v>0.44652777777777802</v>
      </c>
      <c r="C38" s="3" t="s">
        <v>240</v>
      </c>
      <c r="D38" s="3">
        <f t="shared" si="0"/>
        <v>0.12916666666666637</v>
      </c>
      <c r="E38" s="4">
        <f t="shared" si="3"/>
        <v>185.99999999999957</v>
      </c>
      <c r="F38" s="5">
        <v>1818</v>
      </c>
      <c r="G38" s="5">
        <f t="shared" si="1"/>
        <v>1272</v>
      </c>
      <c r="H38" s="5">
        <f t="shared" si="2"/>
        <v>6.8387096774193701</v>
      </c>
      <c r="I38" s="5"/>
    </row>
    <row r="39" spans="1:9" x14ac:dyDescent="0.2">
      <c r="A39" s="2" t="s">
        <v>36</v>
      </c>
      <c r="B39" s="3">
        <v>0.44652777777777802</v>
      </c>
      <c r="C39" s="3" t="s">
        <v>241</v>
      </c>
      <c r="D39" s="3">
        <f t="shared" si="0"/>
        <v>0.12986111111111093</v>
      </c>
      <c r="E39" s="4">
        <f t="shared" si="3"/>
        <v>186.99999999999974</v>
      </c>
      <c r="F39" s="5">
        <v>3199</v>
      </c>
      <c r="G39" s="5">
        <f t="shared" si="1"/>
        <v>2653</v>
      </c>
      <c r="H39" s="5">
        <f t="shared" si="2"/>
        <v>14.187165775401089</v>
      </c>
      <c r="I39" s="5"/>
    </row>
    <row r="40" spans="1:9" x14ac:dyDescent="0.2">
      <c r="A40" s="2" t="s">
        <v>37</v>
      </c>
      <c r="B40" s="3">
        <v>0.44652777777777802</v>
      </c>
      <c r="C40" s="3" t="s">
        <v>241</v>
      </c>
      <c r="D40" s="3">
        <f t="shared" si="0"/>
        <v>0.12986111111111093</v>
      </c>
      <c r="E40" s="4">
        <f t="shared" si="3"/>
        <v>186.99999999999974</v>
      </c>
      <c r="F40" s="5">
        <v>2084</v>
      </c>
      <c r="G40" s="5">
        <f t="shared" si="1"/>
        <v>1538</v>
      </c>
      <c r="H40" s="5">
        <f t="shared" si="2"/>
        <v>8.2245989304812941</v>
      </c>
      <c r="I40" s="5"/>
    </row>
    <row r="41" spans="1:9" x14ac:dyDescent="0.2">
      <c r="A41" s="2" t="s">
        <v>38</v>
      </c>
      <c r="B41" s="3">
        <v>0.44652777777777802</v>
      </c>
      <c r="C41" s="3" t="s">
        <v>242</v>
      </c>
      <c r="D41" s="3">
        <f t="shared" si="0"/>
        <v>0.13055555555555526</v>
      </c>
      <c r="E41" s="4">
        <f t="shared" si="3"/>
        <v>187.99999999999957</v>
      </c>
      <c r="F41" s="5">
        <v>2525</v>
      </c>
      <c r="G41" s="5">
        <f t="shared" si="1"/>
        <v>1979</v>
      </c>
      <c r="H41" s="5">
        <f t="shared" si="2"/>
        <v>10.526595744680876</v>
      </c>
      <c r="I41" s="5"/>
    </row>
    <row r="42" spans="1:9" x14ac:dyDescent="0.2">
      <c r="A42" s="2" t="s">
        <v>39</v>
      </c>
      <c r="B42" s="3">
        <v>0.44652777777777802</v>
      </c>
      <c r="C42" s="3" t="s">
        <v>243</v>
      </c>
      <c r="D42" s="3">
        <f t="shared" si="0"/>
        <v>0.13124999999999981</v>
      </c>
      <c r="E42" s="4">
        <f t="shared" si="3"/>
        <v>188.99999999999972</v>
      </c>
      <c r="F42" s="5">
        <v>3061</v>
      </c>
      <c r="G42" s="5">
        <f t="shared" si="1"/>
        <v>2515</v>
      </c>
      <c r="H42" s="5">
        <f t="shared" si="2"/>
        <v>13.306878306878327</v>
      </c>
      <c r="I42" s="5"/>
    </row>
    <row r="43" spans="1:9" x14ac:dyDescent="0.2">
      <c r="A43" s="2" t="s">
        <v>40</v>
      </c>
      <c r="B43" s="3">
        <v>0.44722222222222219</v>
      </c>
      <c r="C43" s="3" t="s">
        <v>243</v>
      </c>
      <c r="D43" s="3">
        <f t="shared" si="0"/>
        <v>0.13055555555555565</v>
      </c>
      <c r="E43" s="4">
        <f t="shared" si="3"/>
        <v>188.00000000000014</v>
      </c>
      <c r="F43" s="5">
        <v>1835</v>
      </c>
      <c r="G43" s="5">
        <f t="shared" si="1"/>
        <v>1289</v>
      </c>
      <c r="H43" s="5">
        <f t="shared" si="2"/>
        <v>6.8563829787233992</v>
      </c>
      <c r="I43" s="5"/>
    </row>
    <row r="44" spans="1:9" x14ac:dyDescent="0.2">
      <c r="A44" s="2" t="s">
        <v>41</v>
      </c>
      <c r="B44" s="3">
        <v>0.44722222222222219</v>
      </c>
      <c r="C44" s="3" t="s">
        <v>244</v>
      </c>
      <c r="D44" s="3">
        <f t="shared" si="0"/>
        <v>0.13124999999999998</v>
      </c>
      <c r="E44" s="4">
        <f t="shared" si="3"/>
        <v>188.99999999999997</v>
      </c>
      <c r="F44" s="5">
        <v>1972</v>
      </c>
      <c r="G44" s="5">
        <f t="shared" si="1"/>
        <v>1426</v>
      </c>
      <c r="H44" s="5">
        <f t="shared" si="2"/>
        <v>7.544973544973546</v>
      </c>
      <c r="I44" s="5"/>
    </row>
    <row r="45" spans="1:9" x14ac:dyDescent="0.2">
      <c r="A45" s="2" t="s">
        <v>42</v>
      </c>
      <c r="B45" s="3">
        <v>0.44722222222222202</v>
      </c>
      <c r="C45" s="3" t="s">
        <v>245</v>
      </c>
      <c r="D45" s="3">
        <f t="shared" si="0"/>
        <v>0.1319444444444447</v>
      </c>
      <c r="E45" s="4">
        <f t="shared" si="3"/>
        <v>190.00000000000037</v>
      </c>
      <c r="F45" s="5">
        <v>2840</v>
      </c>
      <c r="G45" s="5">
        <f t="shared" si="1"/>
        <v>2294</v>
      </c>
      <c r="H45" s="5">
        <f t="shared" si="2"/>
        <v>12.073684210526292</v>
      </c>
      <c r="I45" s="5"/>
    </row>
    <row r="46" spans="1:9" x14ac:dyDescent="0.2">
      <c r="A46" s="2" t="s">
        <v>43</v>
      </c>
      <c r="B46" s="3">
        <v>0.44722222222222202</v>
      </c>
      <c r="C46" s="3" t="s">
        <v>246</v>
      </c>
      <c r="D46" s="3">
        <f t="shared" si="0"/>
        <v>0.13263888888888903</v>
      </c>
      <c r="E46" s="4">
        <f t="shared" si="3"/>
        <v>191.0000000000002</v>
      </c>
      <c r="F46" s="5">
        <v>3000</v>
      </c>
      <c r="G46" s="5">
        <f t="shared" si="1"/>
        <v>2454</v>
      </c>
      <c r="H46" s="5">
        <f t="shared" si="2"/>
        <v>12.848167539267003</v>
      </c>
      <c r="I46" s="5"/>
    </row>
    <row r="47" spans="1:9" x14ac:dyDescent="0.2">
      <c r="A47" s="2" t="s">
        <v>44</v>
      </c>
      <c r="B47" s="3">
        <v>0.44722222222222202</v>
      </c>
      <c r="C47" s="3" t="s">
        <v>246</v>
      </c>
      <c r="D47" s="3">
        <f t="shared" si="0"/>
        <v>0.13263888888888903</v>
      </c>
      <c r="E47" s="4">
        <f t="shared" si="3"/>
        <v>191.0000000000002</v>
      </c>
      <c r="F47" s="5">
        <v>3211</v>
      </c>
      <c r="G47" s="5">
        <f t="shared" si="1"/>
        <v>2665</v>
      </c>
      <c r="H47" s="5">
        <f t="shared" si="2"/>
        <v>13.952879581151818</v>
      </c>
      <c r="I47" s="5"/>
    </row>
    <row r="48" spans="1:9" x14ac:dyDescent="0.2">
      <c r="A48" s="2" t="s">
        <v>45</v>
      </c>
      <c r="B48" s="3">
        <v>0.44722222222222202</v>
      </c>
      <c r="C48" s="3" t="s">
        <v>247</v>
      </c>
      <c r="D48" s="3">
        <f t="shared" si="0"/>
        <v>0.13333333333333358</v>
      </c>
      <c r="E48" s="4">
        <f t="shared" si="3"/>
        <v>192.00000000000037</v>
      </c>
      <c r="F48" s="5">
        <v>2333</v>
      </c>
      <c r="G48" s="5">
        <f t="shared" si="1"/>
        <v>1787</v>
      </c>
      <c r="H48" s="5">
        <f t="shared" si="2"/>
        <v>9.3072916666666483</v>
      </c>
      <c r="I48" s="5"/>
    </row>
    <row r="49" spans="1:9" x14ac:dyDescent="0.2">
      <c r="A49" s="2" t="s">
        <v>46</v>
      </c>
      <c r="B49" s="3">
        <v>0.44722222222222202</v>
      </c>
      <c r="C49" s="3" t="s">
        <v>266</v>
      </c>
      <c r="D49" s="3">
        <f t="shared" si="0"/>
        <v>0.13402777777777791</v>
      </c>
      <c r="E49" s="4">
        <f t="shared" si="3"/>
        <v>193.0000000000002</v>
      </c>
      <c r="F49" s="5">
        <v>2062</v>
      </c>
      <c r="G49" s="5">
        <f t="shared" si="1"/>
        <v>1516</v>
      </c>
      <c r="H49" s="5">
        <f t="shared" si="2"/>
        <v>7.8549222797927376</v>
      </c>
      <c r="I49" s="5"/>
    </row>
    <row r="50" spans="1:9" x14ac:dyDescent="0.2">
      <c r="A50" s="2" t="s">
        <v>47</v>
      </c>
      <c r="B50" s="3">
        <v>0.44722222222222219</v>
      </c>
      <c r="C50" s="3" t="s">
        <v>266</v>
      </c>
      <c r="D50" s="3">
        <f t="shared" si="0"/>
        <v>0.13402777777777775</v>
      </c>
      <c r="E50" s="4">
        <f t="shared" si="3"/>
        <v>192.99999999999994</v>
      </c>
      <c r="F50" s="5">
        <v>2799</v>
      </c>
      <c r="G50" s="5">
        <f t="shared" si="1"/>
        <v>2253</v>
      </c>
      <c r="H50" s="5">
        <f t="shared" si="2"/>
        <v>11.673575129533683</v>
      </c>
      <c r="I50" s="5"/>
    </row>
    <row r="51" spans="1:9" x14ac:dyDescent="0.2">
      <c r="A51" s="2" t="s">
        <v>48</v>
      </c>
      <c r="B51" s="3">
        <v>0.37083333333333335</v>
      </c>
      <c r="C51" s="3" t="s">
        <v>372</v>
      </c>
      <c r="D51" s="3">
        <f t="shared" si="0"/>
        <v>0.13472222222222219</v>
      </c>
      <c r="E51" s="4">
        <f t="shared" si="3"/>
        <v>193.99999999999994</v>
      </c>
      <c r="F51" s="5">
        <v>2537</v>
      </c>
      <c r="G51" s="5">
        <f t="shared" si="1"/>
        <v>1991</v>
      </c>
      <c r="H51" s="5">
        <f t="shared" si="2"/>
        <v>10.262886597938147</v>
      </c>
      <c r="I51" s="5"/>
    </row>
    <row r="52" spans="1:9" x14ac:dyDescent="0.2">
      <c r="A52" s="2" t="s">
        <v>49</v>
      </c>
      <c r="B52" s="3">
        <v>0.37083333333333335</v>
      </c>
      <c r="C52" s="3" t="s">
        <v>373</v>
      </c>
      <c r="D52" s="3">
        <f t="shared" si="0"/>
        <v>0.13541666666666663</v>
      </c>
      <c r="E52" s="4">
        <f t="shared" si="3"/>
        <v>194.99999999999994</v>
      </c>
      <c r="F52" s="5">
        <v>3446</v>
      </c>
      <c r="G52" s="5">
        <f t="shared" si="1"/>
        <v>2900</v>
      </c>
      <c r="H52" s="5">
        <f t="shared" si="2"/>
        <v>14.871794871794876</v>
      </c>
      <c r="I52" s="5"/>
    </row>
    <row r="53" spans="1:9" x14ac:dyDescent="0.2">
      <c r="A53" s="2" t="s">
        <v>50</v>
      </c>
      <c r="B53" s="3">
        <v>0.37083333333333302</v>
      </c>
      <c r="C53" s="3" t="s">
        <v>374</v>
      </c>
      <c r="D53" s="3">
        <f t="shared" si="0"/>
        <v>0.1361111111111114</v>
      </c>
      <c r="E53" s="4">
        <f t="shared" si="3"/>
        <v>196.00000000000043</v>
      </c>
      <c r="F53" s="5">
        <v>3614</v>
      </c>
      <c r="G53" s="5">
        <f t="shared" si="1"/>
        <v>3068</v>
      </c>
      <c r="H53" s="5">
        <f t="shared" si="2"/>
        <v>15.653061224489761</v>
      </c>
      <c r="I53" s="5"/>
    </row>
    <row r="54" spans="1:9" x14ac:dyDescent="0.2">
      <c r="A54" s="2" t="s">
        <v>51</v>
      </c>
      <c r="B54" s="3">
        <v>0.37083333333333302</v>
      </c>
      <c r="C54" s="3" t="s">
        <v>375</v>
      </c>
      <c r="D54" s="3">
        <f t="shared" si="0"/>
        <v>0.13680555555555585</v>
      </c>
      <c r="E54" s="4">
        <f t="shared" si="3"/>
        <v>197.00000000000043</v>
      </c>
      <c r="F54" s="5">
        <v>2248</v>
      </c>
      <c r="G54" s="5">
        <f t="shared" si="1"/>
        <v>1702</v>
      </c>
      <c r="H54" s="5">
        <f t="shared" si="2"/>
        <v>8.6395939086294238</v>
      </c>
      <c r="I54" s="5"/>
    </row>
    <row r="55" spans="1:9" x14ac:dyDescent="0.2">
      <c r="A55" s="2" t="s">
        <v>52</v>
      </c>
      <c r="B55" s="3">
        <v>0.37083333333333302</v>
      </c>
      <c r="C55" s="3" t="s">
        <v>375</v>
      </c>
      <c r="D55" s="3">
        <f t="shared" si="0"/>
        <v>0.13680555555555585</v>
      </c>
      <c r="E55" s="4">
        <f t="shared" si="3"/>
        <v>197.00000000000043</v>
      </c>
      <c r="F55" s="5">
        <v>2509</v>
      </c>
      <c r="G55" s="5">
        <f t="shared" si="1"/>
        <v>1963</v>
      </c>
      <c r="H55" s="5">
        <f t="shared" si="2"/>
        <v>9.9644670050761199</v>
      </c>
      <c r="I55" s="5"/>
    </row>
    <row r="56" spans="1:9" x14ac:dyDescent="0.2">
      <c r="A56" s="2" t="s">
        <v>53</v>
      </c>
      <c r="B56" s="3">
        <v>0.37083333333333302</v>
      </c>
      <c r="C56" s="3" t="s">
        <v>376</v>
      </c>
      <c r="D56" s="3">
        <f t="shared" si="0"/>
        <v>0.13750000000000029</v>
      </c>
      <c r="E56" s="4">
        <f t="shared" si="3"/>
        <v>198.00000000000043</v>
      </c>
      <c r="F56" s="5">
        <v>2885</v>
      </c>
      <c r="G56" s="5">
        <f t="shared" si="1"/>
        <v>2339</v>
      </c>
      <c r="H56" s="5">
        <f t="shared" si="2"/>
        <v>11.813131313131288</v>
      </c>
      <c r="I56" s="5"/>
    </row>
    <row r="57" spans="1:9" x14ac:dyDescent="0.2">
      <c r="A57" s="2" t="s">
        <v>54</v>
      </c>
      <c r="B57" s="3">
        <v>0.37083333333333302</v>
      </c>
      <c r="C57" s="3" t="s">
        <v>214</v>
      </c>
      <c r="D57" s="3">
        <f t="shared" si="0"/>
        <v>0.13819444444444473</v>
      </c>
      <c r="E57" s="4">
        <f t="shared" si="3"/>
        <v>199.0000000000004</v>
      </c>
      <c r="F57" s="5">
        <v>2680</v>
      </c>
      <c r="G57" s="5">
        <f t="shared" si="1"/>
        <v>2134</v>
      </c>
      <c r="H57" s="5">
        <f t="shared" si="2"/>
        <v>10.72361809045224</v>
      </c>
      <c r="I57" s="5"/>
    </row>
    <row r="58" spans="1:9" x14ac:dyDescent="0.2">
      <c r="A58" s="2" t="s">
        <v>55</v>
      </c>
      <c r="B58" s="3">
        <v>0.37083333333333302</v>
      </c>
      <c r="C58" s="3" t="s">
        <v>214</v>
      </c>
      <c r="D58" s="3">
        <f t="shared" si="0"/>
        <v>0.13819444444444473</v>
      </c>
      <c r="E58" s="4">
        <f t="shared" si="3"/>
        <v>199.0000000000004</v>
      </c>
      <c r="F58" s="5">
        <v>2133</v>
      </c>
      <c r="G58" s="5">
        <f t="shared" si="1"/>
        <v>1587</v>
      </c>
      <c r="H58" s="5">
        <f t="shared" si="2"/>
        <v>7.9748743718592809</v>
      </c>
      <c r="I58" s="5"/>
    </row>
    <row r="59" spans="1:9" x14ac:dyDescent="0.2">
      <c r="A59" s="2" t="s">
        <v>209</v>
      </c>
      <c r="B59" s="3">
        <v>0.37152777777777773</v>
      </c>
      <c r="C59" s="3" t="s">
        <v>215</v>
      </c>
      <c r="D59" s="3">
        <f t="shared" si="0"/>
        <v>0.13819444444444445</v>
      </c>
      <c r="E59" s="4">
        <f t="shared" si="3"/>
        <v>199</v>
      </c>
      <c r="F59" s="5">
        <v>2372</v>
      </c>
      <c r="G59" s="5">
        <f t="shared" si="1"/>
        <v>1826</v>
      </c>
      <c r="H59" s="5">
        <f t="shared" si="2"/>
        <v>9.1758793969849251</v>
      </c>
      <c r="I59" s="5"/>
    </row>
    <row r="60" spans="1:9" x14ac:dyDescent="0.2">
      <c r="A60" s="2" t="s">
        <v>56</v>
      </c>
      <c r="B60" s="3">
        <v>0.37152777777777773</v>
      </c>
      <c r="C60" s="3" t="s">
        <v>216</v>
      </c>
      <c r="D60" s="3">
        <f t="shared" si="0"/>
        <v>0.1388888888888889</v>
      </c>
      <c r="E60" s="4">
        <f t="shared" si="3"/>
        <v>200</v>
      </c>
      <c r="F60" s="5">
        <v>2542</v>
      </c>
      <c r="G60" s="5">
        <f t="shared" si="1"/>
        <v>1996</v>
      </c>
      <c r="H60" s="5">
        <f t="shared" si="2"/>
        <v>9.98</v>
      </c>
      <c r="I60" s="5"/>
    </row>
    <row r="61" spans="1:9" x14ac:dyDescent="0.2">
      <c r="A61" s="2" t="s">
        <v>57</v>
      </c>
      <c r="B61" s="3">
        <v>0.37152777777777801</v>
      </c>
      <c r="C61" s="3" t="s">
        <v>216</v>
      </c>
      <c r="D61" s="3">
        <f t="shared" si="0"/>
        <v>0.13888888888888862</v>
      </c>
      <c r="E61" s="4">
        <f t="shared" si="3"/>
        <v>199.9999999999996</v>
      </c>
      <c r="F61" s="5">
        <v>3251</v>
      </c>
      <c r="G61" s="5">
        <f t="shared" si="1"/>
        <v>2705</v>
      </c>
      <c r="H61" s="5">
        <f t="shared" si="2"/>
        <v>13.525000000000027</v>
      </c>
      <c r="I61" s="5"/>
    </row>
    <row r="62" spans="1:9" x14ac:dyDescent="0.2">
      <c r="A62" s="2" t="s">
        <v>58</v>
      </c>
      <c r="B62" s="3">
        <v>0.37152777777777801</v>
      </c>
      <c r="C62" s="3" t="s">
        <v>217</v>
      </c>
      <c r="D62" s="3">
        <f t="shared" si="0"/>
        <v>0.13958333333333317</v>
      </c>
      <c r="E62" s="4">
        <f t="shared" si="3"/>
        <v>200.99999999999977</v>
      </c>
      <c r="F62" s="5">
        <v>1686</v>
      </c>
      <c r="G62" s="5">
        <f t="shared" si="1"/>
        <v>1140</v>
      </c>
      <c r="H62" s="5">
        <f t="shared" si="2"/>
        <v>5.6716417910447827</v>
      </c>
      <c r="I62" s="5"/>
    </row>
    <row r="63" spans="1:9" x14ac:dyDescent="0.2">
      <c r="A63" s="2" t="s">
        <v>59</v>
      </c>
      <c r="B63" s="3">
        <v>0.37152777777777801</v>
      </c>
      <c r="C63" s="3" t="s">
        <v>218</v>
      </c>
      <c r="D63" s="3">
        <f t="shared" si="0"/>
        <v>0.1402777777777775</v>
      </c>
      <c r="E63" s="4">
        <f t="shared" si="3"/>
        <v>201.9999999999996</v>
      </c>
      <c r="F63" s="5">
        <v>2711</v>
      </c>
      <c r="G63" s="5">
        <f t="shared" si="1"/>
        <v>2165</v>
      </c>
      <c r="H63" s="5">
        <f t="shared" si="2"/>
        <v>10.717821782178239</v>
      </c>
      <c r="I63" s="5"/>
    </row>
    <row r="64" spans="1:9" x14ac:dyDescent="0.2">
      <c r="A64" s="2" t="s">
        <v>60</v>
      </c>
      <c r="B64" s="3">
        <v>0.37152777777777801</v>
      </c>
      <c r="C64" s="3" t="s">
        <v>219</v>
      </c>
      <c r="D64" s="3">
        <f t="shared" si="0"/>
        <v>0.14097222222222205</v>
      </c>
      <c r="E64" s="4">
        <f t="shared" si="3"/>
        <v>202.99999999999977</v>
      </c>
      <c r="F64" s="5">
        <v>1842</v>
      </c>
      <c r="G64" s="5">
        <f t="shared" si="1"/>
        <v>1296</v>
      </c>
      <c r="H64" s="5">
        <f t="shared" si="2"/>
        <v>6.3842364532019777</v>
      </c>
      <c r="I64" s="5"/>
    </row>
    <row r="65" spans="1:9" x14ac:dyDescent="0.2">
      <c r="A65" s="2" t="s">
        <v>61</v>
      </c>
      <c r="B65" s="3">
        <v>0.37152777777777801</v>
      </c>
      <c r="C65" s="3" t="s">
        <v>219</v>
      </c>
      <c r="D65" s="3">
        <f t="shared" si="0"/>
        <v>0.14097222222222205</v>
      </c>
      <c r="E65" s="4">
        <f t="shared" si="3"/>
        <v>202.99999999999977</v>
      </c>
      <c r="F65" s="5">
        <v>2339</v>
      </c>
      <c r="G65" s="5">
        <f t="shared" si="1"/>
        <v>1793</v>
      </c>
      <c r="H65" s="5">
        <f t="shared" si="2"/>
        <v>8.8325123152709466</v>
      </c>
      <c r="I65" s="5"/>
    </row>
    <row r="66" spans="1:9" x14ac:dyDescent="0.2">
      <c r="A66" s="2" t="s">
        <v>62</v>
      </c>
      <c r="B66" s="3">
        <v>0.37152777777777801</v>
      </c>
      <c r="C66" s="3" t="s">
        <v>220</v>
      </c>
      <c r="D66" s="3">
        <f t="shared" si="0"/>
        <v>0.14166666666666639</v>
      </c>
      <c r="E66" s="4">
        <f t="shared" si="3"/>
        <v>203.9999999999996</v>
      </c>
      <c r="F66" s="5">
        <v>2520</v>
      </c>
      <c r="G66" s="5">
        <f t="shared" si="1"/>
        <v>1974</v>
      </c>
      <c r="H66" s="5">
        <f t="shared" si="2"/>
        <v>9.676470588235313</v>
      </c>
      <c r="I66" s="5"/>
    </row>
    <row r="67" spans="1:9" x14ac:dyDescent="0.2">
      <c r="A67" s="2" t="s">
        <v>63</v>
      </c>
      <c r="B67" s="3">
        <v>0.37222222222222223</v>
      </c>
      <c r="C67" s="3" t="s">
        <v>221</v>
      </c>
      <c r="D67" s="3">
        <f t="shared" si="0"/>
        <v>0.14166666666666672</v>
      </c>
      <c r="E67" s="4">
        <f t="shared" si="3"/>
        <v>204.00000000000009</v>
      </c>
      <c r="F67" s="5">
        <v>1476</v>
      </c>
      <c r="G67" s="5">
        <f t="shared" si="1"/>
        <v>930</v>
      </c>
      <c r="H67" s="5">
        <f t="shared" si="2"/>
        <v>4.5588235294117627</v>
      </c>
      <c r="I67" s="5"/>
    </row>
    <row r="68" spans="1:9" x14ac:dyDescent="0.2">
      <c r="A68" s="2" t="s">
        <v>64</v>
      </c>
      <c r="B68" s="3">
        <v>0.37222222222222223</v>
      </c>
      <c r="C68" s="3" t="s">
        <v>221</v>
      </c>
      <c r="D68" s="3">
        <f t="shared" ref="D68:D131" si="4">C68-B68</f>
        <v>0.14166666666666672</v>
      </c>
      <c r="E68" s="4">
        <f t="shared" si="3"/>
        <v>204.00000000000009</v>
      </c>
      <c r="F68" s="5">
        <v>528</v>
      </c>
      <c r="G68" s="5">
        <v>0</v>
      </c>
      <c r="H68" s="5">
        <f t="shared" ref="H68:H131" si="5">G68/E68</f>
        <v>0</v>
      </c>
      <c r="I68" s="5"/>
    </row>
    <row r="69" spans="1:9" x14ac:dyDescent="0.2">
      <c r="A69" s="2" t="s">
        <v>65</v>
      </c>
      <c r="B69" s="3">
        <v>0.37222222222222201</v>
      </c>
      <c r="C69" s="3" t="s">
        <v>222</v>
      </c>
      <c r="D69" s="3">
        <f t="shared" si="4"/>
        <v>0.14236111111111127</v>
      </c>
      <c r="E69" s="4">
        <f t="shared" ref="E69:E132" si="6">D69*1440</f>
        <v>205.00000000000023</v>
      </c>
      <c r="F69" s="5">
        <v>528</v>
      </c>
      <c r="G69" s="5">
        <v>0</v>
      </c>
      <c r="H69" s="5">
        <f t="shared" si="5"/>
        <v>0</v>
      </c>
      <c r="I69" s="5"/>
    </row>
    <row r="70" spans="1:9" x14ac:dyDescent="0.2">
      <c r="A70" s="2" t="s">
        <v>66</v>
      </c>
      <c r="B70" s="3">
        <v>0.37222222222222201</v>
      </c>
      <c r="C70" s="3" t="s">
        <v>223</v>
      </c>
      <c r="D70" s="3">
        <f t="shared" si="4"/>
        <v>0.14305555555555582</v>
      </c>
      <c r="E70" s="4">
        <f t="shared" si="6"/>
        <v>206.0000000000004</v>
      </c>
      <c r="F70" s="5">
        <v>537</v>
      </c>
      <c r="G70" s="5">
        <v>0</v>
      </c>
      <c r="H70" s="5">
        <f t="shared" si="5"/>
        <v>0</v>
      </c>
      <c r="I70" s="5"/>
    </row>
    <row r="71" spans="1:9" x14ac:dyDescent="0.2">
      <c r="A71" s="2" t="s">
        <v>67</v>
      </c>
      <c r="B71" s="3">
        <v>0.37222222222222201</v>
      </c>
      <c r="C71" s="3" t="s">
        <v>223</v>
      </c>
      <c r="D71" s="3">
        <f t="shared" si="4"/>
        <v>0.14305555555555582</v>
      </c>
      <c r="E71" s="4">
        <f t="shared" si="6"/>
        <v>206.0000000000004</v>
      </c>
      <c r="F71" s="5">
        <v>523</v>
      </c>
      <c r="G71" s="5">
        <v>0</v>
      </c>
      <c r="H71" s="5">
        <f t="shared" si="5"/>
        <v>0</v>
      </c>
      <c r="I71" s="5"/>
    </row>
    <row r="72" spans="1:9" x14ac:dyDescent="0.2">
      <c r="A72" s="2" t="s">
        <v>68</v>
      </c>
      <c r="B72" s="3">
        <v>0.37222222222222223</v>
      </c>
      <c r="C72" s="3" t="s">
        <v>224</v>
      </c>
      <c r="D72" s="3">
        <f t="shared" si="4"/>
        <v>0.14374999999999993</v>
      </c>
      <c r="E72" s="4">
        <f t="shared" si="6"/>
        <v>206.99999999999991</v>
      </c>
      <c r="F72" s="5">
        <v>534</v>
      </c>
      <c r="G72" s="5">
        <v>0</v>
      </c>
      <c r="H72" s="5">
        <f t="shared" si="5"/>
        <v>0</v>
      </c>
      <c r="I72" s="5"/>
    </row>
    <row r="73" spans="1:9" x14ac:dyDescent="0.2">
      <c r="A73" s="2" t="s">
        <v>69</v>
      </c>
      <c r="B73" s="3">
        <v>0.44722222222222219</v>
      </c>
      <c r="C73" s="3" t="s">
        <v>267</v>
      </c>
      <c r="D73" s="3">
        <f t="shared" si="4"/>
        <v>0.1347222222222223</v>
      </c>
      <c r="E73" s="4">
        <f t="shared" si="6"/>
        <v>194.00000000000011</v>
      </c>
      <c r="F73" s="5">
        <v>3422</v>
      </c>
      <c r="G73" s="5">
        <f t="shared" ref="G73:G131" si="7">F73-546</f>
        <v>2876</v>
      </c>
      <c r="H73" s="5">
        <f t="shared" si="5"/>
        <v>14.824742268041229</v>
      </c>
      <c r="I73" s="5"/>
    </row>
    <row r="74" spans="1:9" x14ac:dyDescent="0.2">
      <c r="A74" s="2" t="s">
        <v>70</v>
      </c>
      <c r="B74" s="3">
        <v>0.44722222222222219</v>
      </c>
      <c r="C74" s="3" t="s">
        <v>268</v>
      </c>
      <c r="D74" s="3">
        <f t="shared" si="4"/>
        <v>0.13541666666666663</v>
      </c>
      <c r="E74" s="4">
        <f t="shared" si="6"/>
        <v>194.99999999999994</v>
      </c>
      <c r="F74" s="5">
        <v>3626</v>
      </c>
      <c r="G74" s="5">
        <f t="shared" si="7"/>
        <v>3080</v>
      </c>
      <c r="H74" s="5">
        <f t="shared" si="5"/>
        <v>15.794871794871799</v>
      </c>
      <c r="I74" s="5"/>
    </row>
    <row r="75" spans="1:9" x14ac:dyDescent="0.2">
      <c r="A75" s="2" t="s">
        <v>71</v>
      </c>
      <c r="B75" s="3">
        <v>0.44722222222222202</v>
      </c>
      <c r="C75" s="3" t="s">
        <v>269</v>
      </c>
      <c r="D75" s="3">
        <f t="shared" si="4"/>
        <v>0.13611111111111135</v>
      </c>
      <c r="E75" s="4">
        <f t="shared" si="6"/>
        <v>196.00000000000034</v>
      </c>
      <c r="F75" s="5">
        <v>3260</v>
      </c>
      <c r="G75" s="5">
        <f t="shared" si="7"/>
        <v>2714</v>
      </c>
      <c r="H75" s="5">
        <f t="shared" si="5"/>
        <v>13.84693877551018</v>
      </c>
      <c r="I75" s="5"/>
    </row>
    <row r="76" spans="1:9" x14ac:dyDescent="0.2">
      <c r="A76" s="2" t="s">
        <v>72</v>
      </c>
      <c r="B76" s="3">
        <v>0.44722222222222202</v>
      </c>
      <c r="C76" s="3" t="s">
        <v>269</v>
      </c>
      <c r="D76" s="3">
        <f t="shared" si="4"/>
        <v>0.13611111111111135</v>
      </c>
      <c r="E76" s="4">
        <f t="shared" si="6"/>
        <v>196.00000000000034</v>
      </c>
      <c r="F76" s="5">
        <v>4001</v>
      </c>
      <c r="G76" s="5">
        <f t="shared" si="7"/>
        <v>3455</v>
      </c>
      <c r="H76" s="5">
        <f t="shared" si="5"/>
        <v>17.627551020408134</v>
      </c>
      <c r="I76" s="5"/>
    </row>
    <row r="77" spans="1:9" x14ac:dyDescent="0.2">
      <c r="A77" s="2" t="s">
        <v>73</v>
      </c>
      <c r="B77" s="3">
        <v>0.44722222222222202</v>
      </c>
      <c r="C77" s="3" t="s">
        <v>270</v>
      </c>
      <c r="D77" s="3">
        <f t="shared" si="4"/>
        <v>0.13680555555555579</v>
      </c>
      <c r="E77" s="4">
        <f t="shared" si="6"/>
        <v>197.00000000000034</v>
      </c>
      <c r="F77" s="5">
        <v>4828</v>
      </c>
      <c r="G77" s="5">
        <f t="shared" si="7"/>
        <v>4282</v>
      </c>
      <c r="H77" s="5">
        <f t="shared" si="5"/>
        <v>21.736040609137017</v>
      </c>
      <c r="I77" s="5"/>
    </row>
    <row r="78" spans="1:9" x14ac:dyDescent="0.2">
      <c r="A78" s="2" t="s">
        <v>74</v>
      </c>
      <c r="B78" s="3">
        <v>0.44722222222222202</v>
      </c>
      <c r="C78" s="3" t="s">
        <v>271</v>
      </c>
      <c r="D78" s="3">
        <f t="shared" si="4"/>
        <v>0.13750000000000023</v>
      </c>
      <c r="E78" s="4">
        <f t="shared" si="6"/>
        <v>198.00000000000034</v>
      </c>
      <c r="F78" s="5">
        <v>4435</v>
      </c>
      <c r="G78" s="5">
        <f t="shared" si="7"/>
        <v>3889</v>
      </c>
      <c r="H78" s="5">
        <f t="shared" si="5"/>
        <v>19.641414141414106</v>
      </c>
      <c r="I78" s="5"/>
    </row>
    <row r="79" spans="1:9" x14ac:dyDescent="0.2">
      <c r="A79" s="2" t="s">
        <v>75</v>
      </c>
      <c r="B79" s="3">
        <v>0.44722222222222202</v>
      </c>
      <c r="C79" s="3" t="s">
        <v>272</v>
      </c>
      <c r="D79" s="3">
        <f t="shared" si="4"/>
        <v>0.13819444444444468</v>
      </c>
      <c r="E79" s="4">
        <f t="shared" si="6"/>
        <v>199.00000000000034</v>
      </c>
      <c r="F79" s="5">
        <v>4315</v>
      </c>
      <c r="G79" s="5">
        <f t="shared" si="7"/>
        <v>3769</v>
      </c>
      <c r="H79" s="5">
        <f t="shared" si="5"/>
        <v>18.939698492462281</v>
      </c>
      <c r="I79" s="5"/>
    </row>
    <row r="80" spans="1:9" x14ac:dyDescent="0.2">
      <c r="A80" s="2" t="s">
        <v>76</v>
      </c>
      <c r="B80" s="3">
        <v>0.44722222222222202</v>
      </c>
      <c r="C80" s="3" t="s">
        <v>272</v>
      </c>
      <c r="D80" s="3">
        <f t="shared" si="4"/>
        <v>0.13819444444444468</v>
      </c>
      <c r="E80" s="4">
        <f t="shared" si="6"/>
        <v>199.00000000000034</v>
      </c>
      <c r="F80" s="5">
        <v>4383</v>
      </c>
      <c r="G80" s="5">
        <f t="shared" si="7"/>
        <v>3837</v>
      </c>
      <c r="H80" s="5">
        <f t="shared" si="5"/>
        <v>19.281407035175846</v>
      </c>
      <c r="I80" s="5"/>
    </row>
    <row r="81" spans="1:9" x14ac:dyDescent="0.2">
      <c r="A81" s="2" t="s">
        <v>77</v>
      </c>
      <c r="B81" s="3">
        <v>0.44791666666666669</v>
      </c>
      <c r="C81" s="3" t="s">
        <v>273</v>
      </c>
      <c r="D81" s="3">
        <f t="shared" si="4"/>
        <v>0.13819444444444445</v>
      </c>
      <c r="E81" s="4">
        <f t="shared" si="6"/>
        <v>199</v>
      </c>
      <c r="F81" s="5">
        <v>3179</v>
      </c>
      <c r="G81" s="5">
        <f t="shared" si="7"/>
        <v>2633</v>
      </c>
      <c r="H81" s="5">
        <f t="shared" si="5"/>
        <v>13.231155778894472</v>
      </c>
      <c r="I81" s="5"/>
    </row>
    <row r="82" spans="1:9" x14ac:dyDescent="0.2">
      <c r="A82" s="2" t="s">
        <v>78</v>
      </c>
      <c r="B82" s="3">
        <v>0.44791666666666669</v>
      </c>
      <c r="C82" s="3" t="s">
        <v>274</v>
      </c>
      <c r="D82" s="3">
        <f t="shared" si="4"/>
        <v>0.1388888888888889</v>
      </c>
      <c r="E82" s="4">
        <f t="shared" si="6"/>
        <v>200</v>
      </c>
      <c r="F82" s="5">
        <v>4365</v>
      </c>
      <c r="G82" s="5">
        <f t="shared" si="7"/>
        <v>3819</v>
      </c>
      <c r="H82" s="5">
        <f t="shared" si="5"/>
        <v>19.094999999999999</v>
      </c>
      <c r="I82" s="5"/>
    </row>
    <row r="83" spans="1:9" x14ac:dyDescent="0.2">
      <c r="A83" s="2" t="s">
        <v>79</v>
      </c>
      <c r="B83" s="3">
        <v>0.44791666666666702</v>
      </c>
      <c r="C83" s="3" t="s">
        <v>275</v>
      </c>
      <c r="D83" s="3">
        <f t="shared" si="4"/>
        <v>0.139583333333333</v>
      </c>
      <c r="E83" s="4">
        <f t="shared" si="6"/>
        <v>200.99999999999952</v>
      </c>
      <c r="F83" s="5">
        <v>2984</v>
      </c>
      <c r="G83" s="5">
        <f t="shared" si="7"/>
        <v>2438</v>
      </c>
      <c r="H83" s="5">
        <f t="shared" si="5"/>
        <v>12.129353233830875</v>
      </c>
      <c r="I83" s="5"/>
    </row>
    <row r="84" spans="1:9" x14ac:dyDescent="0.2">
      <c r="A84" s="2" t="s">
        <v>80</v>
      </c>
      <c r="B84" s="3">
        <v>0.44791666666666702</v>
      </c>
      <c r="C84" s="3" t="s">
        <v>275</v>
      </c>
      <c r="D84" s="3">
        <f t="shared" si="4"/>
        <v>0.139583333333333</v>
      </c>
      <c r="E84" s="4">
        <f t="shared" si="6"/>
        <v>200.99999999999952</v>
      </c>
      <c r="F84" s="5">
        <v>3202</v>
      </c>
      <c r="G84" s="5">
        <f t="shared" si="7"/>
        <v>2656</v>
      </c>
      <c r="H84" s="5">
        <f t="shared" si="5"/>
        <v>13.213930348258739</v>
      </c>
      <c r="I84" s="5"/>
    </row>
    <row r="85" spans="1:9" x14ac:dyDescent="0.2">
      <c r="A85" s="2" t="s">
        <v>81</v>
      </c>
      <c r="B85" s="3">
        <v>0.44791666666666702</v>
      </c>
      <c r="C85" s="3" t="s">
        <v>276</v>
      </c>
      <c r="D85" s="3">
        <f t="shared" si="4"/>
        <v>0.14027777777777745</v>
      </c>
      <c r="E85" s="4">
        <f t="shared" si="6"/>
        <v>201.99999999999952</v>
      </c>
      <c r="F85" s="5">
        <v>3778</v>
      </c>
      <c r="G85" s="5">
        <f t="shared" si="7"/>
        <v>3232</v>
      </c>
      <c r="H85" s="5">
        <f t="shared" si="5"/>
        <v>16.000000000000039</v>
      </c>
      <c r="I85" s="5"/>
    </row>
    <row r="86" spans="1:9" x14ac:dyDescent="0.2">
      <c r="A86" s="2" t="s">
        <v>82</v>
      </c>
      <c r="B86" s="3">
        <v>0.44791666666666702</v>
      </c>
      <c r="C86" s="3" t="s">
        <v>277</v>
      </c>
      <c r="D86" s="3">
        <f t="shared" si="4"/>
        <v>0.14097222222222189</v>
      </c>
      <c r="E86" s="4">
        <f t="shared" si="6"/>
        <v>202.99999999999952</v>
      </c>
      <c r="F86" s="5">
        <v>3716</v>
      </c>
      <c r="G86" s="5">
        <f t="shared" si="7"/>
        <v>3170</v>
      </c>
      <c r="H86" s="5">
        <f t="shared" si="5"/>
        <v>15.615763546798068</v>
      </c>
      <c r="I86" s="5"/>
    </row>
    <row r="87" spans="1:9" x14ac:dyDescent="0.2">
      <c r="A87" s="2" t="s">
        <v>83</v>
      </c>
      <c r="B87" s="3">
        <v>0.44791666666666702</v>
      </c>
      <c r="C87" s="3" t="s">
        <v>277</v>
      </c>
      <c r="D87" s="3">
        <f t="shared" si="4"/>
        <v>0.14097222222222189</v>
      </c>
      <c r="E87" s="4">
        <f t="shared" si="6"/>
        <v>202.99999999999952</v>
      </c>
      <c r="F87" s="5">
        <v>4089</v>
      </c>
      <c r="G87" s="5">
        <f t="shared" si="7"/>
        <v>3543</v>
      </c>
      <c r="H87" s="5">
        <f t="shared" si="5"/>
        <v>17.453201970443391</v>
      </c>
      <c r="I87" s="5"/>
    </row>
    <row r="88" spans="1:9" x14ac:dyDescent="0.2">
      <c r="A88" s="2" t="s">
        <v>84</v>
      </c>
      <c r="B88" s="3">
        <v>0.44791666666666702</v>
      </c>
      <c r="C88" s="3" t="s">
        <v>278</v>
      </c>
      <c r="D88" s="3">
        <f t="shared" si="4"/>
        <v>0.14166666666666633</v>
      </c>
      <c r="E88" s="4">
        <f t="shared" si="6"/>
        <v>203.99999999999952</v>
      </c>
      <c r="F88" s="5">
        <v>4482</v>
      </c>
      <c r="G88" s="5">
        <f t="shared" si="7"/>
        <v>3936</v>
      </c>
      <c r="H88" s="5">
        <f t="shared" si="5"/>
        <v>19.294117647058869</v>
      </c>
      <c r="I88" s="5"/>
    </row>
    <row r="89" spans="1:9" x14ac:dyDescent="0.2">
      <c r="A89" s="2" t="s">
        <v>85</v>
      </c>
      <c r="B89" s="3">
        <v>0.44861111111111113</v>
      </c>
      <c r="C89" s="3" t="s">
        <v>279</v>
      </c>
      <c r="D89" s="3">
        <f t="shared" si="4"/>
        <v>0.14166666666666666</v>
      </c>
      <c r="E89" s="4">
        <f t="shared" si="6"/>
        <v>204</v>
      </c>
      <c r="F89" s="5">
        <v>3420</v>
      </c>
      <c r="G89" s="5">
        <f t="shared" si="7"/>
        <v>2874</v>
      </c>
      <c r="H89" s="5">
        <f t="shared" si="5"/>
        <v>14.088235294117647</v>
      </c>
      <c r="I89" s="5"/>
    </row>
    <row r="90" spans="1:9" x14ac:dyDescent="0.2">
      <c r="A90" s="2" t="s">
        <v>86</v>
      </c>
      <c r="B90" s="3">
        <v>0.44861111111111113</v>
      </c>
      <c r="C90" s="3" t="s">
        <v>279</v>
      </c>
      <c r="D90" s="3">
        <f t="shared" si="4"/>
        <v>0.14166666666666666</v>
      </c>
      <c r="E90" s="4">
        <f t="shared" si="6"/>
        <v>204</v>
      </c>
      <c r="F90" s="5">
        <v>4761</v>
      </c>
      <c r="G90" s="5">
        <f t="shared" si="7"/>
        <v>4215</v>
      </c>
      <c r="H90" s="5">
        <f t="shared" si="5"/>
        <v>20.661764705882351</v>
      </c>
      <c r="I90" s="5"/>
    </row>
    <row r="91" spans="1:9" x14ac:dyDescent="0.2">
      <c r="A91" s="2" t="s">
        <v>87</v>
      </c>
      <c r="B91" s="3">
        <v>0.44861111111111102</v>
      </c>
      <c r="C91" s="3" t="s">
        <v>377</v>
      </c>
      <c r="D91" s="3">
        <f t="shared" si="4"/>
        <v>0.14236111111111122</v>
      </c>
      <c r="E91" s="4">
        <f t="shared" si="6"/>
        <v>205.00000000000014</v>
      </c>
      <c r="F91" s="5">
        <v>4008</v>
      </c>
      <c r="G91" s="5">
        <f t="shared" si="7"/>
        <v>3462</v>
      </c>
      <c r="H91" s="5">
        <f t="shared" si="5"/>
        <v>16.887804878048769</v>
      </c>
      <c r="I91" s="5"/>
    </row>
    <row r="92" spans="1:9" x14ac:dyDescent="0.2">
      <c r="A92" s="2" t="s">
        <v>88</v>
      </c>
      <c r="B92" s="3">
        <v>0.44861111111111102</v>
      </c>
      <c r="C92" s="3" t="s">
        <v>280</v>
      </c>
      <c r="D92" s="3">
        <f t="shared" si="4"/>
        <v>0.14305555555555566</v>
      </c>
      <c r="E92" s="4">
        <f t="shared" si="6"/>
        <v>206.00000000000014</v>
      </c>
      <c r="F92" s="5">
        <v>2889</v>
      </c>
      <c r="G92" s="5">
        <f t="shared" si="7"/>
        <v>2343</v>
      </c>
      <c r="H92" s="5">
        <f t="shared" si="5"/>
        <v>11.373786407766982</v>
      </c>
      <c r="I92" s="5"/>
    </row>
    <row r="93" spans="1:9" x14ac:dyDescent="0.2">
      <c r="A93" s="2" t="s">
        <v>89</v>
      </c>
      <c r="B93" s="3">
        <v>0.44861111111111102</v>
      </c>
      <c r="C93" s="3" t="s">
        <v>281</v>
      </c>
      <c r="D93" s="3">
        <f t="shared" si="4"/>
        <v>0.1437500000000001</v>
      </c>
      <c r="E93" s="4">
        <f t="shared" si="6"/>
        <v>207.00000000000014</v>
      </c>
      <c r="F93" s="5">
        <v>4360</v>
      </c>
      <c r="G93" s="5">
        <f t="shared" si="7"/>
        <v>3814</v>
      </c>
      <c r="H93" s="5">
        <f t="shared" si="5"/>
        <v>18.425120772946848</v>
      </c>
      <c r="I93" s="5"/>
    </row>
    <row r="94" spans="1:9" x14ac:dyDescent="0.2">
      <c r="A94" s="2" t="s">
        <v>210</v>
      </c>
      <c r="B94" s="3">
        <v>0.44861111111111102</v>
      </c>
      <c r="C94" s="3" t="s">
        <v>281</v>
      </c>
      <c r="D94" s="3">
        <f t="shared" si="4"/>
        <v>0.1437500000000001</v>
      </c>
      <c r="E94" s="4">
        <f t="shared" si="6"/>
        <v>207.00000000000014</v>
      </c>
      <c r="F94" s="5">
        <v>4481</v>
      </c>
      <c r="G94" s="5">
        <f t="shared" si="7"/>
        <v>3935</v>
      </c>
      <c r="H94" s="5">
        <f t="shared" si="5"/>
        <v>19.00966183574878</v>
      </c>
      <c r="I94" s="5"/>
    </row>
    <row r="95" spans="1:9" x14ac:dyDescent="0.2">
      <c r="A95" s="2" t="s">
        <v>90</v>
      </c>
      <c r="B95" s="3">
        <v>0.44861111111111102</v>
      </c>
      <c r="C95" s="3" t="s">
        <v>282</v>
      </c>
      <c r="D95" s="3">
        <f t="shared" si="4"/>
        <v>0.14444444444444454</v>
      </c>
      <c r="E95" s="4">
        <f t="shared" si="6"/>
        <v>208.00000000000014</v>
      </c>
      <c r="F95" s="5">
        <v>4040</v>
      </c>
      <c r="G95" s="5">
        <f t="shared" si="7"/>
        <v>3494</v>
      </c>
      <c r="H95" s="5">
        <f t="shared" si="5"/>
        <v>16.798076923076913</v>
      </c>
      <c r="I95" s="5"/>
    </row>
    <row r="96" spans="1:9" x14ac:dyDescent="0.2">
      <c r="A96" s="2" t="s">
        <v>91</v>
      </c>
      <c r="B96" s="3">
        <v>0.44861111111111102</v>
      </c>
      <c r="C96" s="3" t="s">
        <v>299</v>
      </c>
      <c r="D96" s="3">
        <f t="shared" si="4"/>
        <v>0.14513888888888898</v>
      </c>
      <c r="E96" s="4">
        <f t="shared" si="6"/>
        <v>209.00000000000014</v>
      </c>
      <c r="F96" s="5">
        <v>4272</v>
      </c>
      <c r="G96" s="5">
        <f t="shared" si="7"/>
        <v>3726</v>
      </c>
      <c r="H96" s="5">
        <f t="shared" si="5"/>
        <v>17.827751196172237</v>
      </c>
      <c r="I96" s="5"/>
    </row>
    <row r="97" spans="1:9" x14ac:dyDescent="0.2">
      <c r="A97" s="2" t="s">
        <v>92</v>
      </c>
      <c r="B97" s="3">
        <v>0.37222222222222223</v>
      </c>
      <c r="C97" s="3" t="s">
        <v>225</v>
      </c>
      <c r="D97" s="3">
        <f t="shared" si="4"/>
        <v>0.14444444444444449</v>
      </c>
      <c r="E97" s="4">
        <f t="shared" si="6"/>
        <v>208.00000000000006</v>
      </c>
      <c r="F97" s="5">
        <v>3741</v>
      </c>
      <c r="G97" s="5">
        <f t="shared" si="7"/>
        <v>3195</v>
      </c>
      <c r="H97" s="5">
        <f t="shared" si="5"/>
        <v>15.360576923076918</v>
      </c>
      <c r="I97" s="5"/>
    </row>
    <row r="98" spans="1:9" x14ac:dyDescent="0.2">
      <c r="A98" s="2" t="s">
        <v>93</v>
      </c>
      <c r="B98" s="3">
        <v>0.37222222222222223</v>
      </c>
      <c r="C98" s="3" t="s">
        <v>226</v>
      </c>
      <c r="D98" s="3">
        <f t="shared" si="4"/>
        <v>0.14513888888888882</v>
      </c>
      <c r="E98" s="4">
        <f t="shared" si="6"/>
        <v>208.99999999999989</v>
      </c>
      <c r="F98" s="5">
        <v>3098</v>
      </c>
      <c r="G98" s="5">
        <f t="shared" si="7"/>
        <v>2552</v>
      </c>
      <c r="H98" s="5">
        <f t="shared" si="5"/>
        <v>12.21052631578948</v>
      </c>
      <c r="I98" s="5"/>
    </row>
    <row r="99" spans="1:9" x14ac:dyDescent="0.2">
      <c r="A99" s="2" t="s">
        <v>94</v>
      </c>
      <c r="B99" s="3">
        <v>0.37222222222222201</v>
      </c>
      <c r="C99" s="3" t="s">
        <v>227</v>
      </c>
      <c r="D99" s="3">
        <f t="shared" si="4"/>
        <v>0.14583333333333359</v>
      </c>
      <c r="E99" s="4">
        <f t="shared" si="6"/>
        <v>210.00000000000037</v>
      </c>
      <c r="F99" s="5">
        <v>3612</v>
      </c>
      <c r="G99" s="5">
        <f t="shared" si="7"/>
        <v>3066</v>
      </c>
      <c r="H99" s="5">
        <f t="shared" si="5"/>
        <v>14.599999999999975</v>
      </c>
      <c r="I99" s="5"/>
    </row>
    <row r="100" spans="1:9" x14ac:dyDescent="0.2">
      <c r="A100" s="2" t="s">
        <v>95</v>
      </c>
      <c r="B100" s="3">
        <v>0.37222222222222201</v>
      </c>
      <c r="C100" s="3" t="s">
        <v>228</v>
      </c>
      <c r="D100" s="3">
        <f t="shared" si="4"/>
        <v>0.14652777777777792</v>
      </c>
      <c r="E100" s="4">
        <f t="shared" si="6"/>
        <v>211.0000000000002</v>
      </c>
      <c r="F100" s="5">
        <v>4984</v>
      </c>
      <c r="G100" s="5">
        <f t="shared" si="7"/>
        <v>4438</v>
      </c>
      <c r="H100" s="5">
        <f t="shared" si="5"/>
        <v>21.033175355450219</v>
      </c>
      <c r="I100" s="5"/>
    </row>
    <row r="101" spans="1:9" x14ac:dyDescent="0.2">
      <c r="A101" s="2" t="s">
        <v>96</v>
      </c>
      <c r="B101" s="3">
        <v>0.37222222222222201</v>
      </c>
      <c r="C101" s="3" t="s">
        <v>228</v>
      </c>
      <c r="D101" s="3">
        <f t="shared" si="4"/>
        <v>0.14652777777777792</v>
      </c>
      <c r="E101" s="4">
        <f t="shared" si="6"/>
        <v>211.0000000000002</v>
      </c>
      <c r="F101" s="5">
        <v>3762</v>
      </c>
      <c r="G101" s="5">
        <f t="shared" si="7"/>
        <v>3216</v>
      </c>
      <c r="H101" s="5">
        <f t="shared" si="5"/>
        <v>15.241706161137426</v>
      </c>
      <c r="I101" s="5"/>
    </row>
    <row r="102" spans="1:9" x14ac:dyDescent="0.2">
      <c r="A102" s="2" t="s">
        <v>97</v>
      </c>
      <c r="B102" s="3">
        <v>0.37222222222222201</v>
      </c>
      <c r="C102" s="3" t="s">
        <v>229</v>
      </c>
      <c r="D102" s="3">
        <f t="shared" si="4"/>
        <v>0.14722222222222248</v>
      </c>
      <c r="E102" s="4">
        <f t="shared" si="6"/>
        <v>212.00000000000037</v>
      </c>
      <c r="F102" s="5">
        <v>4551</v>
      </c>
      <c r="G102" s="5">
        <f t="shared" si="7"/>
        <v>4005</v>
      </c>
      <c r="H102" s="5">
        <f t="shared" si="5"/>
        <v>18.891509433962231</v>
      </c>
      <c r="I102" s="5"/>
    </row>
    <row r="103" spans="1:9" x14ac:dyDescent="0.2">
      <c r="A103" s="2" t="s">
        <v>98</v>
      </c>
      <c r="B103" s="3">
        <v>0.37222222222222201</v>
      </c>
      <c r="C103" s="3" t="s">
        <v>230</v>
      </c>
      <c r="D103" s="3">
        <f t="shared" si="4"/>
        <v>0.14791666666666681</v>
      </c>
      <c r="E103" s="4">
        <f t="shared" si="6"/>
        <v>213.0000000000002</v>
      </c>
      <c r="F103" s="5">
        <v>595</v>
      </c>
      <c r="G103" s="5">
        <f t="shared" si="7"/>
        <v>49</v>
      </c>
      <c r="H103" s="5">
        <f t="shared" si="5"/>
        <v>0.23004694835680731</v>
      </c>
      <c r="I103" s="5"/>
    </row>
    <row r="104" spans="1:9" x14ac:dyDescent="0.2">
      <c r="A104" s="2" t="s">
        <v>99</v>
      </c>
      <c r="B104" s="3">
        <v>0.37222222222222201</v>
      </c>
      <c r="C104" s="3" t="s">
        <v>230</v>
      </c>
      <c r="D104" s="3">
        <f t="shared" si="4"/>
        <v>0.14791666666666681</v>
      </c>
      <c r="E104" s="4">
        <f t="shared" si="6"/>
        <v>213.0000000000002</v>
      </c>
      <c r="F104" s="5">
        <v>535</v>
      </c>
      <c r="G104" s="5">
        <v>0</v>
      </c>
      <c r="H104" s="5">
        <f t="shared" si="5"/>
        <v>0</v>
      </c>
      <c r="I104" s="5"/>
    </row>
    <row r="105" spans="1:9" x14ac:dyDescent="0.2">
      <c r="A105" s="2" t="s">
        <v>100</v>
      </c>
      <c r="B105" s="3">
        <v>0.37291666666666662</v>
      </c>
      <c r="C105" s="3" t="s">
        <v>231</v>
      </c>
      <c r="D105" s="3">
        <f t="shared" si="4"/>
        <v>0.14791666666666675</v>
      </c>
      <c r="E105" s="4">
        <f t="shared" si="6"/>
        <v>213.00000000000011</v>
      </c>
      <c r="F105" s="5">
        <v>529</v>
      </c>
      <c r="G105" s="5">
        <v>0</v>
      </c>
      <c r="H105" s="5">
        <f t="shared" si="5"/>
        <v>0</v>
      </c>
      <c r="I105" s="5"/>
    </row>
    <row r="106" spans="1:9" x14ac:dyDescent="0.2">
      <c r="A106" s="2" t="s">
        <v>101</v>
      </c>
      <c r="B106" s="3">
        <v>0.37291666666666662</v>
      </c>
      <c r="C106" s="3" t="s">
        <v>378</v>
      </c>
      <c r="D106" s="3">
        <f t="shared" si="4"/>
        <v>0.14861111111111119</v>
      </c>
      <c r="E106" s="4">
        <f t="shared" si="6"/>
        <v>214.00000000000011</v>
      </c>
      <c r="F106" s="5">
        <v>543</v>
      </c>
      <c r="G106" s="5">
        <v>0</v>
      </c>
      <c r="H106" s="5">
        <f t="shared" si="5"/>
        <v>0</v>
      </c>
      <c r="I106" s="5"/>
    </row>
    <row r="107" spans="1:9" x14ac:dyDescent="0.2">
      <c r="A107" s="2" t="s">
        <v>102</v>
      </c>
      <c r="B107" s="3">
        <v>0.37291666666666701</v>
      </c>
      <c r="C107" s="3" t="s">
        <v>248</v>
      </c>
      <c r="D107" s="3">
        <f t="shared" si="4"/>
        <v>0.14930555555555525</v>
      </c>
      <c r="E107" s="4">
        <f t="shared" si="6"/>
        <v>214.99999999999955</v>
      </c>
      <c r="F107" s="5">
        <v>546</v>
      </c>
      <c r="G107" s="5">
        <f t="shared" si="7"/>
        <v>0</v>
      </c>
      <c r="H107" s="5">
        <f t="shared" si="5"/>
        <v>0</v>
      </c>
      <c r="I107" s="5"/>
    </row>
    <row r="108" spans="1:9" x14ac:dyDescent="0.2">
      <c r="A108" s="2" t="s">
        <v>103</v>
      </c>
      <c r="B108" s="3">
        <v>0.37291666666666701</v>
      </c>
      <c r="C108" s="3" t="s">
        <v>248</v>
      </c>
      <c r="D108" s="3">
        <f t="shared" si="4"/>
        <v>0.14930555555555525</v>
      </c>
      <c r="E108" s="4">
        <f t="shared" si="6"/>
        <v>214.99999999999955</v>
      </c>
      <c r="F108" s="5">
        <v>4239</v>
      </c>
      <c r="G108" s="5">
        <f t="shared" si="7"/>
        <v>3693</v>
      </c>
      <c r="H108" s="5">
        <f t="shared" si="5"/>
        <v>17.176744186046548</v>
      </c>
      <c r="I108" s="5"/>
    </row>
    <row r="109" spans="1:9" x14ac:dyDescent="0.2">
      <c r="A109" s="2" t="s">
        <v>104</v>
      </c>
      <c r="B109" s="3">
        <v>0.37291666666666701</v>
      </c>
      <c r="C109" s="3" t="s">
        <v>249</v>
      </c>
      <c r="D109" s="3">
        <f t="shared" si="4"/>
        <v>0.14999999999999969</v>
      </c>
      <c r="E109" s="4">
        <f t="shared" si="6"/>
        <v>215.99999999999955</v>
      </c>
      <c r="F109" s="5">
        <v>5025</v>
      </c>
      <c r="G109" s="5">
        <f t="shared" si="7"/>
        <v>4479</v>
      </c>
      <c r="H109" s="5">
        <f t="shared" si="5"/>
        <v>20.736111111111153</v>
      </c>
      <c r="I109" s="5"/>
    </row>
    <row r="110" spans="1:9" x14ac:dyDescent="0.2">
      <c r="A110" s="2" t="s">
        <v>105</v>
      </c>
      <c r="B110" s="3">
        <v>0.37291666666666701</v>
      </c>
      <c r="C110" s="3" t="s">
        <v>250</v>
      </c>
      <c r="D110" s="3">
        <f t="shared" si="4"/>
        <v>0.15069444444444413</v>
      </c>
      <c r="E110" s="4">
        <f t="shared" si="6"/>
        <v>216.99999999999955</v>
      </c>
      <c r="F110" s="5">
        <v>4428</v>
      </c>
      <c r="G110" s="5">
        <f t="shared" si="7"/>
        <v>3882</v>
      </c>
      <c r="H110" s="5">
        <f t="shared" si="5"/>
        <v>17.889400921659025</v>
      </c>
      <c r="I110" s="5"/>
    </row>
    <row r="111" spans="1:9" x14ac:dyDescent="0.2">
      <c r="A111" s="2" t="s">
        <v>106</v>
      </c>
      <c r="B111" s="3">
        <v>0.37291666666666701</v>
      </c>
      <c r="C111" s="3" t="s">
        <v>250</v>
      </c>
      <c r="D111" s="3">
        <f t="shared" si="4"/>
        <v>0.15069444444444413</v>
      </c>
      <c r="E111" s="4">
        <f t="shared" si="6"/>
        <v>216.99999999999955</v>
      </c>
      <c r="F111" s="5">
        <v>4755</v>
      </c>
      <c r="G111" s="5">
        <f t="shared" si="7"/>
        <v>4209</v>
      </c>
      <c r="H111" s="5">
        <f t="shared" si="5"/>
        <v>19.396313364055342</v>
      </c>
      <c r="I111" s="5"/>
    </row>
    <row r="112" spans="1:9" x14ac:dyDescent="0.2">
      <c r="A112" s="2" t="s">
        <v>107</v>
      </c>
      <c r="B112" s="3">
        <v>0.37291666666666701</v>
      </c>
      <c r="C112" s="3" t="s">
        <v>251</v>
      </c>
      <c r="D112" s="3">
        <f t="shared" si="4"/>
        <v>0.15138888888888857</v>
      </c>
      <c r="E112" s="4">
        <f t="shared" si="6"/>
        <v>217.99999999999955</v>
      </c>
      <c r="F112" s="5">
        <v>4241</v>
      </c>
      <c r="G112" s="5">
        <f t="shared" si="7"/>
        <v>3695</v>
      </c>
      <c r="H112" s="5">
        <f t="shared" si="5"/>
        <v>16.949541284403704</v>
      </c>
      <c r="I112" s="5"/>
    </row>
    <row r="113" spans="1:9" x14ac:dyDescent="0.2">
      <c r="A113" s="2" t="s">
        <v>108</v>
      </c>
      <c r="B113" s="3">
        <v>0.37361111111111112</v>
      </c>
      <c r="C113" s="3" t="s">
        <v>252</v>
      </c>
      <c r="D113" s="3">
        <f t="shared" si="4"/>
        <v>0.15138888888888891</v>
      </c>
      <c r="E113" s="4">
        <f t="shared" si="6"/>
        <v>218.00000000000003</v>
      </c>
      <c r="F113" s="5">
        <v>5276</v>
      </c>
      <c r="G113" s="5">
        <f t="shared" si="7"/>
        <v>4730</v>
      </c>
      <c r="H113" s="5">
        <f t="shared" si="5"/>
        <v>21.697247706422015</v>
      </c>
      <c r="I113" s="5"/>
    </row>
    <row r="114" spans="1:9" x14ac:dyDescent="0.2">
      <c r="A114" s="2" t="s">
        <v>109</v>
      </c>
      <c r="B114" s="3">
        <v>0.37361111111111112</v>
      </c>
      <c r="C114" s="3" t="s">
        <v>252</v>
      </c>
      <c r="D114" s="3">
        <f t="shared" si="4"/>
        <v>0.15138888888888891</v>
      </c>
      <c r="E114" s="4">
        <f t="shared" si="6"/>
        <v>218.00000000000003</v>
      </c>
      <c r="F114" s="5">
        <v>4724</v>
      </c>
      <c r="G114" s="5">
        <f t="shared" si="7"/>
        <v>4178</v>
      </c>
      <c r="H114" s="5">
        <f t="shared" si="5"/>
        <v>19.165137614678898</v>
      </c>
      <c r="I114" s="5"/>
    </row>
    <row r="115" spans="1:9" x14ac:dyDescent="0.2">
      <c r="A115" s="2" t="s">
        <v>110</v>
      </c>
      <c r="B115" s="3">
        <v>0.37361111111111101</v>
      </c>
      <c r="C115" s="3" t="s">
        <v>253</v>
      </c>
      <c r="D115" s="3">
        <f t="shared" si="4"/>
        <v>0.15208333333333346</v>
      </c>
      <c r="E115" s="4">
        <f t="shared" si="6"/>
        <v>219.00000000000017</v>
      </c>
      <c r="F115" s="5">
        <v>3411</v>
      </c>
      <c r="G115" s="5">
        <f t="shared" si="7"/>
        <v>2865</v>
      </c>
      <c r="H115" s="5">
        <f t="shared" si="5"/>
        <v>13.082191780821908</v>
      </c>
      <c r="I115" s="5"/>
    </row>
    <row r="116" spans="1:9" x14ac:dyDescent="0.2">
      <c r="A116" s="2" t="s">
        <v>111</v>
      </c>
      <c r="B116" s="3">
        <v>0.37361111111111101</v>
      </c>
      <c r="C116" s="3" t="s">
        <v>254</v>
      </c>
      <c r="D116" s="3">
        <f t="shared" si="4"/>
        <v>0.1527777777777779</v>
      </c>
      <c r="E116" s="4">
        <f t="shared" si="6"/>
        <v>220.00000000000017</v>
      </c>
      <c r="F116" s="5">
        <v>3864</v>
      </c>
      <c r="G116" s="5">
        <f t="shared" si="7"/>
        <v>3318</v>
      </c>
      <c r="H116" s="5">
        <f t="shared" si="5"/>
        <v>15.08181818181817</v>
      </c>
      <c r="I116" s="5"/>
    </row>
    <row r="117" spans="1:9" x14ac:dyDescent="0.2">
      <c r="A117" s="2" t="s">
        <v>112</v>
      </c>
      <c r="B117" s="3">
        <v>0.37361111111111101</v>
      </c>
      <c r="C117" s="3" t="s">
        <v>254</v>
      </c>
      <c r="D117" s="3">
        <f t="shared" si="4"/>
        <v>0.1527777777777779</v>
      </c>
      <c r="E117" s="4">
        <f t="shared" si="6"/>
        <v>220.00000000000017</v>
      </c>
      <c r="F117" s="5">
        <v>5057</v>
      </c>
      <c r="G117" s="5">
        <f t="shared" si="7"/>
        <v>4511</v>
      </c>
      <c r="H117" s="5">
        <f t="shared" si="5"/>
        <v>20.50454545454544</v>
      </c>
      <c r="I117" s="5"/>
    </row>
    <row r="118" spans="1:9" x14ac:dyDescent="0.2">
      <c r="A118" s="2" t="s">
        <v>113</v>
      </c>
      <c r="B118" s="3">
        <v>0.37361111111111101</v>
      </c>
      <c r="C118" s="3" t="s">
        <v>255</v>
      </c>
      <c r="D118" s="3">
        <f t="shared" si="4"/>
        <v>0.15347222222222234</v>
      </c>
      <c r="E118" s="4">
        <f t="shared" si="6"/>
        <v>221.00000000000017</v>
      </c>
      <c r="F118" s="5">
        <v>3914</v>
      </c>
      <c r="G118" s="5">
        <f t="shared" si="7"/>
        <v>3368</v>
      </c>
      <c r="H118" s="5">
        <f t="shared" si="5"/>
        <v>15.239819004524875</v>
      </c>
      <c r="I118" s="5"/>
    </row>
    <row r="119" spans="1:9" x14ac:dyDescent="0.2">
      <c r="A119" s="2" t="s">
        <v>114</v>
      </c>
      <c r="B119" s="3">
        <v>0.37361111111111101</v>
      </c>
      <c r="C119" s="3" t="s">
        <v>256</v>
      </c>
      <c r="D119" s="3">
        <f t="shared" si="4"/>
        <v>0.15416666666666679</v>
      </c>
      <c r="E119" s="4">
        <f t="shared" si="6"/>
        <v>222.00000000000017</v>
      </c>
      <c r="F119" s="5">
        <v>3069</v>
      </c>
      <c r="G119" s="5">
        <f t="shared" si="7"/>
        <v>2523</v>
      </c>
      <c r="H119" s="5">
        <f t="shared" si="5"/>
        <v>11.364864864864856</v>
      </c>
      <c r="I119" s="5"/>
    </row>
    <row r="120" spans="1:9" x14ac:dyDescent="0.2">
      <c r="A120" s="2" t="s">
        <v>115</v>
      </c>
      <c r="B120" s="3">
        <v>0.37361111111111112</v>
      </c>
      <c r="C120" s="3" t="s">
        <v>257</v>
      </c>
      <c r="D120" s="3">
        <f t="shared" si="4"/>
        <v>0.15486111111111112</v>
      </c>
      <c r="E120" s="4">
        <f t="shared" si="6"/>
        <v>223</v>
      </c>
      <c r="F120" s="5">
        <v>3650</v>
      </c>
      <c r="G120" s="5">
        <f t="shared" si="7"/>
        <v>3104</v>
      </c>
      <c r="H120" s="5">
        <f t="shared" si="5"/>
        <v>13.919282511210762</v>
      </c>
      <c r="I120" s="5"/>
    </row>
    <row r="121" spans="1:9" x14ac:dyDescent="0.2">
      <c r="A121" s="2" t="s">
        <v>116</v>
      </c>
      <c r="B121" s="3">
        <v>0.3743055555555555</v>
      </c>
      <c r="C121" s="3" t="s">
        <v>257</v>
      </c>
      <c r="D121" s="3">
        <f t="shared" si="4"/>
        <v>0.15416666666666673</v>
      </c>
      <c r="E121" s="4">
        <f t="shared" si="6"/>
        <v>222.00000000000009</v>
      </c>
      <c r="F121" s="5">
        <v>4720</v>
      </c>
      <c r="G121" s="5">
        <f t="shared" si="7"/>
        <v>4174</v>
      </c>
      <c r="H121" s="5">
        <f t="shared" si="5"/>
        <v>18.801801801801794</v>
      </c>
      <c r="I121" s="5"/>
    </row>
    <row r="122" spans="1:9" x14ac:dyDescent="0.2">
      <c r="A122" s="2" t="s">
        <v>117</v>
      </c>
      <c r="B122" s="3">
        <v>0.3743055555555555</v>
      </c>
      <c r="C122" s="3" t="s">
        <v>258</v>
      </c>
      <c r="D122" s="3">
        <f t="shared" si="4"/>
        <v>0.15486111111111117</v>
      </c>
      <c r="E122" s="4">
        <f t="shared" si="6"/>
        <v>223.00000000000009</v>
      </c>
      <c r="F122" s="5">
        <v>4226</v>
      </c>
      <c r="G122" s="5">
        <f t="shared" si="7"/>
        <v>3680</v>
      </c>
      <c r="H122" s="5">
        <f t="shared" si="5"/>
        <v>16.502242152466362</v>
      </c>
      <c r="I122" s="5"/>
    </row>
    <row r="123" spans="1:9" x14ac:dyDescent="0.2">
      <c r="A123" s="2" t="s">
        <v>118</v>
      </c>
      <c r="B123" s="3">
        <v>0.374305555555556</v>
      </c>
      <c r="C123" s="3" t="s">
        <v>259</v>
      </c>
      <c r="D123" s="3">
        <f t="shared" si="4"/>
        <v>0.15555555555555511</v>
      </c>
      <c r="E123" s="4">
        <f t="shared" si="6"/>
        <v>223.99999999999937</v>
      </c>
      <c r="F123" s="5">
        <v>4492</v>
      </c>
      <c r="G123" s="5">
        <f t="shared" si="7"/>
        <v>3946</v>
      </c>
      <c r="H123" s="5">
        <f t="shared" si="5"/>
        <v>17.616071428571477</v>
      </c>
      <c r="I123" s="5"/>
    </row>
    <row r="124" spans="1:9" x14ac:dyDescent="0.2">
      <c r="A124" s="2" t="s">
        <v>119</v>
      </c>
      <c r="B124" s="3">
        <v>0.374305555555556</v>
      </c>
      <c r="C124" s="3" t="s">
        <v>259</v>
      </c>
      <c r="D124" s="3">
        <f t="shared" si="4"/>
        <v>0.15555555555555511</v>
      </c>
      <c r="E124" s="4">
        <f t="shared" si="6"/>
        <v>223.99999999999937</v>
      </c>
      <c r="F124" s="5">
        <v>4401</v>
      </c>
      <c r="G124" s="5">
        <f t="shared" si="7"/>
        <v>3855</v>
      </c>
      <c r="H124" s="5">
        <f t="shared" si="5"/>
        <v>17.209821428571477</v>
      </c>
      <c r="I124" s="5"/>
    </row>
    <row r="125" spans="1:9" x14ac:dyDescent="0.2">
      <c r="A125" s="2" t="s">
        <v>120</v>
      </c>
      <c r="B125" s="3">
        <v>0.374305555555556</v>
      </c>
      <c r="C125" s="3" t="s">
        <v>260</v>
      </c>
      <c r="D125" s="3">
        <f t="shared" si="4"/>
        <v>0.15624999999999956</v>
      </c>
      <c r="E125" s="4">
        <f t="shared" si="6"/>
        <v>224.99999999999937</v>
      </c>
      <c r="F125" s="5">
        <v>5213</v>
      </c>
      <c r="G125" s="5">
        <f t="shared" si="7"/>
        <v>4667</v>
      </c>
      <c r="H125" s="5">
        <f t="shared" si="5"/>
        <v>20.742222222222281</v>
      </c>
      <c r="I125" s="5"/>
    </row>
    <row r="126" spans="1:9" x14ac:dyDescent="0.2">
      <c r="A126" s="2" t="s">
        <v>121</v>
      </c>
      <c r="B126" s="3">
        <v>0.374305555555556</v>
      </c>
      <c r="C126" s="3" t="s">
        <v>261</v>
      </c>
      <c r="D126" s="3">
        <f t="shared" si="4"/>
        <v>0.156944444444444</v>
      </c>
      <c r="E126" s="4">
        <f t="shared" si="6"/>
        <v>225.99999999999935</v>
      </c>
      <c r="F126" s="5">
        <v>4955</v>
      </c>
      <c r="G126" s="5">
        <f t="shared" si="7"/>
        <v>4409</v>
      </c>
      <c r="H126" s="5">
        <f t="shared" si="5"/>
        <v>19.508849557522179</v>
      </c>
      <c r="I126" s="5"/>
    </row>
    <row r="127" spans="1:9" x14ac:dyDescent="0.2">
      <c r="A127" s="2" t="s">
        <v>122</v>
      </c>
      <c r="B127" s="3">
        <v>0.374305555555556</v>
      </c>
      <c r="C127" s="3" t="s">
        <v>379</v>
      </c>
      <c r="D127" s="3">
        <f t="shared" si="4"/>
        <v>0.15763888888888844</v>
      </c>
      <c r="E127" s="4">
        <f t="shared" si="6"/>
        <v>226.99999999999935</v>
      </c>
      <c r="F127" s="5">
        <v>3983</v>
      </c>
      <c r="G127" s="5">
        <f t="shared" si="7"/>
        <v>3437</v>
      </c>
      <c r="H127" s="5">
        <f t="shared" si="5"/>
        <v>15.140969162995638</v>
      </c>
      <c r="I127" s="5"/>
    </row>
    <row r="128" spans="1:9" x14ac:dyDescent="0.2">
      <c r="A128" s="2" t="s">
        <v>123</v>
      </c>
      <c r="B128" s="3">
        <v>0.374305555555556</v>
      </c>
      <c r="C128" s="3" t="s">
        <v>379</v>
      </c>
      <c r="D128" s="3">
        <f t="shared" si="4"/>
        <v>0.15763888888888844</v>
      </c>
      <c r="E128" s="4">
        <f t="shared" si="6"/>
        <v>226.99999999999935</v>
      </c>
      <c r="F128" s="5">
        <v>4610</v>
      </c>
      <c r="G128" s="5">
        <f t="shared" si="7"/>
        <v>4064</v>
      </c>
      <c r="H128" s="5">
        <f t="shared" si="5"/>
        <v>17.903083700440579</v>
      </c>
      <c r="I128" s="5"/>
    </row>
    <row r="129" spans="1:9" x14ac:dyDescent="0.2">
      <c r="A129" s="2" t="s">
        <v>211</v>
      </c>
      <c r="B129" s="3">
        <v>0.375</v>
      </c>
      <c r="C129" s="3" t="s">
        <v>262</v>
      </c>
      <c r="D129" s="3">
        <f t="shared" si="4"/>
        <v>0.15763888888888888</v>
      </c>
      <c r="E129" s="4">
        <f t="shared" si="6"/>
        <v>227</v>
      </c>
      <c r="F129" s="5">
        <v>4856</v>
      </c>
      <c r="G129" s="5">
        <f t="shared" si="7"/>
        <v>4310</v>
      </c>
      <c r="H129" s="5">
        <f t="shared" si="5"/>
        <v>18.986784140969164</v>
      </c>
      <c r="I129" s="5"/>
    </row>
    <row r="130" spans="1:9" x14ac:dyDescent="0.2">
      <c r="A130" s="2" t="s">
        <v>124</v>
      </c>
      <c r="B130" s="3">
        <v>0.375</v>
      </c>
      <c r="C130" s="3" t="s">
        <v>263</v>
      </c>
      <c r="D130" s="3">
        <f t="shared" si="4"/>
        <v>0.15833333333333333</v>
      </c>
      <c r="E130" s="4">
        <f t="shared" si="6"/>
        <v>228</v>
      </c>
      <c r="F130" s="5">
        <v>4456</v>
      </c>
      <c r="G130" s="5">
        <f t="shared" si="7"/>
        <v>3910</v>
      </c>
      <c r="H130" s="5">
        <f t="shared" si="5"/>
        <v>17.149122807017545</v>
      </c>
      <c r="I130" s="5"/>
    </row>
    <row r="131" spans="1:9" x14ac:dyDescent="0.2">
      <c r="A131" s="2" t="s">
        <v>125</v>
      </c>
      <c r="B131" s="3">
        <v>0.375</v>
      </c>
      <c r="C131" s="3" t="s">
        <v>263</v>
      </c>
      <c r="D131" s="3">
        <f t="shared" si="4"/>
        <v>0.15833333333333333</v>
      </c>
      <c r="E131" s="4">
        <f t="shared" si="6"/>
        <v>228</v>
      </c>
      <c r="F131" s="5">
        <v>3643</v>
      </c>
      <c r="G131" s="5">
        <f t="shared" si="7"/>
        <v>3097</v>
      </c>
      <c r="H131" s="5">
        <f t="shared" si="5"/>
        <v>13.583333333333334</v>
      </c>
      <c r="I131" s="5"/>
    </row>
    <row r="132" spans="1:9" x14ac:dyDescent="0.2">
      <c r="A132" s="2" t="s">
        <v>126</v>
      </c>
      <c r="B132" s="3">
        <v>0.375</v>
      </c>
      <c r="C132" s="3" t="s">
        <v>264</v>
      </c>
      <c r="D132" s="3">
        <f t="shared" ref="D132:D195" si="8">C132-B132</f>
        <v>0.15902777777777777</v>
      </c>
      <c r="E132" s="4">
        <f t="shared" si="6"/>
        <v>229</v>
      </c>
      <c r="F132" s="5">
        <v>5476</v>
      </c>
      <c r="G132" s="5">
        <f t="shared" ref="G132:G195" si="9">F132-546</f>
        <v>4930</v>
      </c>
      <c r="H132" s="5">
        <f t="shared" ref="H132:H195" si="10">G132/E132</f>
        <v>21.528384279475983</v>
      </c>
      <c r="I132" s="5"/>
    </row>
    <row r="133" spans="1:9" x14ac:dyDescent="0.2">
      <c r="A133" s="2" t="s">
        <v>127</v>
      </c>
      <c r="B133" s="3">
        <v>0.375</v>
      </c>
      <c r="C133" s="3" t="s">
        <v>265</v>
      </c>
      <c r="D133" s="3">
        <f t="shared" si="8"/>
        <v>0.15972222222222221</v>
      </c>
      <c r="E133" s="4">
        <f t="shared" ref="E133:E196" si="11">D133*1440</f>
        <v>229.99999999999997</v>
      </c>
      <c r="F133" s="5">
        <v>4464</v>
      </c>
      <c r="G133" s="5">
        <f t="shared" si="9"/>
        <v>3918</v>
      </c>
      <c r="H133" s="5">
        <f t="shared" si="10"/>
        <v>17.034782608695654</v>
      </c>
      <c r="I133" s="5"/>
    </row>
    <row r="134" spans="1:9" x14ac:dyDescent="0.2">
      <c r="A134" s="2" t="s">
        <v>128</v>
      </c>
      <c r="B134" s="3">
        <v>0.375</v>
      </c>
      <c r="C134" s="3" t="s">
        <v>283</v>
      </c>
      <c r="D134" s="3">
        <f t="shared" si="8"/>
        <v>0.16041666666666665</v>
      </c>
      <c r="E134" s="4">
        <f t="shared" si="11"/>
        <v>230.99999999999997</v>
      </c>
      <c r="F134" s="5">
        <v>4265</v>
      </c>
      <c r="G134" s="5">
        <f t="shared" si="9"/>
        <v>3719</v>
      </c>
      <c r="H134" s="5">
        <f t="shared" si="10"/>
        <v>16.0995670995671</v>
      </c>
      <c r="I134" s="5"/>
    </row>
    <row r="135" spans="1:9" x14ac:dyDescent="0.2">
      <c r="A135" s="2" t="s">
        <v>129</v>
      </c>
      <c r="B135" s="3">
        <v>0.375</v>
      </c>
      <c r="C135" s="3" t="s">
        <v>284</v>
      </c>
      <c r="D135" s="3">
        <f t="shared" si="8"/>
        <v>0.16111111111111109</v>
      </c>
      <c r="E135" s="4">
        <f t="shared" si="11"/>
        <v>231.99999999999997</v>
      </c>
      <c r="F135" s="5">
        <v>4486</v>
      </c>
      <c r="G135" s="5">
        <f t="shared" si="9"/>
        <v>3940</v>
      </c>
      <c r="H135" s="5">
        <f t="shared" si="10"/>
        <v>16.982758620689658</v>
      </c>
      <c r="I135" s="5"/>
    </row>
    <row r="136" spans="1:9" x14ac:dyDescent="0.2">
      <c r="A136" s="2" t="s">
        <v>130</v>
      </c>
      <c r="B136" s="3">
        <v>0.375</v>
      </c>
      <c r="C136" s="3" t="s">
        <v>284</v>
      </c>
      <c r="D136" s="3">
        <f t="shared" si="8"/>
        <v>0.16111111111111109</v>
      </c>
      <c r="E136" s="4">
        <f t="shared" si="11"/>
        <v>231.99999999999997</v>
      </c>
      <c r="F136" s="5">
        <v>4031</v>
      </c>
      <c r="G136" s="5">
        <f t="shared" si="9"/>
        <v>3485</v>
      </c>
      <c r="H136" s="5">
        <f t="shared" si="10"/>
        <v>15.021551724137932</v>
      </c>
      <c r="I136" s="5"/>
    </row>
    <row r="137" spans="1:9" x14ac:dyDescent="0.2">
      <c r="A137" s="2" t="s">
        <v>131</v>
      </c>
      <c r="B137" s="3">
        <v>0.3756944444444445</v>
      </c>
      <c r="C137" s="3" t="s">
        <v>285</v>
      </c>
      <c r="D137" s="3">
        <f t="shared" si="8"/>
        <v>0.16111111111111104</v>
      </c>
      <c r="E137" s="4">
        <f t="shared" si="11"/>
        <v>231.99999999999989</v>
      </c>
      <c r="F137" s="5">
        <v>4859</v>
      </c>
      <c r="G137" s="5">
        <f t="shared" si="9"/>
        <v>4313</v>
      </c>
      <c r="H137" s="5">
        <f t="shared" si="10"/>
        <v>18.59051724137932</v>
      </c>
      <c r="I137" s="5"/>
    </row>
    <row r="138" spans="1:9" x14ac:dyDescent="0.2">
      <c r="A138" s="2" t="s">
        <v>132</v>
      </c>
      <c r="B138" s="3">
        <v>0.3756944444444445</v>
      </c>
      <c r="C138" s="3" t="s">
        <v>286</v>
      </c>
      <c r="D138" s="3">
        <f t="shared" si="8"/>
        <v>0.16180555555555548</v>
      </c>
      <c r="E138" s="4">
        <f t="shared" si="11"/>
        <v>232.99999999999989</v>
      </c>
      <c r="F138" s="5">
        <v>575</v>
      </c>
      <c r="G138" s="5">
        <f t="shared" si="9"/>
        <v>29</v>
      </c>
      <c r="H138" s="5">
        <f t="shared" si="10"/>
        <v>0.12446351931330478</v>
      </c>
      <c r="I138" s="5"/>
    </row>
    <row r="139" spans="1:9" x14ac:dyDescent="0.2">
      <c r="A139" s="2" t="s">
        <v>133</v>
      </c>
      <c r="B139" s="3">
        <v>0.375694444444444</v>
      </c>
      <c r="C139" s="3" t="s">
        <v>286</v>
      </c>
      <c r="D139" s="3">
        <f t="shared" si="8"/>
        <v>0.16180555555555598</v>
      </c>
      <c r="E139" s="4">
        <f t="shared" si="11"/>
        <v>233.00000000000063</v>
      </c>
      <c r="F139" s="5">
        <v>531</v>
      </c>
      <c r="G139" s="5">
        <v>0</v>
      </c>
      <c r="H139" s="5">
        <f t="shared" si="10"/>
        <v>0</v>
      </c>
      <c r="I139" s="5"/>
    </row>
    <row r="140" spans="1:9" x14ac:dyDescent="0.2">
      <c r="A140" s="2" t="s">
        <v>134</v>
      </c>
      <c r="B140" s="3">
        <v>0.375694444444444</v>
      </c>
      <c r="C140" s="3" t="s">
        <v>287</v>
      </c>
      <c r="D140" s="3">
        <f t="shared" si="8"/>
        <v>0.16250000000000042</v>
      </c>
      <c r="E140" s="4">
        <f t="shared" si="11"/>
        <v>234.0000000000006</v>
      </c>
      <c r="F140" s="5">
        <v>532</v>
      </c>
      <c r="G140" s="5">
        <v>0</v>
      </c>
      <c r="H140" s="5">
        <f t="shared" si="10"/>
        <v>0</v>
      </c>
      <c r="I140" s="5"/>
    </row>
    <row r="141" spans="1:9" x14ac:dyDescent="0.2">
      <c r="A141" s="2" t="s">
        <v>135</v>
      </c>
      <c r="B141" s="3">
        <v>0.375694444444444</v>
      </c>
      <c r="C141" s="3" t="s">
        <v>288</v>
      </c>
      <c r="D141" s="3">
        <f t="shared" si="8"/>
        <v>0.16319444444444486</v>
      </c>
      <c r="E141" s="4">
        <f t="shared" si="11"/>
        <v>235.0000000000006</v>
      </c>
      <c r="F141" s="5">
        <v>548</v>
      </c>
      <c r="G141" s="5">
        <f t="shared" si="9"/>
        <v>2</v>
      </c>
      <c r="H141" s="5">
        <f t="shared" si="10"/>
        <v>8.510638297872318E-3</v>
      </c>
      <c r="I141" s="5"/>
    </row>
    <row r="142" spans="1:9" x14ac:dyDescent="0.2">
      <c r="A142" s="2" t="s">
        <v>136</v>
      </c>
      <c r="B142" s="3">
        <v>0.3756944444444445</v>
      </c>
      <c r="C142" s="3" t="s">
        <v>288</v>
      </c>
      <c r="D142" s="3">
        <f t="shared" si="8"/>
        <v>0.16319444444444436</v>
      </c>
      <c r="E142" s="4">
        <f t="shared" si="11"/>
        <v>234.99999999999989</v>
      </c>
      <c r="F142" s="5">
        <v>522</v>
      </c>
      <c r="G142" s="5">
        <v>0</v>
      </c>
      <c r="H142" s="5">
        <f t="shared" si="10"/>
        <v>0</v>
      </c>
      <c r="I142" s="5"/>
    </row>
    <row r="143" spans="1:9" x14ac:dyDescent="0.2">
      <c r="A143" s="2" t="s">
        <v>137</v>
      </c>
      <c r="B143" s="3">
        <v>0.44930555555555557</v>
      </c>
      <c r="C143" s="3" t="s">
        <v>299</v>
      </c>
      <c r="D143" s="3">
        <f t="shared" si="8"/>
        <v>0.14444444444444443</v>
      </c>
      <c r="E143" s="4">
        <f t="shared" si="11"/>
        <v>207.99999999999997</v>
      </c>
      <c r="F143" s="5">
        <v>5107</v>
      </c>
      <c r="G143" s="5">
        <f t="shared" si="9"/>
        <v>4561</v>
      </c>
      <c r="H143" s="5">
        <f t="shared" si="10"/>
        <v>21.927884615384617</v>
      </c>
      <c r="I143" s="5"/>
    </row>
    <row r="144" spans="1:9" x14ac:dyDescent="0.2">
      <c r="A144" s="2" t="s">
        <v>138</v>
      </c>
      <c r="B144" s="3">
        <v>0.44930555555555557</v>
      </c>
      <c r="C144" s="3" t="s">
        <v>300</v>
      </c>
      <c r="D144" s="3">
        <f t="shared" si="8"/>
        <v>0.14513888888888887</v>
      </c>
      <c r="E144" s="4">
        <f t="shared" si="11"/>
        <v>208.99999999999997</v>
      </c>
      <c r="F144" s="5">
        <v>5917</v>
      </c>
      <c r="G144" s="5">
        <f t="shared" si="9"/>
        <v>5371</v>
      </c>
      <c r="H144" s="5">
        <f t="shared" si="10"/>
        <v>25.698564593301437</v>
      </c>
      <c r="I144" s="5"/>
    </row>
    <row r="145" spans="1:9" x14ac:dyDescent="0.2">
      <c r="A145" s="2" t="s">
        <v>139</v>
      </c>
      <c r="B145" s="3">
        <v>0.44930555555555601</v>
      </c>
      <c r="C145" s="3" t="s">
        <v>301</v>
      </c>
      <c r="D145" s="3">
        <f t="shared" si="8"/>
        <v>0.14583333333333287</v>
      </c>
      <c r="E145" s="4">
        <f t="shared" si="11"/>
        <v>209.99999999999935</v>
      </c>
      <c r="F145" s="5">
        <v>3724</v>
      </c>
      <c r="G145" s="5">
        <f t="shared" si="9"/>
        <v>3178</v>
      </c>
      <c r="H145" s="5">
        <f t="shared" si="10"/>
        <v>15.133333333333381</v>
      </c>
      <c r="I145" s="5"/>
    </row>
    <row r="146" spans="1:9" x14ac:dyDescent="0.2">
      <c r="A146" s="2" t="s">
        <v>140</v>
      </c>
      <c r="B146" s="3">
        <v>0.44930555555555601</v>
      </c>
      <c r="C146" s="3" t="s">
        <v>301</v>
      </c>
      <c r="D146" s="3">
        <f t="shared" si="8"/>
        <v>0.14583333333333287</v>
      </c>
      <c r="E146" s="4">
        <f t="shared" si="11"/>
        <v>209.99999999999935</v>
      </c>
      <c r="F146" s="5">
        <v>5383</v>
      </c>
      <c r="G146" s="5">
        <f t="shared" si="9"/>
        <v>4837</v>
      </c>
      <c r="H146" s="5">
        <f t="shared" si="10"/>
        <v>23.033333333333406</v>
      </c>
      <c r="I146" s="5"/>
    </row>
    <row r="147" spans="1:9" x14ac:dyDescent="0.2">
      <c r="A147" s="2" t="s">
        <v>141</v>
      </c>
      <c r="B147" s="3">
        <v>0.44930555555555601</v>
      </c>
      <c r="C147" s="3" t="s">
        <v>302</v>
      </c>
      <c r="D147" s="3">
        <f t="shared" si="8"/>
        <v>0.14652777777777731</v>
      </c>
      <c r="E147" s="4">
        <f t="shared" si="11"/>
        <v>210.99999999999932</v>
      </c>
      <c r="F147" s="5">
        <v>6010</v>
      </c>
      <c r="G147" s="5">
        <f t="shared" si="9"/>
        <v>5464</v>
      </c>
      <c r="H147" s="5">
        <f t="shared" si="10"/>
        <v>25.895734597156483</v>
      </c>
      <c r="I147" s="5"/>
    </row>
    <row r="148" spans="1:9" x14ac:dyDescent="0.2">
      <c r="A148" s="2" t="s">
        <v>142</v>
      </c>
      <c r="B148" s="3">
        <v>0.44930555555555601</v>
      </c>
      <c r="C148" s="3" t="s">
        <v>303</v>
      </c>
      <c r="D148" s="3">
        <f t="shared" si="8"/>
        <v>0.14722222222222175</v>
      </c>
      <c r="E148" s="4">
        <f t="shared" si="11"/>
        <v>211.99999999999932</v>
      </c>
      <c r="F148" s="5">
        <v>6492</v>
      </c>
      <c r="G148" s="5">
        <f t="shared" si="9"/>
        <v>5946</v>
      </c>
      <c r="H148" s="5">
        <f t="shared" si="10"/>
        <v>28.047169811320845</v>
      </c>
      <c r="I148" s="5"/>
    </row>
    <row r="149" spans="1:9" x14ac:dyDescent="0.2">
      <c r="A149" s="2" t="s">
        <v>143</v>
      </c>
      <c r="B149" s="3">
        <v>0.44930555555555601</v>
      </c>
      <c r="C149" s="3" t="s">
        <v>303</v>
      </c>
      <c r="D149" s="3">
        <f t="shared" si="8"/>
        <v>0.14722222222222175</v>
      </c>
      <c r="E149" s="4">
        <f t="shared" si="11"/>
        <v>211.99999999999932</v>
      </c>
      <c r="F149" s="5">
        <v>5954</v>
      </c>
      <c r="G149" s="5">
        <f t="shared" si="9"/>
        <v>5408</v>
      </c>
      <c r="H149" s="5">
        <f t="shared" si="10"/>
        <v>25.509433962264232</v>
      </c>
      <c r="I149" s="5"/>
    </row>
    <row r="150" spans="1:9" x14ac:dyDescent="0.2">
      <c r="A150" s="2" t="s">
        <v>144</v>
      </c>
      <c r="B150" s="3">
        <v>0.44930555555555601</v>
      </c>
      <c r="C150" s="3" t="s">
        <v>304</v>
      </c>
      <c r="D150" s="3">
        <f t="shared" si="8"/>
        <v>0.1479166666666662</v>
      </c>
      <c r="E150" s="4">
        <f t="shared" si="11"/>
        <v>212.99999999999932</v>
      </c>
      <c r="F150" s="5">
        <v>6331</v>
      </c>
      <c r="G150" s="5">
        <f t="shared" si="9"/>
        <v>5785</v>
      </c>
      <c r="H150" s="5">
        <f t="shared" si="10"/>
        <v>27.159624413145625</v>
      </c>
      <c r="I150" s="5"/>
    </row>
    <row r="151" spans="1:9" x14ac:dyDescent="0.2">
      <c r="A151" s="2" t="s">
        <v>145</v>
      </c>
      <c r="B151" s="3">
        <v>0.45</v>
      </c>
      <c r="C151" s="3" t="s">
        <v>305</v>
      </c>
      <c r="D151" s="3">
        <f t="shared" si="8"/>
        <v>0.14791666666666664</v>
      </c>
      <c r="E151" s="4">
        <f t="shared" si="11"/>
        <v>212.99999999999997</v>
      </c>
      <c r="F151" s="5">
        <v>7759</v>
      </c>
      <c r="G151" s="5">
        <f t="shared" si="9"/>
        <v>7213</v>
      </c>
      <c r="H151" s="5">
        <f t="shared" si="10"/>
        <v>33.863849765258223</v>
      </c>
      <c r="I151" s="5"/>
    </row>
    <row r="152" spans="1:9" x14ac:dyDescent="0.2">
      <c r="A152" s="2" t="s">
        <v>146</v>
      </c>
      <c r="B152" s="3">
        <v>0.45</v>
      </c>
      <c r="C152" s="3" t="s">
        <v>305</v>
      </c>
      <c r="D152" s="3">
        <f t="shared" si="8"/>
        <v>0.14791666666666664</v>
      </c>
      <c r="E152" s="4">
        <f t="shared" si="11"/>
        <v>212.99999999999997</v>
      </c>
      <c r="F152" s="5">
        <v>6253</v>
      </c>
      <c r="G152" s="5">
        <f t="shared" si="9"/>
        <v>5707</v>
      </c>
      <c r="H152" s="5">
        <f t="shared" si="10"/>
        <v>26.793427230046952</v>
      </c>
      <c r="I152" s="5"/>
    </row>
    <row r="153" spans="1:9" x14ac:dyDescent="0.2">
      <c r="A153" s="2" t="s">
        <v>147</v>
      </c>
      <c r="B153" s="3">
        <v>0.45</v>
      </c>
      <c r="C153" s="3" t="s">
        <v>306</v>
      </c>
      <c r="D153" s="3">
        <f t="shared" si="8"/>
        <v>0.14861111111111108</v>
      </c>
      <c r="E153" s="4">
        <f t="shared" si="11"/>
        <v>213.99999999999997</v>
      </c>
      <c r="F153" s="5">
        <v>4966</v>
      </c>
      <c r="G153" s="5">
        <f t="shared" si="9"/>
        <v>4420</v>
      </c>
      <c r="H153" s="5">
        <f t="shared" si="10"/>
        <v>20.654205607476637</v>
      </c>
      <c r="I153" s="5"/>
    </row>
    <row r="154" spans="1:9" x14ac:dyDescent="0.2">
      <c r="A154" s="2" t="s">
        <v>148</v>
      </c>
      <c r="B154" s="3">
        <v>0.45</v>
      </c>
      <c r="C154" s="3" t="s">
        <v>307</v>
      </c>
      <c r="D154" s="3">
        <f t="shared" si="8"/>
        <v>0.14930555555555552</v>
      </c>
      <c r="E154" s="4">
        <f t="shared" si="11"/>
        <v>214.99999999999994</v>
      </c>
      <c r="F154" s="5">
        <v>2015</v>
      </c>
      <c r="G154" s="5">
        <f t="shared" si="9"/>
        <v>1469</v>
      </c>
      <c r="H154" s="5">
        <f t="shared" si="10"/>
        <v>6.8325581395348856</v>
      </c>
      <c r="I154" s="5"/>
    </row>
    <row r="155" spans="1:9" x14ac:dyDescent="0.2">
      <c r="A155" s="2" t="s">
        <v>149</v>
      </c>
      <c r="B155" s="3">
        <v>0.45</v>
      </c>
      <c r="C155" s="3" t="s">
        <v>307</v>
      </c>
      <c r="D155" s="3">
        <f t="shared" si="8"/>
        <v>0.14930555555555552</v>
      </c>
      <c r="E155" s="4">
        <f t="shared" si="11"/>
        <v>214.99999999999994</v>
      </c>
      <c r="F155" s="5">
        <v>6046</v>
      </c>
      <c r="G155" s="5">
        <f t="shared" si="9"/>
        <v>5500</v>
      </c>
      <c r="H155" s="5">
        <f t="shared" si="10"/>
        <v>25.581395348837216</v>
      </c>
      <c r="I155" s="5"/>
    </row>
    <row r="156" spans="1:9" x14ac:dyDescent="0.2">
      <c r="A156" s="2" t="s">
        <v>150</v>
      </c>
      <c r="B156" s="3">
        <v>0.45</v>
      </c>
      <c r="C156" s="3" t="s">
        <v>308</v>
      </c>
      <c r="D156" s="3">
        <f t="shared" si="8"/>
        <v>0.14999999999999997</v>
      </c>
      <c r="E156" s="4">
        <f t="shared" si="11"/>
        <v>215.99999999999994</v>
      </c>
      <c r="F156" s="5">
        <v>5964</v>
      </c>
      <c r="G156" s="5">
        <f t="shared" si="9"/>
        <v>5418</v>
      </c>
      <c r="H156" s="5">
        <f t="shared" si="10"/>
        <v>25.083333333333339</v>
      </c>
      <c r="I156" s="5"/>
    </row>
    <row r="157" spans="1:9" x14ac:dyDescent="0.2">
      <c r="A157" s="2" t="s">
        <v>151</v>
      </c>
      <c r="B157" s="3">
        <v>0.45</v>
      </c>
      <c r="C157" s="3" t="s">
        <v>309</v>
      </c>
      <c r="D157" s="3">
        <f t="shared" si="8"/>
        <v>0.15069444444444441</v>
      </c>
      <c r="E157" s="4">
        <f t="shared" si="11"/>
        <v>216.99999999999994</v>
      </c>
      <c r="F157" s="5">
        <v>677</v>
      </c>
      <c r="G157" s="5">
        <f t="shared" si="9"/>
        <v>131</v>
      </c>
      <c r="H157" s="5">
        <f t="shared" si="10"/>
        <v>0.60368663594470062</v>
      </c>
      <c r="I157" s="5"/>
    </row>
    <row r="158" spans="1:9" x14ac:dyDescent="0.2">
      <c r="A158" s="2" t="s">
        <v>152</v>
      </c>
      <c r="B158" s="3">
        <v>0.45</v>
      </c>
      <c r="C158" s="3" t="s">
        <v>310</v>
      </c>
      <c r="D158" s="3">
        <f t="shared" si="8"/>
        <v>0.15138888888888885</v>
      </c>
      <c r="E158" s="4">
        <f t="shared" si="11"/>
        <v>217.99999999999994</v>
      </c>
      <c r="F158" s="5">
        <v>5788</v>
      </c>
      <c r="G158" s="5">
        <f t="shared" si="9"/>
        <v>5242</v>
      </c>
      <c r="H158" s="5">
        <f t="shared" si="10"/>
        <v>24.045871559633035</v>
      </c>
      <c r="I158" s="5"/>
    </row>
    <row r="159" spans="1:9" x14ac:dyDescent="0.2">
      <c r="A159" s="2" t="s">
        <v>153</v>
      </c>
      <c r="B159" s="3">
        <v>0.45069444444444445</v>
      </c>
      <c r="C159" s="3" t="s">
        <v>310</v>
      </c>
      <c r="D159" s="3">
        <f t="shared" si="8"/>
        <v>0.15069444444444441</v>
      </c>
      <c r="E159" s="4">
        <f t="shared" si="11"/>
        <v>216.99999999999994</v>
      </c>
      <c r="F159" s="5">
        <v>6811</v>
      </c>
      <c r="G159" s="5">
        <f t="shared" si="9"/>
        <v>6265</v>
      </c>
      <c r="H159" s="5">
        <f t="shared" si="10"/>
        <v>28.870967741935491</v>
      </c>
      <c r="I159" s="5"/>
    </row>
    <row r="160" spans="1:9" x14ac:dyDescent="0.2">
      <c r="A160" s="2" t="s">
        <v>154</v>
      </c>
      <c r="B160" s="3">
        <v>0.45069444444444445</v>
      </c>
      <c r="C160" s="3" t="s">
        <v>311</v>
      </c>
      <c r="D160" s="3">
        <f t="shared" si="8"/>
        <v>0.15138888888888885</v>
      </c>
      <c r="E160" s="4">
        <f t="shared" si="11"/>
        <v>217.99999999999994</v>
      </c>
      <c r="F160" s="5">
        <v>7275</v>
      </c>
      <c r="G160" s="5">
        <f t="shared" si="9"/>
        <v>6729</v>
      </c>
      <c r="H160" s="5">
        <f t="shared" si="10"/>
        <v>30.866972477064227</v>
      </c>
      <c r="I160" s="5"/>
    </row>
    <row r="161" spans="1:9" x14ac:dyDescent="0.2">
      <c r="A161" s="2" t="s">
        <v>155</v>
      </c>
      <c r="B161" s="3">
        <v>0.45069444444444401</v>
      </c>
      <c r="C161" s="3" t="s">
        <v>312</v>
      </c>
      <c r="D161" s="3">
        <f t="shared" si="8"/>
        <v>0.15208333333333374</v>
      </c>
      <c r="E161" s="4">
        <f t="shared" si="11"/>
        <v>219.00000000000057</v>
      </c>
      <c r="F161" s="5">
        <v>5608</v>
      </c>
      <c r="G161" s="5">
        <f t="shared" si="9"/>
        <v>5062</v>
      </c>
      <c r="H161" s="5">
        <f t="shared" si="10"/>
        <v>23.114155251141494</v>
      </c>
      <c r="I161" s="5"/>
    </row>
    <row r="162" spans="1:9" x14ac:dyDescent="0.2">
      <c r="A162" s="2" t="s">
        <v>156</v>
      </c>
      <c r="B162" s="3">
        <v>0.45069444444444401</v>
      </c>
      <c r="C162" s="3" t="s">
        <v>312</v>
      </c>
      <c r="D162" s="3">
        <f t="shared" si="8"/>
        <v>0.15208333333333374</v>
      </c>
      <c r="E162" s="4">
        <f t="shared" si="11"/>
        <v>219.00000000000057</v>
      </c>
      <c r="F162" s="5">
        <v>7196</v>
      </c>
      <c r="G162" s="5">
        <f t="shared" si="9"/>
        <v>6650</v>
      </c>
      <c r="H162" s="5">
        <f t="shared" si="10"/>
        <v>30.365296803652889</v>
      </c>
      <c r="I162" s="5"/>
    </row>
    <row r="163" spans="1:9" x14ac:dyDescent="0.2">
      <c r="A163" s="2" t="s">
        <v>157</v>
      </c>
      <c r="B163" s="3">
        <v>0.45069444444444401</v>
      </c>
      <c r="C163" s="3" t="s">
        <v>313</v>
      </c>
      <c r="D163" s="3">
        <f t="shared" si="8"/>
        <v>0.15277777777777818</v>
      </c>
      <c r="E163" s="4">
        <f t="shared" si="11"/>
        <v>220.00000000000057</v>
      </c>
      <c r="F163" s="5">
        <v>5158</v>
      </c>
      <c r="G163" s="5">
        <f t="shared" si="9"/>
        <v>4612</v>
      </c>
      <c r="H163" s="5">
        <f t="shared" si="10"/>
        <v>20.963636363636308</v>
      </c>
      <c r="I163" s="5"/>
    </row>
    <row r="164" spans="1:9" x14ac:dyDescent="0.2">
      <c r="A164" s="2" t="s">
        <v>212</v>
      </c>
      <c r="B164" s="3">
        <v>0.45069444444444401</v>
      </c>
      <c r="C164" s="3" t="s">
        <v>314</v>
      </c>
      <c r="D164" s="3">
        <f t="shared" si="8"/>
        <v>0.15347222222222262</v>
      </c>
      <c r="E164" s="4">
        <f t="shared" si="11"/>
        <v>221.00000000000057</v>
      </c>
      <c r="F164" s="5">
        <v>5243</v>
      </c>
      <c r="G164" s="5">
        <f t="shared" si="9"/>
        <v>4697</v>
      </c>
      <c r="H164" s="5">
        <f t="shared" si="10"/>
        <v>21.253393665158317</v>
      </c>
      <c r="I164" s="5"/>
    </row>
    <row r="165" spans="1:9" x14ac:dyDescent="0.2">
      <c r="A165" s="2" t="s">
        <v>158</v>
      </c>
      <c r="B165" s="3">
        <v>0.45069444444444401</v>
      </c>
      <c r="C165" s="3" t="s">
        <v>314</v>
      </c>
      <c r="D165" s="3">
        <f t="shared" si="8"/>
        <v>0.15347222222222262</v>
      </c>
      <c r="E165" s="4">
        <f t="shared" si="11"/>
        <v>221.00000000000057</v>
      </c>
      <c r="F165" s="5">
        <v>5826</v>
      </c>
      <c r="G165" s="5">
        <f t="shared" si="9"/>
        <v>5280</v>
      </c>
      <c r="H165" s="5">
        <f t="shared" si="10"/>
        <v>23.891402714932067</v>
      </c>
      <c r="I165" s="5"/>
    </row>
    <row r="166" spans="1:9" x14ac:dyDescent="0.2">
      <c r="A166" s="2" t="s">
        <v>159</v>
      </c>
      <c r="B166" s="3">
        <v>0.45069444444444445</v>
      </c>
      <c r="C166" s="3" t="s">
        <v>315</v>
      </c>
      <c r="D166" s="3">
        <f t="shared" si="8"/>
        <v>0.15416666666666673</v>
      </c>
      <c r="E166" s="4">
        <f t="shared" si="11"/>
        <v>222.00000000000009</v>
      </c>
      <c r="F166" s="5">
        <v>5278</v>
      </c>
      <c r="G166" s="5">
        <f t="shared" si="9"/>
        <v>4732</v>
      </c>
      <c r="H166" s="5">
        <f t="shared" si="10"/>
        <v>21.315315315315306</v>
      </c>
      <c r="I166" s="5"/>
    </row>
    <row r="167" spans="1:9" x14ac:dyDescent="0.2">
      <c r="A167" s="2" t="s">
        <v>160</v>
      </c>
      <c r="B167" s="3">
        <v>0.45069444444444445</v>
      </c>
      <c r="C167" s="3" t="s">
        <v>333</v>
      </c>
      <c r="D167" s="3">
        <f t="shared" si="8"/>
        <v>0.15486111111111106</v>
      </c>
      <c r="E167" s="4">
        <f t="shared" si="11"/>
        <v>222.99999999999991</v>
      </c>
      <c r="F167" s="5">
        <v>600</v>
      </c>
      <c r="G167" s="5">
        <f t="shared" si="9"/>
        <v>54</v>
      </c>
      <c r="H167" s="5">
        <f t="shared" si="10"/>
        <v>0.24215246636771309</v>
      </c>
      <c r="I167" s="5"/>
    </row>
    <row r="168" spans="1:9" x14ac:dyDescent="0.2">
      <c r="A168" s="2" t="s">
        <v>161</v>
      </c>
      <c r="B168" s="3">
        <v>0.45069444444444445</v>
      </c>
      <c r="C168" s="3" t="s">
        <v>334</v>
      </c>
      <c r="D168" s="3">
        <f t="shared" si="8"/>
        <v>0.15555555555555561</v>
      </c>
      <c r="E168" s="4">
        <f t="shared" si="11"/>
        <v>224.00000000000009</v>
      </c>
      <c r="F168" s="5">
        <v>6391</v>
      </c>
      <c r="G168" s="5">
        <f t="shared" si="9"/>
        <v>5845</v>
      </c>
      <c r="H168" s="5">
        <f t="shared" si="10"/>
        <v>26.093749999999989</v>
      </c>
      <c r="I168" s="5"/>
    </row>
    <row r="169" spans="1:9" x14ac:dyDescent="0.2">
      <c r="A169" s="2" t="s">
        <v>162</v>
      </c>
      <c r="B169" s="3">
        <v>0.45069444444444401</v>
      </c>
      <c r="C169" s="3" t="s">
        <v>334</v>
      </c>
      <c r="D169" s="3">
        <f t="shared" si="8"/>
        <v>0.15555555555555606</v>
      </c>
      <c r="E169" s="4">
        <f t="shared" si="11"/>
        <v>224.00000000000071</v>
      </c>
      <c r="F169" s="5">
        <v>5236</v>
      </c>
      <c r="G169" s="5">
        <f t="shared" si="9"/>
        <v>4690</v>
      </c>
      <c r="H169" s="5">
        <f t="shared" si="10"/>
        <v>20.937499999999932</v>
      </c>
      <c r="I169" s="5"/>
    </row>
    <row r="170" spans="1:9" x14ac:dyDescent="0.2">
      <c r="A170" s="2" t="s">
        <v>163</v>
      </c>
      <c r="B170" s="3">
        <v>0.45069444444444401</v>
      </c>
      <c r="C170" s="3" t="s">
        <v>335</v>
      </c>
      <c r="D170" s="3">
        <f t="shared" si="8"/>
        <v>0.15625000000000039</v>
      </c>
      <c r="E170" s="4">
        <f t="shared" si="11"/>
        <v>225.00000000000057</v>
      </c>
      <c r="F170" s="5">
        <v>6272</v>
      </c>
      <c r="G170" s="5">
        <f t="shared" si="9"/>
        <v>5726</v>
      </c>
      <c r="H170" s="5">
        <f t="shared" si="10"/>
        <v>25.448888888888824</v>
      </c>
      <c r="I170" s="5"/>
    </row>
    <row r="171" spans="1:9" x14ac:dyDescent="0.2">
      <c r="A171" s="2" t="s">
        <v>164</v>
      </c>
      <c r="B171" s="3">
        <v>0.45069444444444401</v>
      </c>
      <c r="C171" s="3" t="s">
        <v>336</v>
      </c>
      <c r="D171" s="3">
        <f t="shared" si="8"/>
        <v>0.15694444444444494</v>
      </c>
      <c r="E171" s="4">
        <f t="shared" si="11"/>
        <v>226.00000000000071</v>
      </c>
      <c r="F171" s="5">
        <v>7397</v>
      </c>
      <c r="G171" s="5">
        <f t="shared" si="9"/>
        <v>6851</v>
      </c>
      <c r="H171" s="5">
        <f t="shared" si="10"/>
        <v>30.314159292035303</v>
      </c>
      <c r="I171" s="5"/>
    </row>
    <row r="172" spans="1:9" x14ac:dyDescent="0.2">
      <c r="A172" s="2" t="s">
        <v>165</v>
      </c>
      <c r="B172" s="3">
        <v>0.45069444444444401</v>
      </c>
      <c r="C172" s="3" t="s">
        <v>336</v>
      </c>
      <c r="D172" s="3">
        <f t="shared" si="8"/>
        <v>0.15694444444444494</v>
      </c>
      <c r="E172" s="4">
        <f t="shared" si="11"/>
        <v>226.00000000000071</v>
      </c>
      <c r="F172" s="5">
        <v>628</v>
      </c>
      <c r="G172" s="5">
        <f t="shared" si="9"/>
        <v>82</v>
      </c>
      <c r="H172" s="5">
        <f t="shared" si="10"/>
        <v>0.36283185840707849</v>
      </c>
      <c r="I172" s="5"/>
    </row>
    <row r="173" spans="1:9" x14ac:dyDescent="0.2">
      <c r="A173" s="2" t="s">
        <v>166</v>
      </c>
      <c r="B173" s="3">
        <v>0.45069444444444401</v>
      </c>
      <c r="C173" s="3" t="s">
        <v>337</v>
      </c>
      <c r="D173" s="3">
        <f t="shared" si="8"/>
        <v>0.15763888888888927</v>
      </c>
      <c r="E173" s="4">
        <f t="shared" si="11"/>
        <v>227.00000000000054</v>
      </c>
      <c r="F173" s="5">
        <v>585</v>
      </c>
      <c r="G173" s="5">
        <f t="shared" si="9"/>
        <v>39</v>
      </c>
      <c r="H173" s="5">
        <f t="shared" si="10"/>
        <v>0.17180616740088064</v>
      </c>
      <c r="I173" s="5"/>
    </row>
    <row r="174" spans="1:9" x14ac:dyDescent="0.2">
      <c r="A174" s="2" t="s">
        <v>167</v>
      </c>
      <c r="B174" s="3">
        <v>0.45069444444444401</v>
      </c>
      <c r="C174" s="3" t="s">
        <v>338</v>
      </c>
      <c r="D174" s="3">
        <f t="shared" si="8"/>
        <v>0.15833333333333383</v>
      </c>
      <c r="E174" s="4">
        <f t="shared" si="11"/>
        <v>228.00000000000071</v>
      </c>
      <c r="F174" s="5">
        <v>561</v>
      </c>
      <c r="G174" s="5">
        <f t="shared" si="9"/>
        <v>15</v>
      </c>
      <c r="H174" s="5">
        <f t="shared" si="10"/>
        <v>6.5789473684210314E-2</v>
      </c>
      <c r="I174" s="5"/>
    </row>
    <row r="175" spans="1:9" x14ac:dyDescent="0.2">
      <c r="A175" s="2" t="s">
        <v>168</v>
      </c>
      <c r="B175" s="3">
        <v>0.4513888888888889</v>
      </c>
      <c r="C175" s="3" t="s">
        <v>338</v>
      </c>
      <c r="D175" s="3">
        <f t="shared" si="8"/>
        <v>0.15763888888888894</v>
      </c>
      <c r="E175" s="4">
        <f t="shared" si="11"/>
        <v>227.00000000000009</v>
      </c>
      <c r="F175" s="5">
        <v>584</v>
      </c>
      <c r="G175" s="5">
        <f t="shared" si="9"/>
        <v>38</v>
      </c>
      <c r="H175" s="5">
        <f t="shared" si="10"/>
        <v>0.16740088105726866</v>
      </c>
      <c r="I175" s="5"/>
    </row>
    <row r="176" spans="1:9" x14ac:dyDescent="0.2">
      <c r="A176" s="2" t="s">
        <v>169</v>
      </c>
      <c r="B176" s="3">
        <v>0.4513888888888889</v>
      </c>
      <c r="C176" s="3" t="s">
        <v>339</v>
      </c>
      <c r="D176" s="3">
        <f t="shared" si="8"/>
        <v>0.15833333333333327</v>
      </c>
      <c r="E176" s="4">
        <f t="shared" si="11"/>
        <v>227.99999999999991</v>
      </c>
      <c r="F176" s="5">
        <v>572</v>
      </c>
      <c r="G176" s="5">
        <f t="shared" si="9"/>
        <v>26</v>
      </c>
      <c r="H176" s="5">
        <f t="shared" si="10"/>
        <v>0.11403508771929829</v>
      </c>
      <c r="I176" s="5"/>
    </row>
    <row r="177" spans="1:9" x14ac:dyDescent="0.2">
      <c r="A177" s="2" t="s">
        <v>170</v>
      </c>
      <c r="B177" s="3">
        <v>0.45138888888888901</v>
      </c>
      <c r="C177" s="3" t="s">
        <v>340</v>
      </c>
      <c r="D177" s="3">
        <f t="shared" si="8"/>
        <v>0.15902777777777771</v>
      </c>
      <c r="E177" s="4">
        <f t="shared" si="11"/>
        <v>228.99999999999991</v>
      </c>
      <c r="F177" s="5">
        <v>597</v>
      </c>
      <c r="G177" s="5">
        <f t="shared" si="9"/>
        <v>51</v>
      </c>
      <c r="H177" s="5">
        <f t="shared" si="10"/>
        <v>0.2227074235807861</v>
      </c>
      <c r="I177" s="5"/>
    </row>
    <row r="178" spans="1:9" x14ac:dyDescent="0.2">
      <c r="A178" s="2" t="s">
        <v>171</v>
      </c>
      <c r="B178" s="3">
        <v>0.45138888888888901</v>
      </c>
      <c r="C178" s="3" t="s">
        <v>340</v>
      </c>
      <c r="D178" s="3">
        <f t="shared" si="8"/>
        <v>0.15902777777777771</v>
      </c>
      <c r="E178" s="4">
        <f t="shared" si="11"/>
        <v>228.99999999999991</v>
      </c>
      <c r="F178" s="5">
        <v>541</v>
      </c>
      <c r="G178" s="5">
        <v>0</v>
      </c>
      <c r="H178" s="5">
        <f t="shared" si="10"/>
        <v>0</v>
      </c>
      <c r="I178" s="5"/>
    </row>
    <row r="179" spans="1:9" x14ac:dyDescent="0.2">
      <c r="A179" s="2" t="s">
        <v>172</v>
      </c>
      <c r="B179" s="3">
        <v>0.45138888888888901</v>
      </c>
      <c r="C179" s="3" t="s">
        <v>341</v>
      </c>
      <c r="D179" s="3">
        <f t="shared" si="8"/>
        <v>0.15972222222222204</v>
      </c>
      <c r="E179" s="4">
        <f t="shared" si="11"/>
        <v>229.99999999999974</v>
      </c>
      <c r="F179" s="5">
        <v>7201</v>
      </c>
      <c r="G179" s="5">
        <f t="shared" si="9"/>
        <v>6655</v>
      </c>
      <c r="H179" s="5">
        <f t="shared" si="10"/>
        <v>28.934782608695684</v>
      </c>
      <c r="I179" s="5"/>
    </row>
    <row r="180" spans="1:9" x14ac:dyDescent="0.2">
      <c r="A180" s="2" t="s">
        <v>173</v>
      </c>
      <c r="B180" s="3">
        <v>0.45138888888888901</v>
      </c>
      <c r="C180" s="3" t="s">
        <v>342</v>
      </c>
      <c r="D180" s="3">
        <f t="shared" si="8"/>
        <v>0.1604166666666666</v>
      </c>
      <c r="E180" s="4">
        <f t="shared" si="11"/>
        <v>230.99999999999989</v>
      </c>
      <c r="F180" s="5">
        <v>5572</v>
      </c>
      <c r="G180" s="5">
        <f t="shared" si="9"/>
        <v>5026</v>
      </c>
      <c r="H180" s="5">
        <f t="shared" si="10"/>
        <v>21.757575757575768</v>
      </c>
      <c r="I180" s="5"/>
    </row>
    <row r="181" spans="1:9" x14ac:dyDescent="0.2">
      <c r="A181" s="2" t="s">
        <v>174</v>
      </c>
      <c r="B181" s="3">
        <v>0.45138888888888901</v>
      </c>
      <c r="C181" s="3" t="s">
        <v>342</v>
      </c>
      <c r="D181" s="3">
        <f t="shared" si="8"/>
        <v>0.1604166666666666</v>
      </c>
      <c r="E181" s="4">
        <f t="shared" si="11"/>
        <v>230.99999999999989</v>
      </c>
      <c r="F181" s="5">
        <v>6146</v>
      </c>
      <c r="G181" s="5">
        <f t="shared" si="9"/>
        <v>5600</v>
      </c>
      <c r="H181" s="5">
        <f t="shared" si="10"/>
        <v>24.242424242424253</v>
      </c>
      <c r="I181" s="5"/>
    </row>
    <row r="182" spans="1:9" x14ac:dyDescent="0.2">
      <c r="A182" s="2" t="s">
        <v>175</v>
      </c>
      <c r="B182" s="3">
        <v>0.45138888888888901</v>
      </c>
      <c r="C182" s="3" t="s">
        <v>343</v>
      </c>
      <c r="D182" s="3">
        <f t="shared" si="8"/>
        <v>0.16111111111111093</v>
      </c>
      <c r="E182" s="4">
        <f t="shared" si="11"/>
        <v>231.99999999999974</v>
      </c>
      <c r="F182" s="5">
        <v>6829</v>
      </c>
      <c r="G182" s="5">
        <f t="shared" si="9"/>
        <v>6283</v>
      </c>
      <c r="H182" s="5">
        <f t="shared" si="10"/>
        <v>27.081896551724167</v>
      </c>
      <c r="I182" s="5"/>
    </row>
    <row r="183" spans="1:9" x14ac:dyDescent="0.2">
      <c r="A183" s="2" t="s">
        <v>176</v>
      </c>
      <c r="B183" s="3">
        <v>0.45208333333333334</v>
      </c>
      <c r="C183" s="3" t="s">
        <v>344</v>
      </c>
      <c r="D183" s="3">
        <f t="shared" si="8"/>
        <v>0.16111111111111115</v>
      </c>
      <c r="E183" s="4">
        <f t="shared" si="11"/>
        <v>232.00000000000006</v>
      </c>
      <c r="F183" s="5">
        <v>1994</v>
      </c>
      <c r="G183" s="5">
        <f t="shared" si="9"/>
        <v>1448</v>
      </c>
      <c r="H183" s="5">
        <f t="shared" si="10"/>
        <v>6.2413793103448256</v>
      </c>
      <c r="I183" s="5"/>
    </row>
    <row r="184" spans="1:9" x14ac:dyDescent="0.2">
      <c r="A184" s="2" t="s">
        <v>177</v>
      </c>
      <c r="B184" s="3">
        <v>0.45208333333333334</v>
      </c>
      <c r="C184" s="3" t="s">
        <v>344</v>
      </c>
      <c r="D184" s="3">
        <f t="shared" si="8"/>
        <v>0.16111111111111115</v>
      </c>
      <c r="E184" s="4">
        <f t="shared" si="11"/>
        <v>232.00000000000006</v>
      </c>
      <c r="F184" s="5">
        <v>7939</v>
      </c>
      <c r="G184" s="5">
        <f t="shared" si="9"/>
        <v>7393</v>
      </c>
      <c r="H184" s="5">
        <f t="shared" si="10"/>
        <v>31.866379310344819</v>
      </c>
      <c r="I184" s="5"/>
    </row>
    <row r="185" spans="1:9" x14ac:dyDescent="0.2">
      <c r="A185" s="2" t="s">
        <v>178</v>
      </c>
      <c r="B185" s="3">
        <v>0.452083333333333</v>
      </c>
      <c r="C185" s="3" t="s">
        <v>345</v>
      </c>
      <c r="D185" s="3">
        <f t="shared" si="8"/>
        <v>0.16180555555555581</v>
      </c>
      <c r="E185" s="4">
        <f t="shared" si="11"/>
        <v>233.00000000000037</v>
      </c>
      <c r="F185" s="5">
        <v>6446</v>
      </c>
      <c r="G185" s="5">
        <f t="shared" si="9"/>
        <v>5900</v>
      </c>
      <c r="H185" s="5">
        <f t="shared" si="10"/>
        <v>25.321888412017127</v>
      </c>
      <c r="I185" s="5"/>
    </row>
    <row r="186" spans="1:9" x14ac:dyDescent="0.2">
      <c r="A186" s="2" t="s">
        <v>179</v>
      </c>
      <c r="B186" s="3">
        <v>0.452083333333333</v>
      </c>
      <c r="C186" s="3" t="s">
        <v>346</v>
      </c>
      <c r="D186" s="3">
        <f t="shared" si="8"/>
        <v>0.16250000000000037</v>
      </c>
      <c r="E186" s="4">
        <f t="shared" si="11"/>
        <v>234.00000000000054</v>
      </c>
      <c r="F186" s="5">
        <v>7734</v>
      </c>
      <c r="G186" s="5">
        <f t="shared" si="9"/>
        <v>7188</v>
      </c>
      <c r="H186" s="5">
        <f t="shared" si="10"/>
        <v>30.717948717948648</v>
      </c>
      <c r="I186" s="5"/>
    </row>
    <row r="187" spans="1:9" x14ac:dyDescent="0.2">
      <c r="A187" s="2" t="s">
        <v>180</v>
      </c>
      <c r="B187" s="3">
        <v>0.452083333333333</v>
      </c>
      <c r="C187" s="3" t="s">
        <v>346</v>
      </c>
      <c r="D187" s="3">
        <f t="shared" si="8"/>
        <v>0.16250000000000037</v>
      </c>
      <c r="E187" s="4">
        <f t="shared" si="11"/>
        <v>234.00000000000054</v>
      </c>
      <c r="F187" s="5">
        <v>4470</v>
      </c>
      <c r="G187" s="5">
        <f t="shared" si="9"/>
        <v>3924</v>
      </c>
      <c r="H187" s="5">
        <f t="shared" si="10"/>
        <v>16.769230769230731</v>
      </c>
      <c r="I187" s="5"/>
    </row>
    <row r="188" spans="1:9" x14ac:dyDescent="0.2">
      <c r="A188" s="2" t="s">
        <v>181</v>
      </c>
      <c r="B188" s="3">
        <v>0.452083333333333</v>
      </c>
      <c r="C188" s="3" t="s">
        <v>347</v>
      </c>
      <c r="D188" s="3">
        <f t="shared" si="8"/>
        <v>0.16319444444444481</v>
      </c>
      <c r="E188" s="4">
        <f t="shared" si="11"/>
        <v>235.00000000000051</v>
      </c>
      <c r="F188" s="5">
        <v>6650</v>
      </c>
      <c r="G188" s="5">
        <f t="shared" si="9"/>
        <v>6104</v>
      </c>
      <c r="H188" s="5">
        <f t="shared" si="10"/>
        <v>25.974468085106327</v>
      </c>
      <c r="I188" s="5"/>
    </row>
    <row r="189" spans="1:9" x14ac:dyDescent="0.2">
      <c r="A189" s="2" t="s">
        <v>182</v>
      </c>
      <c r="B189" s="3">
        <v>0.452083333333333</v>
      </c>
      <c r="C189" s="3" t="s">
        <v>380</v>
      </c>
      <c r="D189" s="3">
        <f t="shared" si="8"/>
        <v>0.16388888888888925</v>
      </c>
      <c r="E189" s="4">
        <f t="shared" si="11"/>
        <v>236.00000000000051</v>
      </c>
      <c r="F189" s="5">
        <v>627</v>
      </c>
      <c r="G189" s="5">
        <f t="shared" si="9"/>
        <v>81</v>
      </c>
      <c r="H189" s="5">
        <f t="shared" si="10"/>
        <v>0.3432203389830501</v>
      </c>
      <c r="I189" s="5"/>
    </row>
    <row r="190" spans="1:9" x14ac:dyDescent="0.2">
      <c r="A190" s="2" t="s">
        <v>183</v>
      </c>
      <c r="B190" s="3">
        <v>0.45208333333333334</v>
      </c>
      <c r="C190" s="3" t="s">
        <v>380</v>
      </c>
      <c r="D190" s="3">
        <f t="shared" si="8"/>
        <v>0.16388888888888892</v>
      </c>
      <c r="E190" s="4">
        <f t="shared" si="11"/>
        <v>236.00000000000003</v>
      </c>
      <c r="F190" s="5">
        <v>5621</v>
      </c>
      <c r="G190" s="5">
        <f t="shared" si="9"/>
        <v>5075</v>
      </c>
      <c r="H190" s="5">
        <f t="shared" si="10"/>
        <v>21.504237288135592</v>
      </c>
      <c r="I190" s="5"/>
    </row>
    <row r="191" spans="1:9" x14ac:dyDescent="0.2">
      <c r="A191" s="2" t="s">
        <v>184</v>
      </c>
      <c r="B191" s="3">
        <v>0.3756944444444445</v>
      </c>
      <c r="C191" s="3" t="s">
        <v>289</v>
      </c>
      <c r="D191" s="3">
        <f t="shared" si="8"/>
        <v>0.16388888888888881</v>
      </c>
      <c r="E191" s="4">
        <f t="shared" si="11"/>
        <v>235.99999999999989</v>
      </c>
      <c r="F191" s="5">
        <v>6731</v>
      </c>
      <c r="G191" s="5">
        <f t="shared" si="9"/>
        <v>6185</v>
      </c>
      <c r="H191" s="5">
        <f t="shared" si="10"/>
        <v>26.20762711864408</v>
      </c>
      <c r="I191" s="5"/>
    </row>
    <row r="192" spans="1:9" x14ac:dyDescent="0.2">
      <c r="A192" s="2" t="s">
        <v>185</v>
      </c>
      <c r="B192" s="3">
        <v>0.3756944444444445</v>
      </c>
      <c r="C192" s="3" t="s">
        <v>290</v>
      </c>
      <c r="D192" s="3">
        <f t="shared" si="8"/>
        <v>0.16458333333333325</v>
      </c>
      <c r="E192" s="4">
        <f t="shared" si="11"/>
        <v>236.99999999999989</v>
      </c>
      <c r="F192" s="5">
        <v>6397</v>
      </c>
      <c r="G192" s="5">
        <f t="shared" si="9"/>
        <v>5851</v>
      </c>
      <c r="H192" s="5">
        <f t="shared" si="10"/>
        <v>24.68776371308018</v>
      </c>
      <c r="I192" s="5"/>
    </row>
    <row r="193" spans="1:9" x14ac:dyDescent="0.2">
      <c r="A193" s="2" t="s">
        <v>186</v>
      </c>
      <c r="B193" s="3">
        <v>0.375694444444444</v>
      </c>
      <c r="C193" s="3" t="s">
        <v>291</v>
      </c>
      <c r="D193" s="3">
        <f t="shared" si="8"/>
        <v>0.16527777777777819</v>
      </c>
      <c r="E193" s="4">
        <f t="shared" si="11"/>
        <v>238.0000000000006</v>
      </c>
      <c r="F193" s="5">
        <v>6674</v>
      </c>
      <c r="G193" s="5">
        <f t="shared" si="9"/>
        <v>6128</v>
      </c>
      <c r="H193" s="5">
        <f t="shared" si="10"/>
        <v>25.747899159663802</v>
      </c>
      <c r="I193" s="5"/>
    </row>
    <row r="194" spans="1:9" x14ac:dyDescent="0.2">
      <c r="A194" s="2" t="s">
        <v>187</v>
      </c>
      <c r="B194" s="3">
        <v>0.375694444444444</v>
      </c>
      <c r="C194" s="3" t="s">
        <v>291</v>
      </c>
      <c r="D194" s="3">
        <f t="shared" si="8"/>
        <v>0.16527777777777819</v>
      </c>
      <c r="E194" s="4">
        <f t="shared" si="11"/>
        <v>238.0000000000006</v>
      </c>
      <c r="F194" s="5">
        <v>6916</v>
      </c>
      <c r="G194" s="5">
        <f t="shared" si="9"/>
        <v>6370</v>
      </c>
      <c r="H194" s="5">
        <f t="shared" si="10"/>
        <v>26.764705882352875</v>
      </c>
      <c r="I194" s="5"/>
    </row>
    <row r="195" spans="1:9" x14ac:dyDescent="0.2">
      <c r="A195" s="2" t="s">
        <v>188</v>
      </c>
      <c r="B195" s="3">
        <v>0.375694444444444</v>
      </c>
      <c r="C195" s="3" t="s">
        <v>292</v>
      </c>
      <c r="D195" s="3">
        <f t="shared" si="8"/>
        <v>0.16597222222222263</v>
      </c>
      <c r="E195" s="4">
        <f t="shared" si="11"/>
        <v>239.0000000000006</v>
      </c>
      <c r="F195" s="5">
        <v>8106</v>
      </c>
      <c r="G195" s="5">
        <f t="shared" si="9"/>
        <v>7560</v>
      </c>
      <c r="H195" s="5">
        <f t="shared" si="10"/>
        <v>31.631799163179839</v>
      </c>
      <c r="I195" s="5"/>
    </row>
    <row r="196" spans="1:9" x14ac:dyDescent="0.2">
      <c r="A196" s="2" t="s">
        <v>189</v>
      </c>
      <c r="B196" s="3">
        <v>0.375694444444444</v>
      </c>
      <c r="C196" s="3" t="s">
        <v>293</v>
      </c>
      <c r="D196" s="3">
        <f t="shared" ref="D196:D212" si="12">C196-B196</f>
        <v>0.16666666666666718</v>
      </c>
      <c r="E196" s="4">
        <f t="shared" si="11"/>
        <v>240.00000000000074</v>
      </c>
      <c r="F196" s="5">
        <v>6335</v>
      </c>
      <c r="G196" s="5">
        <f t="shared" ref="G196:G212" si="13">F196-546</f>
        <v>5789</v>
      </c>
      <c r="H196" s="5">
        <f t="shared" ref="H196:H212" si="14">G196/E196</f>
        <v>24.120833333333259</v>
      </c>
      <c r="I196" s="5"/>
    </row>
    <row r="197" spans="1:9" x14ac:dyDescent="0.2">
      <c r="A197" s="2" t="s">
        <v>190</v>
      </c>
      <c r="B197" s="3">
        <v>0.375694444444444</v>
      </c>
      <c r="C197" s="3" t="s">
        <v>293</v>
      </c>
      <c r="D197" s="3">
        <f t="shared" si="12"/>
        <v>0.16666666666666718</v>
      </c>
      <c r="E197" s="4">
        <f t="shared" ref="E197:E212" si="15">D197*1440</f>
        <v>240.00000000000074</v>
      </c>
      <c r="F197" s="5">
        <v>6596</v>
      </c>
      <c r="G197" s="5">
        <f t="shared" si="13"/>
        <v>6050</v>
      </c>
      <c r="H197" s="5">
        <f t="shared" si="14"/>
        <v>25.208333333333254</v>
      </c>
      <c r="I197" s="5"/>
    </row>
    <row r="198" spans="1:9" x14ac:dyDescent="0.2">
      <c r="A198" s="2" t="s">
        <v>191</v>
      </c>
      <c r="B198" s="3">
        <v>0.375694444444444</v>
      </c>
      <c r="C198" s="3" t="s">
        <v>294</v>
      </c>
      <c r="D198" s="3">
        <f t="shared" si="12"/>
        <v>0.16736111111111152</v>
      </c>
      <c r="E198" s="4">
        <f t="shared" si="15"/>
        <v>241.00000000000057</v>
      </c>
      <c r="F198" s="5">
        <v>6744</v>
      </c>
      <c r="G198" s="5">
        <f t="shared" si="13"/>
        <v>6198</v>
      </c>
      <c r="H198" s="5">
        <f t="shared" si="14"/>
        <v>25.717842323651393</v>
      </c>
      <c r="I198" s="5"/>
    </row>
    <row r="199" spans="1:9" x14ac:dyDescent="0.2">
      <c r="A199" s="2" t="s">
        <v>213</v>
      </c>
      <c r="B199" s="3">
        <v>0.37638888888888888</v>
      </c>
      <c r="C199" s="3" t="s">
        <v>295</v>
      </c>
      <c r="D199" s="3">
        <f t="shared" si="12"/>
        <v>0.16736111111111118</v>
      </c>
      <c r="E199" s="4">
        <f t="shared" si="15"/>
        <v>241.00000000000011</v>
      </c>
      <c r="F199" s="5">
        <v>5282</v>
      </c>
      <c r="G199" s="5">
        <f t="shared" si="13"/>
        <v>4736</v>
      </c>
      <c r="H199" s="5">
        <f t="shared" si="14"/>
        <v>19.651452282157667</v>
      </c>
      <c r="I199" s="5"/>
    </row>
    <row r="200" spans="1:9" x14ac:dyDescent="0.2">
      <c r="A200" s="2" t="s">
        <v>192</v>
      </c>
      <c r="B200" s="3">
        <v>0.37638888888888888</v>
      </c>
      <c r="C200" s="3" t="s">
        <v>295</v>
      </c>
      <c r="D200" s="3">
        <f t="shared" si="12"/>
        <v>0.16736111111111118</v>
      </c>
      <c r="E200" s="4">
        <f t="shared" si="15"/>
        <v>241.00000000000011</v>
      </c>
      <c r="F200" s="5">
        <v>6040</v>
      </c>
      <c r="G200" s="5">
        <f t="shared" si="13"/>
        <v>5494</v>
      </c>
      <c r="H200" s="5">
        <f t="shared" si="14"/>
        <v>22.796680497925301</v>
      </c>
      <c r="I200" s="5"/>
    </row>
    <row r="201" spans="1:9" x14ac:dyDescent="0.2">
      <c r="A201" s="2" t="s">
        <v>193</v>
      </c>
      <c r="B201" s="3">
        <v>0.37638888888888899</v>
      </c>
      <c r="C201" s="3" t="s">
        <v>296</v>
      </c>
      <c r="D201" s="3">
        <f t="shared" si="12"/>
        <v>0.1680555555555554</v>
      </c>
      <c r="E201" s="4">
        <f t="shared" si="15"/>
        <v>241.99999999999977</v>
      </c>
      <c r="F201" s="5">
        <v>5307</v>
      </c>
      <c r="G201" s="5">
        <f t="shared" si="13"/>
        <v>4761</v>
      </c>
      <c r="H201" s="5">
        <f t="shared" si="14"/>
        <v>19.673553719008282</v>
      </c>
      <c r="I201" s="5"/>
    </row>
    <row r="202" spans="1:9" x14ac:dyDescent="0.2">
      <c r="A202" s="2" t="s">
        <v>194</v>
      </c>
      <c r="B202" s="3">
        <v>0.37638888888888899</v>
      </c>
      <c r="C202" s="3" t="s">
        <v>297</v>
      </c>
      <c r="D202" s="3">
        <f t="shared" si="12"/>
        <v>0.16874999999999996</v>
      </c>
      <c r="E202" s="4">
        <f t="shared" si="15"/>
        <v>242.99999999999994</v>
      </c>
      <c r="F202" s="5">
        <v>636</v>
      </c>
      <c r="G202" s="5">
        <f t="shared" si="13"/>
        <v>90</v>
      </c>
      <c r="H202" s="5">
        <f t="shared" si="14"/>
        <v>0.37037037037037046</v>
      </c>
      <c r="I202" s="5"/>
    </row>
    <row r="203" spans="1:9" x14ac:dyDescent="0.2">
      <c r="A203" s="2" t="s">
        <v>195</v>
      </c>
      <c r="B203" s="3">
        <v>0.37638888888888899</v>
      </c>
      <c r="C203" s="3" t="s">
        <v>297</v>
      </c>
      <c r="D203" s="3">
        <f t="shared" si="12"/>
        <v>0.16874999999999996</v>
      </c>
      <c r="E203" s="4">
        <f t="shared" si="15"/>
        <v>242.99999999999994</v>
      </c>
      <c r="F203" s="5">
        <v>6096</v>
      </c>
      <c r="G203" s="5">
        <f t="shared" si="13"/>
        <v>5550</v>
      </c>
      <c r="H203" s="5">
        <f t="shared" si="14"/>
        <v>22.83950617283951</v>
      </c>
      <c r="I203" s="5"/>
    </row>
    <row r="204" spans="1:9" x14ac:dyDescent="0.2">
      <c r="A204" s="2" t="s">
        <v>196</v>
      </c>
      <c r="B204" s="3">
        <v>0.37638888888888899</v>
      </c>
      <c r="C204" s="3" t="s">
        <v>298</v>
      </c>
      <c r="D204" s="3">
        <f t="shared" si="12"/>
        <v>0.16944444444444429</v>
      </c>
      <c r="E204" s="4">
        <f t="shared" si="15"/>
        <v>243.99999999999977</v>
      </c>
      <c r="F204" s="5">
        <v>5235</v>
      </c>
      <c r="G204" s="5">
        <f t="shared" si="13"/>
        <v>4689</v>
      </c>
      <c r="H204" s="5">
        <f t="shared" si="14"/>
        <v>19.217213114754117</v>
      </c>
      <c r="I204" s="5"/>
    </row>
    <row r="205" spans="1:9" x14ac:dyDescent="0.2">
      <c r="A205" s="2" t="s">
        <v>197</v>
      </c>
      <c r="B205" s="3">
        <v>0.37638888888888899</v>
      </c>
      <c r="C205" s="3" t="s">
        <v>316</v>
      </c>
      <c r="D205" s="3">
        <f t="shared" si="12"/>
        <v>0.17013888888888884</v>
      </c>
      <c r="E205" s="4">
        <f t="shared" si="15"/>
        <v>244.99999999999994</v>
      </c>
      <c r="F205" s="5">
        <v>6942</v>
      </c>
      <c r="G205" s="5">
        <f t="shared" si="13"/>
        <v>6396</v>
      </c>
      <c r="H205" s="5">
        <f t="shared" si="14"/>
        <v>26.106122448979598</v>
      </c>
      <c r="I205" s="5"/>
    </row>
    <row r="206" spans="1:9" x14ac:dyDescent="0.2">
      <c r="A206" s="2" t="s">
        <v>198</v>
      </c>
      <c r="B206" s="3">
        <v>0.37638888888888899</v>
      </c>
      <c r="C206" s="3" t="s">
        <v>317</v>
      </c>
      <c r="D206" s="3">
        <f t="shared" si="12"/>
        <v>0.17083333333333317</v>
      </c>
      <c r="E206" s="4">
        <f t="shared" si="15"/>
        <v>245.99999999999977</v>
      </c>
      <c r="F206" s="5">
        <v>6500</v>
      </c>
      <c r="G206" s="5">
        <f t="shared" si="13"/>
        <v>5954</v>
      </c>
      <c r="H206" s="5">
        <f t="shared" si="14"/>
        <v>24.203252032520346</v>
      </c>
      <c r="I206" s="5"/>
    </row>
    <row r="207" spans="1:9" x14ac:dyDescent="0.2">
      <c r="A207" s="2" t="s">
        <v>199</v>
      </c>
      <c r="B207" s="3">
        <v>0.37708333333333338</v>
      </c>
      <c r="C207" s="3" t="s">
        <v>317</v>
      </c>
      <c r="D207" s="3">
        <f t="shared" si="12"/>
        <v>0.17013888888888878</v>
      </c>
      <c r="E207" s="4">
        <f t="shared" si="15"/>
        <v>244.99999999999986</v>
      </c>
      <c r="F207" s="5">
        <v>5181</v>
      </c>
      <c r="G207" s="5">
        <f t="shared" si="13"/>
        <v>4635</v>
      </c>
      <c r="H207" s="5">
        <f t="shared" si="14"/>
        <v>18.918367346938787</v>
      </c>
      <c r="I207" s="5"/>
    </row>
    <row r="208" spans="1:9" x14ac:dyDescent="0.2">
      <c r="A208" s="2" t="s">
        <v>200</v>
      </c>
      <c r="B208" s="3">
        <v>0.37708333333333338</v>
      </c>
      <c r="C208" s="3" t="s">
        <v>318</v>
      </c>
      <c r="D208" s="3">
        <f t="shared" si="12"/>
        <v>0.17083333333333334</v>
      </c>
      <c r="E208" s="4">
        <f t="shared" si="15"/>
        <v>246</v>
      </c>
      <c r="F208" s="5">
        <v>614</v>
      </c>
      <c r="G208" s="5">
        <f t="shared" si="13"/>
        <v>68</v>
      </c>
      <c r="H208" s="5">
        <f t="shared" si="14"/>
        <v>0.27642276422764228</v>
      </c>
      <c r="I208" s="5"/>
    </row>
    <row r="209" spans="1:9" x14ac:dyDescent="0.2">
      <c r="A209" s="2" t="s">
        <v>201</v>
      </c>
      <c r="B209" s="3">
        <v>0.37708333333333299</v>
      </c>
      <c r="C209" s="3" t="s">
        <v>319</v>
      </c>
      <c r="D209" s="3">
        <f t="shared" si="12"/>
        <v>0.17152777777777806</v>
      </c>
      <c r="E209" s="4">
        <f t="shared" si="15"/>
        <v>247.0000000000004</v>
      </c>
      <c r="F209" s="5">
        <v>603</v>
      </c>
      <c r="G209" s="5">
        <f t="shared" si="13"/>
        <v>57</v>
      </c>
      <c r="H209" s="5">
        <f t="shared" si="14"/>
        <v>0.23076923076923039</v>
      </c>
      <c r="I209" s="5"/>
    </row>
    <row r="210" spans="1:9" x14ac:dyDescent="0.2">
      <c r="A210" s="2" t="s">
        <v>202</v>
      </c>
      <c r="B210" s="3">
        <v>0.37708333333333299</v>
      </c>
      <c r="C210" s="3" t="s">
        <v>320</v>
      </c>
      <c r="D210" s="3">
        <f t="shared" si="12"/>
        <v>0.17222222222222261</v>
      </c>
      <c r="E210" s="4">
        <f t="shared" si="15"/>
        <v>248.00000000000057</v>
      </c>
      <c r="F210" s="5">
        <v>596</v>
      </c>
      <c r="G210" s="5">
        <f t="shared" si="13"/>
        <v>50</v>
      </c>
      <c r="H210" s="5">
        <f t="shared" si="14"/>
        <v>0.20161290322580599</v>
      </c>
      <c r="I210" s="5"/>
    </row>
    <row r="211" spans="1:9" x14ac:dyDescent="0.2">
      <c r="A211" s="2" t="s">
        <v>203</v>
      </c>
      <c r="B211" s="3">
        <v>0.37708333333333299</v>
      </c>
      <c r="C211" s="3" t="s">
        <v>320</v>
      </c>
      <c r="D211" s="3">
        <f t="shared" si="12"/>
        <v>0.17222222222222261</v>
      </c>
      <c r="E211" s="4">
        <f t="shared" si="15"/>
        <v>248.00000000000057</v>
      </c>
      <c r="F211" s="5">
        <v>584</v>
      </c>
      <c r="G211" s="5">
        <f t="shared" si="13"/>
        <v>38</v>
      </c>
      <c r="H211" s="5">
        <f t="shared" si="14"/>
        <v>0.15322580645161255</v>
      </c>
      <c r="I211" s="5"/>
    </row>
    <row r="212" spans="1:9" x14ac:dyDescent="0.2">
      <c r="A212" s="2" t="s">
        <v>204</v>
      </c>
      <c r="B212" s="3">
        <v>0.37708333333333299</v>
      </c>
      <c r="C212" s="3" t="s">
        <v>321</v>
      </c>
      <c r="D212" s="3">
        <f t="shared" si="12"/>
        <v>0.17291666666666694</v>
      </c>
      <c r="E212" s="4">
        <f t="shared" si="15"/>
        <v>249.0000000000004</v>
      </c>
      <c r="F212" s="5">
        <v>589</v>
      </c>
      <c r="G212" s="5">
        <f t="shared" si="13"/>
        <v>43</v>
      </c>
      <c r="H212" s="5">
        <f t="shared" si="14"/>
        <v>0.17269076305220857</v>
      </c>
      <c r="I212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2575-D9FE-1F43-9CD5-0A2D5C64FA7B}">
  <dimension ref="A1:I212"/>
  <sheetViews>
    <sheetView workbookViewId="0">
      <selection activeCell="B2" sqref="B2:H2"/>
    </sheetView>
  </sheetViews>
  <sheetFormatPr baseColWidth="10" defaultColWidth="11.1640625" defaultRowHeight="16" x14ac:dyDescent="0.2"/>
  <sheetData>
    <row r="1" spans="1:9" x14ac:dyDescent="0.2">
      <c r="E1" t="s">
        <v>385</v>
      </c>
    </row>
    <row r="2" spans="1:9" x14ac:dyDescent="0.2">
      <c r="A2" s="2" t="s">
        <v>0</v>
      </c>
      <c r="B2" t="s">
        <v>205</v>
      </c>
      <c r="C2" t="s">
        <v>206</v>
      </c>
      <c r="D2" t="s">
        <v>354</v>
      </c>
      <c r="E2" s="4" t="s">
        <v>349</v>
      </c>
      <c r="F2" t="s">
        <v>207</v>
      </c>
      <c r="G2" t="s">
        <v>350</v>
      </c>
      <c r="H2" t="s">
        <v>352</v>
      </c>
    </row>
    <row r="3" spans="1:9" x14ac:dyDescent="0.2">
      <c r="A3" s="2" t="s">
        <v>1</v>
      </c>
      <c r="B3" s="3">
        <v>0.37013888888888885</v>
      </c>
      <c r="C3" s="3" t="s">
        <v>358</v>
      </c>
      <c r="D3" s="3">
        <f>C3-B3</f>
        <v>0.1256944444444445</v>
      </c>
      <c r="E3" s="4">
        <f>D3*1440</f>
        <v>181.00000000000009</v>
      </c>
      <c r="F3" s="4">
        <v>2782</v>
      </c>
      <c r="G3" s="4">
        <f>F3-528</f>
        <v>2254</v>
      </c>
      <c r="H3" s="1">
        <f>G3/E3</f>
        <v>12.453038674033143</v>
      </c>
      <c r="I3" s="4"/>
    </row>
    <row r="4" spans="1:9" x14ac:dyDescent="0.2">
      <c r="A4" s="2" t="s">
        <v>2</v>
      </c>
      <c r="B4" s="3">
        <v>0.37013888888888885</v>
      </c>
      <c r="C4" s="3" t="s">
        <v>358</v>
      </c>
      <c r="D4" s="3">
        <f t="shared" ref="D4:D67" si="0">C4-B4</f>
        <v>0.1256944444444445</v>
      </c>
      <c r="E4" s="4">
        <f t="shared" ref="E4:E67" si="1">D4*1440</f>
        <v>181.00000000000009</v>
      </c>
      <c r="F4" s="4">
        <v>3289</v>
      </c>
      <c r="G4" s="4">
        <f t="shared" ref="G4:G67" si="2">F4-528</f>
        <v>2761</v>
      </c>
      <c r="H4" s="1">
        <f t="shared" ref="H4:H67" si="3">G4/E4</f>
        <v>15.254143646408833</v>
      </c>
    </row>
    <row r="5" spans="1:9" x14ac:dyDescent="0.2">
      <c r="A5" s="2" t="s">
        <v>3</v>
      </c>
      <c r="B5" s="3">
        <v>0.37013888888888902</v>
      </c>
      <c r="C5" s="3" t="s">
        <v>359</v>
      </c>
      <c r="D5" s="3">
        <f t="shared" si="0"/>
        <v>0.12638888888888872</v>
      </c>
      <c r="E5" s="4">
        <f t="shared" si="1"/>
        <v>181.99999999999974</v>
      </c>
      <c r="F5" s="4">
        <v>2368</v>
      </c>
      <c r="G5" s="4">
        <f t="shared" si="2"/>
        <v>1840</v>
      </c>
      <c r="H5" s="1">
        <f t="shared" si="3"/>
        <v>10.109890109890124</v>
      </c>
    </row>
    <row r="6" spans="1:9" x14ac:dyDescent="0.2">
      <c r="A6" s="2" t="s">
        <v>4</v>
      </c>
      <c r="B6" s="3">
        <v>0.37013888888888902</v>
      </c>
      <c r="C6" s="3" t="s">
        <v>360</v>
      </c>
      <c r="D6" s="3">
        <f t="shared" si="0"/>
        <v>0.12708333333333321</v>
      </c>
      <c r="E6" s="4">
        <f t="shared" si="1"/>
        <v>182.99999999999983</v>
      </c>
      <c r="F6" s="4">
        <v>3076</v>
      </c>
      <c r="G6" s="4">
        <f t="shared" si="2"/>
        <v>2548</v>
      </c>
      <c r="H6" s="1">
        <f t="shared" si="3"/>
        <v>13.923497267759576</v>
      </c>
    </row>
    <row r="7" spans="1:9" x14ac:dyDescent="0.2">
      <c r="A7" s="2" t="s">
        <v>5</v>
      </c>
      <c r="B7" s="3">
        <v>0.37013888888888902</v>
      </c>
      <c r="C7" s="3" t="s">
        <v>360</v>
      </c>
      <c r="D7" s="3">
        <f t="shared" si="0"/>
        <v>0.12708333333333321</v>
      </c>
      <c r="E7" s="4">
        <f t="shared" si="1"/>
        <v>182.99999999999983</v>
      </c>
      <c r="F7" s="4">
        <v>2470</v>
      </c>
      <c r="G7" s="4">
        <f t="shared" si="2"/>
        <v>1942</v>
      </c>
      <c r="H7" s="1">
        <f t="shared" si="3"/>
        <v>10.612021857923507</v>
      </c>
    </row>
    <row r="8" spans="1:9" x14ac:dyDescent="0.2">
      <c r="A8" s="2" t="s">
        <v>6</v>
      </c>
      <c r="B8" s="3">
        <v>0.37013888888888902</v>
      </c>
      <c r="C8" s="3" t="s">
        <v>361</v>
      </c>
      <c r="D8" s="3">
        <f t="shared" si="0"/>
        <v>0.1277777777777776</v>
      </c>
      <c r="E8" s="4">
        <f t="shared" si="1"/>
        <v>183.99999999999974</v>
      </c>
      <c r="F8" s="4">
        <v>3391</v>
      </c>
      <c r="G8" s="4">
        <f t="shared" si="2"/>
        <v>2863</v>
      </c>
      <c r="H8" s="1">
        <f t="shared" si="3"/>
        <v>15.559782608695674</v>
      </c>
    </row>
    <row r="9" spans="1:9" x14ac:dyDescent="0.2">
      <c r="A9" s="2" t="s">
        <v>7</v>
      </c>
      <c r="B9" s="3">
        <v>0.37013888888888902</v>
      </c>
      <c r="C9" s="3" t="s">
        <v>362</v>
      </c>
      <c r="D9" s="3">
        <f t="shared" si="0"/>
        <v>0.1284722222222221</v>
      </c>
      <c r="E9" s="4">
        <f t="shared" si="1"/>
        <v>184.99999999999983</v>
      </c>
      <c r="F9" s="4">
        <v>2441</v>
      </c>
      <c r="G9" s="4">
        <f t="shared" si="2"/>
        <v>1913</v>
      </c>
      <c r="H9" s="1">
        <f t="shared" si="3"/>
        <v>10.34054054054055</v>
      </c>
    </row>
    <row r="10" spans="1:9" x14ac:dyDescent="0.2">
      <c r="A10" s="2" t="s">
        <v>8</v>
      </c>
      <c r="B10" s="3">
        <v>0.37013888888888902</v>
      </c>
      <c r="C10" s="3" t="s">
        <v>362</v>
      </c>
      <c r="D10" s="3">
        <f t="shared" si="0"/>
        <v>0.1284722222222221</v>
      </c>
      <c r="E10" s="4">
        <f t="shared" si="1"/>
        <v>184.99999999999983</v>
      </c>
      <c r="F10" s="4">
        <v>2670</v>
      </c>
      <c r="G10" s="4">
        <f t="shared" si="2"/>
        <v>2142</v>
      </c>
      <c r="H10" s="1">
        <f t="shared" si="3"/>
        <v>11.578378378378389</v>
      </c>
    </row>
    <row r="11" spans="1:9" x14ac:dyDescent="0.2">
      <c r="A11" s="2" t="s">
        <v>9</v>
      </c>
      <c r="B11" s="3">
        <v>0.37083333333333335</v>
      </c>
      <c r="C11" s="3" t="s">
        <v>363</v>
      </c>
      <c r="D11" s="3">
        <f t="shared" si="0"/>
        <v>0.12847222222222215</v>
      </c>
      <c r="E11" s="4">
        <f t="shared" si="1"/>
        <v>184.99999999999991</v>
      </c>
      <c r="F11" s="4">
        <v>3031</v>
      </c>
      <c r="G11" s="4">
        <f t="shared" si="2"/>
        <v>2503</v>
      </c>
      <c r="H11" s="1">
        <f t="shared" si="3"/>
        <v>13.529729729729736</v>
      </c>
    </row>
    <row r="12" spans="1:9" x14ac:dyDescent="0.2">
      <c r="A12" s="2" t="s">
        <v>10</v>
      </c>
      <c r="B12" s="3">
        <v>0.37083333333333335</v>
      </c>
      <c r="C12" s="3" t="s">
        <v>364</v>
      </c>
      <c r="D12" s="3">
        <f t="shared" si="0"/>
        <v>0.12916666666666665</v>
      </c>
      <c r="E12" s="4">
        <f t="shared" si="1"/>
        <v>185.99999999999997</v>
      </c>
      <c r="F12" s="4">
        <v>2661</v>
      </c>
      <c r="G12" s="4">
        <f t="shared" si="2"/>
        <v>2133</v>
      </c>
      <c r="H12" s="1">
        <f t="shared" si="3"/>
        <v>11.467741935483872</v>
      </c>
    </row>
    <row r="13" spans="1:9" x14ac:dyDescent="0.2">
      <c r="A13" s="2" t="s">
        <v>11</v>
      </c>
      <c r="B13" s="3">
        <v>0.37083333333333302</v>
      </c>
      <c r="C13" s="3" t="s">
        <v>365</v>
      </c>
      <c r="D13" s="3">
        <f t="shared" si="0"/>
        <v>0.12986111111111143</v>
      </c>
      <c r="E13" s="4">
        <f t="shared" si="1"/>
        <v>187.00000000000045</v>
      </c>
      <c r="F13" s="4">
        <v>3130</v>
      </c>
      <c r="G13" s="4">
        <f t="shared" si="2"/>
        <v>2602</v>
      </c>
      <c r="H13" s="1">
        <f t="shared" si="3"/>
        <v>13.914438502673763</v>
      </c>
    </row>
    <row r="14" spans="1:9" x14ac:dyDescent="0.2">
      <c r="A14" s="2" t="s">
        <v>12</v>
      </c>
      <c r="B14" s="3">
        <v>0.37083333333333302</v>
      </c>
      <c r="C14" s="3" t="s">
        <v>365</v>
      </c>
      <c r="D14" s="3">
        <f t="shared" si="0"/>
        <v>0.12986111111111143</v>
      </c>
      <c r="E14" s="4">
        <f t="shared" si="1"/>
        <v>187.00000000000045</v>
      </c>
      <c r="F14" s="4">
        <v>3140</v>
      </c>
      <c r="G14" s="4">
        <f t="shared" si="2"/>
        <v>2612</v>
      </c>
      <c r="H14" s="1">
        <f t="shared" si="3"/>
        <v>13.967914438502639</v>
      </c>
    </row>
    <row r="15" spans="1:9" x14ac:dyDescent="0.2">
      <c r="A15" s="2" t="s">
        <v>13</v>
      </c>
      <c r="B15" s="3">
        <v>0.37083333333333302</v>
      </c>
      <c r="C15" s="3" t="s">
        <v>366</v>
      </c>
      <c r="D15" s="3">
        <f t="shared" si="0"/>
        <v>0.13055555555555587</v>
      </c>
      <c r="E15" s="4">
        <f t="shared" si="1"/>
        <v>188.00000000000045</v>
      </c>
      <c r="F15" s="4">
        <v>1369</v>
      </c>
      <c r="G15" s="4">
        <f t="shared" si="2"/>
        <v>841</v>
      </c>
      <c r="H15" s="1">
        <f t="shared" si="3"/>
        <v>4.4734042553191378</v>
      </c>
    </row>
    <row r="16" spans="1:9" x14ac:dyDescent="0.2">
      <c r="A16" s="2" t="s">
        <v>14</v>
      </c>
      <c r="B16" s="3">
        <v>0.37083333333333302</v>
      </c>
      <c r="C16" s="3" t="s">
        <v>367</v>
      </c>
      <c r="D16" s="3">
        <f t="shared" si="0"/>
        <v>0.13125000000000031</v>
      </c>
      <c r="E16" s="4">
        <f t="shared" si="1"/>
        <v>189.00000000000045</v>
      </c>
      <c r="F16" s="4">
        <v>2896</v>
      </c>
      <c r="G16" s="4">
        <f t="shared" si="2"/>
        <v>2368</v>
      </c>
      <c r="H16" s="1">
        <f t="shared" si="3"/>
        <v>12.529100529100498</v>
      </c>
    </row>
    <row r="17" spans="1:8" x14ac:dyDescent="0.2">
      <c r="A17" s="2" t="s">
        <v>15</v>
      </c>
      <c r="B17" s="3">
        <v>0.37083333333333302</v>
      </c>
      <c r="C17" s="3" t="s">
        <v>367</v>
      </c>
      <c r="D17" s="3">
        <f t="shared" si="0"/>
        <v>0.13125000000000031</v>
      </c>
      <c r="E17" s="4">
        <f t="shared" si="1"/>
        <v>189.00000000000045</v>
      </c>
      <c r="F17" s="4">
        <v>2369</v>
      </c>
      <c r="G17" s="4">
        <f t="shared" si="2"/>
        <v>1841</v>
      </c>
      <c r="H17" s="1">
        <f t="shared" si="3"/>
        <v>9.7407407407407174</v>
      </c>
    </row>
    <row r="18" spans="1:8" x14ac:dyDescent="0.2">
      <c r="A18" s="2" t="s">
        <v>16</v>
      </c>
      <c r="B18" s="3">
        <v>0.37083333333333302</v>
      </c>
      <c r="C18" s="3" t="s">
        <v>368</v>
      </c>
      <c r="D18" s="3">
        <f t="shared" si="0"/>
        <v>0.13194444444444475</v>
      </c>
      <c r="E18" s="4">
        <f t="shared" si="1"/>
        <v>190.00000000000045</v>
      </c>
      <c r="F18" s="4">
        <v>3088</v>
      </c>
      <c r="G18" s="4">
        <f t="shared" si="2"/>
        <v>2560</v>
      </c>
      <c r="H18" s="1">
        <f t="shared" si="3"/>
        <v>13.473684210526283</v>
      </c>
    </row>
    <row r="19" spans="1:8" x14ac:dyDescent="0.2">
      <c r="A19" s="2" t="s">
        <v>17</v>
      </c>
      <c r="B19" s="3">
        <v>0.37152777777777773</v>
      </c>
      <c r="C19" s="3" t="s">
        <v>369</v>
      </c>
      <c r="D19" s="3">
        <f t="shared" si="0"/>
        <v>0.13194444444444448</v>
      </c>
      <c r="E19" s="4">
        <f t="shared" si="1"/>
        <v>190.00000000000006</v>
      </c>
      <c r="F19" s="4">
        <v>2527</v>
      </c>
      <c r="G19" s="4">
        <f t="shared" si="2"/>
        <v>1999</v>
      </c>
      <c r="H19" s="1">
        <f t="shared" si="3"/>
        <v>10.521052631578945</v>
      </c>
    </row>
    <row r="20" spans="1:8" x14ac:dyDescent="0.2">
      <c r="A20" s="2" t="s">
        <v>18</v>
      </c>
      <c r="B20" s="3">
        <v>0.37152777777777773</v>
      </c>
      <c r="C20" s="3" t="s">
        <v>369</v>
      </c>
      <c r="D20" s="3">
        <f t="shared" si="0"/>
        <v>0.13194444444444448</v>
      </c>
      <c r="E20" s="4">
        <f t="shared" si="1"/>
        <v>190.00000000000006</v>
      </c>
      <c r="F20" s="4">
        <v>2668</v>
      </c>
      <c r="G20" s="4">
        <f t="shared" si="2"/>
        <v>2140</v>
      </c>
      <c r="H20" s="1">
        <f t="shared" si="3"/>
        <v>11.263157894736839</v>
      </c>
    </row>
    <row r="21" spans="1:8" x14ac:dyDescent="0.2">
      <c r="A21" s="2" t="s">
        <v>19</v>
      </c>
      <c r="B21" s="3">
        <v>0.37152777777777801</v>
      </c>
      <c r="C21" s="3" t="s">
        <v>370</v>
      </c>
      <c r="D21" s="3">
        <f t="shared" si="0"/>
        <v>0.13263888888888864</v>
      </c>
      <c r="E21" s="4">
        <f t="shared" si="1"/>
        <v>190.99999999999963</v>
      </c>
      <c r="F21" s="4">
        <v>2274</v>
      </c>
      <c r="G21" s="4">
        <f t="shared" si="2"/>
        <v>1746</v>
      </c>
      <c r="H21" s="1">
        <f t="shared" si="3"/>
        <v>9.1413612565445206</v>
      </c>
    </row>
    <row r="22" spans="1:8" x14ac:dyDescent="0.2">
      <c r="A22" s="2" t="s">
        <v>20</v>
      </c>
      <c r="B22" s="3">
        <v>0.37152777777777801</v>
      </c>
      <c r="C22" s="3" t="s">
        <v>371</v>
      </c>
      <c r="D22" s="3">
        <f t="shared" si="0"/>
        <v>0.13333333333333308</v>
      </c>
      <c r="E22" s="4">
        <f t="shared" si="1"/>
        <v>191.99999999999963</v>
      </c>
      <c r="F22" s="4">
        <v>1725</v>
      </c>
      <c r="G22" s="4">
        <f t="shared" si="2"/>
        <v>1197</v>
      </c>
      <c r="H22" s="1">
        <f t="shared" si="3"/>
        <v>6.2343750000000124</v>
      </c>
    </row>
    <row r="23" spans="1:8" x14ac:dyDescent="0.2">
      <c r="A23" s="2" t="s">
        <v>21</v>
      </c>
      <c r="B23" s="3">
        <v>0.37152777777777801</v>
      </c>
      <c r="C23" s="3" t="s">
        <v>371</v>
      </c>
      <c r="D23" s="3">
        <f t="shared" si="0"/>
        <v>0.13333333333333308</v>
      </c>
      <c r="E23" s="4">
        <f t="shared" si="1"/>
        <v>191.99999999999963</v>
      </c>
      <c r="F23" s="4">
        <v>2251</v>
      </c>
      <c r="G23" s="4">
        <f t="shared" si="2"/>
        <v>1723</v>
      </c>
      <c r="H23" s="1">
        <f t="shared" si="3"/>
        <v>8.9739583333333499</v>
      </c>
    </row>
    <row r="24" spans="1:8" x14ac:dyDescent="0.2">
      <c r="A24" s="2" t="s">
        <v>208</v>
      </c>
      <c r="B24" s="3">
        <v>0.37152777777777801</v>
      </c>
      <c r="C24" s="3" t="s">
        <v>372</v>
      </c>
      <c r="D24" s="3">
        <f t="shared" si="0"/>
        <v>0.13402777777777752</v>
      </c>
      <c r="E24" s="4">
        <f t="shared" si="1"/>
        <v>192.99999999999963</v>
      </c>
      <c r="F24" s="4">
        <v>2414</v>
      </c>
      <c r="G24" s="4">
        <f t="shared" si="2"/>
        <v>1886</v>
      </c>
      <c r="H24" s="1">
        <f t="shared" si="3"/>
        <v>9.7720207253886198</v>
      </c>
    </row>
    <row r="25" spans="1:8" x14ac:dyDescent="0.2">
      <c r="A25" s="2" t="s">
        <v>22</v>
      </c>
      <c r="B25" s="3">
        <v>0.37152777777777801</v>
      </c>
      <c r="C25" s="3" t="s">
        <v>373</v>
      </c>
      <c r="D25" s="3">
        <f t="shared" si="0"/>
        <v>0.13472222222222197</v>
      </c>
      <c r="E25" s="4">
        <f t="shared" si="1"/>
        <v>193.99999999999963</v>
      </c>
      <c r="F25" s="4">
        <v>3292</v>
      </c>
      <c r="G25" s="4">
        <f t="shared" si="2"/>
        <v>2764</v>
      </c>
      <c r="H25" s="1">
        <f t="shared" si="3"/>
        <v>14.247422680412399</v>
      </c>
    </row>
    <row r="26" spans="1:8" x14ac:dyDescent="0.2">
      <c r="A26" s="2" t="s">
        <v>23</v>
      </c>
      <c r="B26" s="3">
        <v>0.37152777777777773</v>
      </c>
      <c r="C26" s="3" t="s">
        <v>374</v>
      </c>
      <c r="D26" s="3">
        <f t="shared" si="0"/>
        <v>0.13541666666666669</v>
      </c>
      <c r="E26" s="4">
        <f t="shared" si="1"/>
        <v>195.00000000000003</v>
      </c>
      <c r="F26" s="4">
        <v>3617</v>
      </c>
      <c r="G26" s="4">
        <f t="shared" si="2"/>
        <v>3089</v>
      </c>
      <c r="H26" s="1">
        <f t="shared" si="3"/>
        <v>15.841025641025638</v>
      </c>
    </row>
    <row r="27" spans="1:8" x14ac:dyDescent="0.2">
      <c r="A27" s="2" t="s">
        <v>24</v>
      </c>
      <c r="B27" s="3">
        <v>0.44444444444444442</v>
      </c>
      <c r="C27" s="3" t="s">
        <v>236</v>
      </c>
      <c r="D27" s="3">
        <f t="shared" si="0"/>
        <v>0.12847222222222221</v>
      </c>
      <c r="E27" s="4">
        <f t="shared" si="1"/>
        <v>184.99999999999997</v>
      </c>
      <c r="F27" s="4">
        <v>2344</v>
      </c>
      <c r="G27" s="4">
        <f t="shared" si="2"/>
        <v>1816</v>
      </c>
      <c r="H27" s="1">
        <f t="shared" si="3"/>
        <v>9.8162162162162172</v>
      </c>
    </row>
    <row r="28" spans="1:8" x14ac:dyDescent="0.2">
      <c r="A28" s="2" t="s">
        <v>25</v>
      </c>
      <c r="B28" s="3">
        <v>0.44444444444444442</v>
      </c>
      <c r="C28" s="3" t="s">
        <v>236</v>
      </c>
      <c r="D28" s="3">
        <f t="shared" si="0"/>
        <v>0.12847222222222221</v>
      </c>
      <c r="E28" s="4">
        <f t="shared" si="1"/>
        <v>184.99999999999997</v>
      </c>
      <c r="F28" s="4">
        <v>2563</v>
      </c>
      <c r="G28" s="4">
        <f t="shared" si="2"/>
        <v>2035</v>
      </c>
      <c r="H28" s="1">
        <f t="shared" si="3"/>
        <v>11.000000000000002</v>
      </c>
    </row>
    <row r="29" spans="1:8" x14ac:dyDescent="0.2">
      <c r="A29" s="2" t="s">
        <v>26</v>
      </c>
      <c r="B29" s="3">
        <v>0.44444444444444398</v>
      </c>
      <c r="C29" s="3" t="s">
        <v>237</v>
      </c>
      <c r="D29" s="3">
        <f t="shared" si="0"/>
        <v>0.12916666666666721</v>
      </c>
      <c r="E29" s="4">
        <f t="shared" si="1"/>
        <v>186.00000000000077</v>
      </c>
      <c r="F29" s="4">
        <v>2019</v>
      </c>
      <c r="G29" s="4">
        <f t="shared" si="2"/>
        <v>1491</v>
      </c>
      <c r="H29" s="1">
        <f t="shared" si="3"/>
        <v>8.0161290322580321</v>
      </c>
    </row>
    <row r="30" spans="1:8" x14ac:dyDescent="0.2">
      <c r="A30" s="2" t="s">
        <v>27</v>
      </c>
      <c r="B30" s="3">
        <v>0.44444444444444398</v>
      </c>
      <c r="C30" s="3" t="s">
        <v>238</v>
      </c>
      <c r="D30" s="3">
        <f t="shared" si="0"/>
        <v>0.12986111111111154</v>
      </c>
      <c r="E30" s="4">
        <f t="shared" si="1"/>
        <v>187.00000000000063</v>
      </c>
      <c r="F30" s="4">
        <v>2787</v>
      </c>
      <c r="G30" s="4">
        <f t="shared" si="2"/>
        <v>2259</v>
      </c>
      <c r="H30" s="1">
        <f t="shared" si="3"/>
        <v>12.080213903743275</v>
      </c>
    </row>
    <row r="31" spans="1:8" x14ac:dyDescent="0.2">
      <c r="A31" s="2" t="s">
        <v>28</v>
      </c>
      <c r="B31" s="3">
        <v>0.44444444444444398</v>
      </c>
      <c r="C31" s="3" t="s">
        <v>239</v>
      </c>
      <c r="D31" s="3">
        <f t="shared" si="0"/>
        <v>0.13055555555555609</v>
      </c>
      <c r="E31" s="4">
        <f t="shared" si="1"/>
        <v>188.00000000000077</v>
      </c>
      <c r="F31" s="4">
        <v>2905</v>
      </c>
      <c r="G31" s="4">
        <f t="shared" si="2"/>
        <v>2377</v>
      </c>
      <c r="H31" s="1">
        <f t="shared" si="3"/>
        <v>12.643617021276544</v>
      </c>
    </row>
    <row r="32" spans="1:8" x14ac:dyDescent="0.2">
      <c r="A32" s="2" t="s">
        <v>29</v>
      </c>
      <c r="B32" s="3">
        <v>0.44444444444444398</v>
      </c>
      <c r="C32" s="3" t="s">
        <v>239</v>
      </c>
      <c r="D32" s="3">
        <f t="shared" si="0"/>
        <v>0.13055555555555609</v>
      </c>
      <c r="E32" s="4">
        <f t="shared" si="1"/>
        <v>188.00000000000077</v>
      </c>
      <c r="F32" s="4">
        <v>2271</v>
      </c>
      <c r="G32" s="4">
        <f t="shared" si="2"/>
        <v>1743</v>
      </c>
      <c r="H32" s="1">
        <f t="shared" si="3"/>
        <v>9.2712765957446432</v>
      </c>
    </row>
    <row r="33" spans="1:8" x14ac:dyDescent="0.2">
      <c r="A33" s="2" t="s">
        <v>30</v>
      </c>
      <c r="B33" s="3">
        <v>0.44444444444444398</v>
      </c>
      <c r="C33" s="3" t="s">
        <v>240</v>
      </c>
      <c r="D33" s="3">
        <f t="shared" si="0"/>
        <v>0.13125000000000042</v>
      </c>
      <c r="E33" s="4">
        <f t="shared" si="1"/>
        <v>189.0000000000006</v>
      </c>
      <c r="F33" s="4">
        <v>480</v>
      </c>
      <c r="G33" s="4">
        <v>0</v>
      </c>
      <c r="H33" s="1">
        <f t="shared" si="3"/>
        <v>0</v>
      </c>
    </row>
    <row r="34" spans="1:8" x14ac:dyDescent="0.2">
      <c r="A34" s="2" t="s">
        <v>31</v>
      </c>
      <c r="B34" s="3">
        <v>0.44444444444444398</v>
      </c>
      <c r="C34" s="3" t="s">
        <v>241</v>
      </c>
      <c r="D34" s="3">
        <f t="shared" si="0"/>
        <v>0.13194444444444497</v>
      </c>
      <c r="E34" s="4">
        <f t="shared" si="1"/>
        <v>190.00000000000077</v>
      </c>
      <c r="F34" s="4">
        <v>461</v>
      </c>
      <c r="G34" s="4">
        <v>0</v>
      </c>
      <c r="H34" s="1">
        <f t="shared" si="3"/>
        <v>0</v>
      </c>
    </row>
    <row r="35" spans="1:8" x14ac:dyDescent="0.2">
      <c r="A35" s="2" t="s">
        <v>32</v>
      </c>
      <c r="B35" s="3">
        <v>0.44513888888888892</v>
      </c>
      <c r="C35" s="3" t="s">
        <v>241</v>
      </c>
      <c r="D35" s="3">
        <f t="shared" si="0"/>
        <v>0.13125000000000003</v>
      </c>
      <c r="E35" s="4">
        <f t="shared" si="1"/>
        <v>189.00000000000006</v>
      </c>
      <c r="F35" s="4">
        <v>460</v>
      </c>
      <c r="G35" s="4">
        <v>0</v>
      </c>
      <c r="H35" s="1">
        <f t="shared" si="3"/>
        <v>0</v>
      </c>
    </row>
    <row r="36" spans="1:8" x14ac:dyDescent="0.2">
      <c r="A36" s="2" t="s">
        <v>33</v>
      </c>
      <c r="B36" s="3">
        <v>0.44513888888888892</v>
      </c>
      <c r="C36" s="3" t="s">
        <v>242</v>
      </c>
      <c r="D36" s="3">
        <f t="shared" si="0"/>
        <v>0.13194444444444436</v>
      </c>
      <c r="E36" s="4">
        <f t="shared" si="1"/>
        <v>189.99999999999989</v>
      </c>
      <c r="F36" s="4">
        <v>465</v>
      </c>
      <c r="G36" s="4">
        <v>0</v>
      </c>
      <c r="H36" s="1">
        <f t="shared" si="3"/>
        <v>0</v>
      </c>
    </row>
    <row r="37" spans="1:8" x14ac:dyDescent="0.2">
      <c r="A37" s="2" t="s">
        <v>34</v>
      </c>
      <c r="B37" s="3">
        <v>0.44513888888888897</v>
      </c>
      <c r="C37" s="3" t="s">
        <v>243</v>
      </c>
      <c r="D37" s="3">
        <f t="shared" si="0"/>
        <v>0.13263888888888886</v>
      </c>
      <c r="E37" s="4">
        <f t="shared" si="1"/>
        <v>190.99999999999997</v>
      </c>
      <c r="F37" s="4">
        <v>457</v>
      </c>
      <c r="G37" s="4">
        <v>0</v>
      </c>
      <c r="H37" s="1">
        <f t="shared" si="3"/>
        <v>0</v>
      </c>
    </row>
    <row r="38" spans="1:8" x14ac:dyDescent="0.2">
      <c r="A38" s="2" t="s">
        <v>35</v>
      </c>
      <c r="B38" s="3">
        <v>0.44513888888888897</v>
      </c>
      <c r="C38" s="3" t="s">
        <v>243</v>
      </c>
      <c r="D38" s="3">
        <f t="shared" si="0"/>
        <v>0.13263888888888886</v>
      </c>
      <c r="E38" s="4">
        <f t="shared" si="1"/>
        <v>190.99999999999997</v>
      </c>
      <c r="F38" s="4">
        <v>1725</v>
      </c>
      <c r="G38" s="4">
        <f t="shared" si="2"/>
        <v>1197</v>
      </c>
      <c r="H38" s="1">
        <f t="shared" si="3"/>
        <v>6.2670157068062835</v>
      </c>
    </row>
    <row r="39" spans="1:8" x14ac:dyDescent="0.2">
      <c r="A39" s="2" t="s">
        <v>36</v>
      </c>
      <c r="B39" s="3">
        <v>0.44513888888888897</v>
      </c>
      <c r="C39" s="3" t="s">
        <v>244</v>
      </c>
      <c r="D39" s="3">
        <f t="shared" si="0"/>
        <v>0.13333333333333319</v>
      </c>
      <c r="E39" s="4">
        <f t="shared" si="1"/>
        <v>191.9999999999998</v>
      </c>
      <c r="F39" s="4">
        <v>3034</v>
      </c>
      <c r="G39" s="4">
        <f t="shared" si="2"/>
        <v>2506</v>
      </c>
      <c r="H39" s="1">
        <f t="shared" si="3"/>
        <v>13.052083333333346</v>
      </c>
    </row>
    <row r="40" spans="1:8" x14ac:dyDescent="0.2">
      <c r="A40" s="2" t="s">
        <v>37</v>
      </c>
      <c r="B40" s="3">
        <v>0.44513888888888897</v>
      </c>
      <c r="C40" s="3" t="s">
        <v>245</v>
      </c>
      <c r="D40" s="3">
        <f t="shared" si="0"/>
        <v>0.13402777777777775</v>
      </c>
      <c r="E40" s="4">
        <f t="shared" si="1"/>
        <v>192.99999999999994</v>
      </c>
      <c r="F40" s="4">
        <v>2119</v>
      </c>
      <c r="G40" s="4">
        <f t="shared" si="2"/>
        <v>1591</v>
      </c>
      <c r="H40" s="1">
        <f t="shared" si="3"/>
        <v>8.2435233160621788</v>
      </c>
    </row>
    <row r="41" spans="1:8" x14ac:dyDescent="0.2">
      <c r="A41" s="2" t="s">
        <v>38</v>
      </c>
      <c r="B41" s="3">
        <v>0.44513888888888897</v>
      </c>
      <c r="C41" s="3" t="s">
        <v>245</v>
      </c>
      <c r="D41" s="3">
        <f t="shared" si="0"/>
        <v>0.13402777777777775</v>
      </c>
      <c r="E41" s="4">
        <f t="shared" si="1"/>
        <v>192.99999999999994</v>
      </c>
      <c r="F41" s="4">
        <v>2335</v>
      </c>
      <c r="G41" s="4">
        <f t="shared" si="2"/>
        <v>1807</v>
      </c>
      <c r="H41" s="1">
        <f t="shared" si="3"/>
        <v>9.3626943005181378</v>
      </c>
    </row>
    <row r="42" spans="1:8" x14ac:dyDescent="0.2">
      <c r="A42" s="2" t="s">
        <v>39</v>
      </c>
      <c r="B42" s="3">
        <v>0.44513888888888897</v>
      </c>
      <c r="C42" s="3" t="s">
        <v>246</v>
      </c>
      <c r="D42" s="3">
        <f t="shared" si="0"/>
        <v>0.13472222222222208</v>
      </c>
      <c r="E42" s="4">
        <f t="shared" si="1"/>
        <v>193.9999999999998</v>
      </c>
      <c r="F42" s="4">
        <v>2798</v>
      </c>
      <c r="G42" s="4">
        <f t="shared" si="2"/>
        <v>2270</v>
      </c>
      <c r="H42" s="1">
        <f t="shared" si="3"/>
        <v>11.701030927835063</v>
      </c>
    </row>
    <row r="43" spans="1:8" x14ac:dyDescent="0.2">
      <c r="A43" s="2" t="s">
        <v>40</v>
      </c>
      <c r="B43" s="3">
        <v>0.4458333333333333</v>
      </c>
      <c r="C43" s="3" t="s">
        <v>247</v>
      </c>
      <c r="D43" s="3">
        <f t="shared" si="0"/>
        <v>0.1347222222222223</v>
      </c>
      <c r="E43" s="4">
        <f t="shared" si="1"/>
        <v>194.00000000000011</v>
      </c>
      <c r="F43" s="4">
        <v>1765</v>
      </c>
      <c r="G43" s="4">
        <f t="shared" si="2"/>
        <v>1237</v>
      </c>
      <c r="H43" s="1">
        <f t="shared" si="3"/>
        <v>6.3762886597938104</v>
      </c>
    </row>
    <row r="44" spans="1:8" x14ac:dyDescent="0.2">
      <c r="A44" s="2" t="s">
        <v>41</v>
      </c>
      <c r="B44" s="3">
        <v>0.4458333333333333</v>
      </c>
      <c r="C44" s="3" t="s">
        <v>247</v>
      </c>
      <c r="D44" s="3">
        <f t="shared" si="0"/>
        <v>0.1347222222222223</v>
      </c>
      <c r="E44" s="4">
        <f t="shared" si="1"/>
        <v>194.00000000000011</v>
      </c>
      <c r="F44" s="4">
        <v>1831</v>
      </c>
      <c r="G44" s="4">
        <f t="shared" si="2"/>
        <v>1303</v>
      </c>
      <c r="H44" s="1">
        <f t="shared" si="3"/>
        <v>6.7164948453608204</v>
      </c>
    </row>
    <row r="45" spans="1:8" x14ac:dyDescent="0.2">
      <c r="A45" s="2" t="s">
        <v>42</v>
      </c>
      <c r="B45" s="3">
        <v>0.44583333333333303</v>
      </c>
      <c r="C45" s="3" t="s">
        <v>266</v>
      </c>
      <c r="D45" s="3">
        <f t="shared" si="0"/>
        <v>0.13541666666666691</v>
      </c>
      <c r="E45" s="4">
        <f t="shared" si="1"/>
        <v>195.00000000000034</v>
      </c>
      <c r="F45" s="4">
        <v>2854</v>
      </c>
      <c r="G45" s="4">
        <f t="shared" si="2"/>
        <v>2326</v>
      </c>
      <c r="H45" s="1">
        <f t="shared" si="3"/>
        <v>11.928205128205107</v>
      </c>
    </row>
    <row r="46" spans="1:8" x14ac:dyDescent="0.2">
      <c r="A46" s="2" t="s">
        <v>43</v>
      </c>
      <c r="B46" s="3">
        <v>0.44583333333333303</v>
      </c>
      <c r="C46" s="3" t="s">
        <v>267</v>
      </c>
      <c r="D46" s="3">
        <f t="shared" si="0"/>
        <v>0.13611111111111146</v>
      </c>
      <c r="E46" s="4">
        <f t="shared" si="1"/>
        <v>196.00000000000051</v>
      </c>
      <c r="F46" s="4">
        <v>2482</v>
      </c>
      <c r="G46" s="4">
        <f t="shared" si="2"/>
        <v>1954</v>
      </c>
      <c r="H46" s="1">
        <f t="shared" si="3"/>
        <v>9.969387755102014</v>
      </c>
    </row>
    <row r="47" spans="1:8" x14ac:dyDescent="0.2">
      <c r="A47" s="2" t="s">
        <v>44</v>
      </c>
      <c r="B47" s="3">
        <v>0.44583333333333303</v>
      </c>
      <c r="C47" s="3" t="s">
        <v>268</v>
      </c>
      <c r="D47" s="3">
        <f t="shared" si="0"/>
        <v>0.13680555555555579</v>
      </c>
      <c r="E47" s="4">
        <f t="shared" si="1"/>
        <v>197.00000000000034</v>
      </c>
      <c r="F47" s="4">
        <v>2952</v>
      </c>
      <c r="G47" s="4">
        <f t="shared" si="2"/>
        <v>2424</v>
      </c>
      <c r="H47" s="1">
        <f t="shared" si="3"/>
        <v>12.304568527918761</v>
      </c>
    </row>
    <row r="48" spans="1:8" x14ac:dyDescent="0.2">
      <c r="A48" s="2" t="s">
        <v>45</v>
      </c>
      <c r="B48" s="3">
        <v>0.44583333333333303</v>
      </c>
      <c r="C48" s="3" t="s">
        <v>268</v>
      </c>
      <c r="D48" s="3">
        <f t="shared" si="0"/>
        <v>0.13680555555555579</v>
      </c>
      <c r="E48" s="4">
        <f t="shared" si="1"/>
        <v>197.00000000000034</v>
      </c>
      <c r="F48" s="4">
        <v>2264</v>
      </c>
      <c r="G48" s="4">
        <f t="shared" si="2"/>
        <v>1736</v>
      </c>
      <c r="H48" s="1">
        <f t="shared" si="3"/>
        <v>8.8121827411167359</v>
      </c>
    </row>
    <row r="49" spans="1:8" x14ac:dyDescent="0.2">
      <c r="A49" s="2" t="s">
        <v>46</v>
      </c>
      <c r="B49" s="3">
        <v>0.44583333333333303</v>
      </c>
      <c r="C49" s="3" t="s">
        <v>269</v>
      </c>
      <c r="D49" s="3">
        <f t="shared" si="0"/>
        <v>0.13750000000000034</v>
      </c>
      <c r="E49" s="4">
        <f t="shared" si="1"/>
        <v>198.00000000000048</v>
      </c>
      <c r="F49" s="4">
        <v>2373</v>
      </c>
      <c r="G49" s="4">
        <f t="shared" si="2"/>
        <v>1845</v>
      </c>
      <c r="H49" s="1">
        <f t="shared" si="3"/>
        <v>9.3181818181817953</v>
      </c>
    </row>
    <row r="50" spans="1:8" x14ac:dyDescent="0.2">
      <c r="A50" s="2" t="s">
        <v>47</v>
      </c>
      <c r="B50" s="3">
        <v>0.4458333333333333</v>
      </c>
      <c r="C50" s="3" t="s">
        <v>270</v>
      </c>
      <c r="D50" s="3">
        <f t="shared" si="0"/>
        <v>0.13819444444444451</v>
      </c>
      <c r="E50" s="4">
        <f t="shared" si="1"/>
        <v>199.00000000000009</v>
      </c>
      <c r="F50" s="4">
        <v>2197</v>
      </c>
      <c r="G50" s="4">
        <f t="shared" si="2"/>
        <v>1669</v>
      </c>
      <c r="H50" s="1">
        <f t="shared" si="3"/>
        <v>8.3869346733668309</v>
      </c>
    </row>
    <row r="51" spans="1:8" x14ac:dyDescent="0.2">
      <c r="A51" s="2" t="s">
        <v>48</v>
      </c>
      <c r="B51" s="3">
        <v>0.37152777777777773</v>
      </c>
      <c r="C51" s="3" t="s">
        <v>374</v>
      </c>
      <c r="D51" s="3">
        <f t="shared" si="0"/>
        <v>0.13541666666666669</v>
      </c>
      <c r="E51" s="4">
        <f t="shared" si="1"/>
        <v>195.00000000000003</v>
      </c>
      <c r="F51" s="4">
        <v>2234</v>
      </c>
      <c r="G51" s="4">
        <f t="shared" si="2"/>
        <v>1706</v>
      </c>
      <c r="H51" s="1">
        <f t="shared" si="3"/>
        <v>8.7487179487179478</v>
      </c>
    </row>
    <row r="52" spans="1:8" x14ac:dyDescent="0.2">
      <c r="A52" s="2" t="s">
        <v>49</v>
      </c>
      <c r="B52" s="3">
        <v>0.37152777777777773</v>
      </c>
      <c r="C52" s="3" t="s">
        <v>375</v>
      </c>
      <c r="D52" s="3">
        <f t="shared" si="0"/>
        <v>0.13611111111111113</v>
      </c>
      <c r="E52" s="4">
        <f t="shared" si="1"/>
        <v>196.00000000000003</v>
      </c>
      <c r="F52" s="4">
        <v>3057</v>
      </c>
      <c r="G52" s="4">
        <f t="shared" si="2"/>
        <v>2529</v>
      </c>
      <c r="H52" s="1">
        <f t="shared" si="3"/>
        <v>12.903061224489795</v>
      </c>
    </row>
    <row r="53" spans="1:8" x14ac:dyDescent="0.2">
      <c r="A53" s="2" t="s">
        <v>50</v>
      </c>
      <c r="B53" s="3">
        <v>0.37152777777777801</v>
      </c>
      <c r="C53" s="3" t="s">
        <v>376</v>
      </c>
      <c r="D53" s="3">
        <f t="shared" si="0"/>
        <v>0.13680555555555529</v>
      </c>
      <c r="E53" s="4">
        <f t="shared" si="1"/>
        <v>196.99999999999963</v>
      </c>
      <c r="F53" s="4">
        <v>3442</v>
      </c>
      <c r="G53" s="4">
        <f t="shared" si="2"/>
        <v>2914</v>
      </c>
      <c r="H53" s="1">
        <f t="shared" si="3"/>
        <v>14.791878172588861</v>
      </c>
    </row>
    <row r="54" spans="1:8" x14ac:dyDescent="0.2">
      <c r="A54" s="2" t="s">
        <v>51</v>
      </c>
      <c r="B54" s="3">
        <v>0.37152777777777801</v>
      </c>
      <c r="C54" s="3" t="s">
        <v>214</v>
      </c>
      <c r="D54" s="3">
        <f t="shared" si="0"/>
        <v>0.13749999999999973</v>
      </c>
      <c r="E54" s="4">
        <f t="shared" si="1"/>
        <v>197.9999999999996</v>
      </c>
      <c r="F54" s="4">
        <v>2392</v>
      </c>
      <c r="G54" s="4">
        <f t="shared" si="2"/>
        <v>1864</v>
      </c>
      <c r="H54" s="1">
        <f t="shared" si="3"/>
        <v>9.414141414141433</v>
      </c>
    </row>
    <row r="55" spans="1:8" x14ac:dyDescent="0.2">
      <c r="A55" s="2" t="s">
        <v>52</v>
      </c>
      <c r="B55" s="3">
        <v>0.37152777777777801</v>
      </c>
      <c r="C55" s="3" t="s">
        <v>215</v>
      </c>
      <c r="D55" s="3">
        <f t="shared" si="0"/>
        <v>0.13819444444444418</v>
      </c>
      <c r="E55" s="4">
        <f t="shared" si="1"/>
        <v>198.9999999999996</v>
      </c>
      <c r="F55" s="4">
        <v>2366</v>
      </c>
      <c r="G55" s="4">
        <f t="shared" si="2"/>
        <v>1838</v>
      </c>
      <c r="H55" s="1">
        <f t="shared" si="3"/>
        <v>9.236180904522632</v>
      </c>
    </row>
    <row r="56" spans="1:8" x14ac:dyDescent="0.2">
      <c r="A56" s="2" t="s">
        <v>53</v>
      </c>
      <c r="B56" s="3">
        <v>0.37152777777777801</v>
      </c>
      <c r="C56" s="3" t="s">
        <v>215</v>
      </c>
      <c r="D56" s="3">
        <f t="shared" si="0"/>
        <v>0.13819444444444418</v>
      </c>
      <c r="E56" s="4">
        <f t="shared" si="1"/>
        <v>198.9999999999996</v>
      </c>
      <c r="F56" s="4">
        <v>2707</v>
      </c>
      <c r="G56" s="4">
        <f t="shared" si="2"/>
        <v>2179</v>
      </c>
      <c r="H56" s="1">
        <f t="shared" si="3"/>
        <v>10.949748743718615</v>
      </c>
    </row>
    <row r="57" spans="1:8" x14ac:dyDescent="0.2">
      <c r="A57" s="2" t="s">
        <v>54</v>
      </c>
      <c r="B57" s="3">
        <v>0.37152777777777801</v>
      </c>
      <c r="C57" s="3" t="s">
        <v>216</v>
      </c>
      <c r="D57" s="3">
        <f t="shared" si="0"/>
        <v>0.13888888888888862</v>
      </c>
      <c r="E57" s="4">
        <f t="shared" si="1"/>
        <v>199.9999999999996</v>
      </c>
      <c r="F57" s="4">
        <v>2505</v>
      </c>
      <c r="G57" s="4">
        <f t="shared" si="2"/>
        <v>1977</v>
      </c>
      <c r="H57" s="1">
        <f t="shared" si="3"/>
        <v>9.8850000000000193</v>
      </c>
    </row>
    <row r="58" spans="1:8" x14ac:dyDescent="0.2">
      <c r="A58" s="2" t="s">
        <v>55</v>
      </c>
      <c r="B58" s="3">
        <v>0.37152777777777801</v>
      </c>
      <c r="C58" s="3" t="s">
        <v>217</v>
      </c>
      <c r="D58" s="3">
        <f t="shared" si="0"/>
        <v>0.13958333333333317</v>
      </c>
      <c r="E58" s="4">
        <f t="shared" si="1"/>
        <v>200.99999999999977</v>
      </c>
      <c r="F58" s="4">
        <v>2158</v>
      </c>
      <c r="G58" s="4">
        <f t="shared" si="2"/>
        <v>1630</v>
      </c>
      <c r="H58" s="1">
        <f t="shared" si="3"/>
        <v>8.109452736318417</v>
      </c>
    </row>
    <row r="59" spans="1:8" x14ac:dyDescent="0.2">
      <c r="A59" s="2" t="s">
        <v>209</v>
      </c>
      <c r="B59" s="3">
        <v>0.37222222222222223</v>
      </c>
      <c r="C59" s="3" t="s">
        <v>217</v>
      </c>
      <c r="D59" s="3">
        <f t="shared" si="0"/>
        <v>0.13888888888888895</v>
      </c>
      <c r="E59" s="4">
        <f t="shared" si="1"/>
        <v>200.00000000000009</v>
      </c>
      <c r="F59" s="4">
        <v>2245</v>
      </c>
      <c r="G59" s="4">
        <f t="shared" si="2"/>
        <v>1717</v>
      </c>
      <c r="H59" s="1">
        <f t="shared" si="3"/>
        <v>8.5849999999999955</v>
      </c>
    </row>
    <row r="60" spans="1:8" x14ac:dyDescent="0.2">
      <c r="A60" s="2" t="s">
        <v>56</v>
      </c>
      <c r="B60" s="3">
        <v>0.37222222222222223</v>
      </c>
      <c r="C60" s="3" t="s">
        <v>218</v>
      </c>
      <c r="D60" s="3">
        <f t="shared" si="0"/>
        <v>0.13958333333333328</v>
      </c>
      <c r="E60" s="4">
        <f t="shared" si="1"/>
        <v>200.99999999999991</v>
      </c>
      <c r="F60" s="4">
        <v>2417</v>
      </c>
      <c r="G60" s="4">
        <f t="shared" si="2"/>
        <v>1889</v>
      </c>
      <c r="H60" s="1">
        <f t="shared" si="3"/>
        <v>9.3980099502487597</v>
      </c>
    </row>
    <row r="61" spans="1:8" x14ac:dyDescent="0.2">
      <c r="A61" s="2" t="s">
        <v>57</v>
      </c>
      <c r="B61" s="3">
        <v>0.37222222222222201</v>
      </c>
      <c r="C61" s="3" t="s">
        <v>219</v>
      </c>
      <c r="D61" s="3">
        <f t="shared" si="0"/>
        <v>0.14027777777777806</v>
      </c>
      <c r="E61" s="4">
        <f t="shared" si="1"/>
        <v>202.0000000000004</v>
      </c>
      <c r="F61" s="4">
        <v>3079</v>
      </c>
      <c r="G61" s="4">
        <f t="shared" si="2"/>
        <v>2551</v>
      </c>
      <c r="H61" s="1">
        <f t="shared" si="3"/>
        <v>12.628712871287103</v>
      </c>
    </row>
    <row r="62" spans="1:8" x14ac:dyDescent="0.2">
      <c r="A62" s="2" t="s">
        <v>58</v>
      </c>
      <c r="B62" s="3">
        <v>0.37222222222222201</v>
      </c>
      <c r="C62" s="3" t="s">
        <v>219</v>
      </c>
      <c r="D62" s="3">
        <f t="shared" si="0"/>
        <v>0.14027777777777806</v>
      </c>
      <c r="E62" s="4">
        <f t="shared" si="1"/>
        <v>202.0000000000004</v>
      </c>
      <c r="F62" s="4">
        <v>2042</v>
      </c>
      <c r="G62" s="4">
        <f t="shared" si="2"/>
        <v>1514</v>
      </c>
      <c r="H62" s="1">
        <f t="shared" si="3"/>
        <v>7.4950495049504804</v>
      </c>
    </row>
    <row r="63" spans="1:8" x14ac:dyDescent="0.2">
      <c r="A63" s="2" t="s">
        <v>59</v>
      </c>
      <c r="B63" s="3">
        <v>0.37222222222222201</v>
      </c>
      <c r="C63" s="3" t="s">
        <v>220</v>
      </c>
      <c r="D63" s="3">
        <f t="shared" si="0"/>
        <v>0.14097222222222239</v>
      </c>
      <c r="E63" s="4">
        <f t="shared" si="1"/>
        <v>203.00000000000023</v>
      </c>
      <c r="F63" s="4">
        <v>2360</v>
      </c>
      <c r="G63" s="4">
        <f t="shared" si="2"/>
        <v>1832</v>
      </c>
      <c r="H63" s="1">
        <f t="shared" si="3"/>
        <v>9.024630541871911</v>
      </c>
    </row>
    <row r="64" spans="1:8" x14ac:dyDescent="0.2">
      <c r="A64" s="2" t="s">
        <v>60</v>
      </c>
      <c r="B64" s="3">
        <v>0.37222222222222201</v>
      </c>
      <c r="C64" s="3" t="s">
        <v>221</v>
      </c>
      <c r="D64" s="3">
        <f t="shared" si="0"/>
        <v>0.14166666666666694</v>
      </c>
      <c r="E64" s="4">
        <f t="shared" si="1"/>
        <v>204.0000000000004</v>
      </c>
      <c r="F64" s="4">
        <v>1783</v>
      </c>
      <c r="G64" s="4">
        <f t="shared" si="2"/>
        <v>1255</v>
      </c>
      <c r="H64" s="1">
        <f t="shared" si="3"/>
        <v>6.1519607843137134</v>
      </c>
    </row>
    <row r="65" spans="1:8" x14ac:dyDescent="0.2">
      <c r="A65" s="2" t="s">
        <v>61</v>
      </c>
      <c r="B65" s="3">
        <v>0.37222222222222201</v>
      </c>
      <c r="C65" s="3" t="s">
        <v>221</v>
      </c>
      <c r="D65" s="3">
        <f t="shared" si="0"/>
        <v>0.14166666666666694</v>
      </c>
      <c r="E65" s="4">
        <f t="shared" si="1"/>
        <v>204.0000000000004</v>
      </c>
      <c r="F65" s="4">
        <v>2448</v>
      </c>
      <c r="G65" s="4">
        <f t="shared" si="2"/>
        <v>1920</v>
      </c>
      <c r="H65" s="1">
        <f t="shared" si="3"/>
        <v>9.4117647058823337</v>
      </c>
    </row>
    <row r="66" spans="1:8" x14ac:dyDescent="0.2">
      <c r="A66" s="2" t="s">
        <v>62</v>
      </c>
      <c r="B66" s="3">
        <v>0.37222222222222201</v>
      </c>
      <c r="C66" s="3" t="s">
        <v>222</v>
      </c>
      <c r="D66" s="3">
        <f t="shared" si="0"/>
        <v>0.14236111111111127</v>
      </c>
      <c r="E66" s="4">
        <f t="shared" si="1"/>
        <v>205.00000000000023</v>
      </c>
      <c r="F66" s="4">
        <v>2218</v>
      </c>
      <c r="G66" s="4">
        <f t="shared" si="2"/>
        <v>1690</v>
      </c>
      <c r="H66" s="1">
        <f t="shared" si="3"/>
        <v>8.2439024390243816</v>
      </c>
    </row>
    <row r="67" spans="1:8" x14ac:dyDescent="0.2">
      <c r="A67" s="2" t="s">
        <v>63</v>
      </c>
      <c r="B67" s="3">
        <v>0.37291666666666662</v>
      </c>
      <c r="C67" s="3" t="s">
        <v>223</v>
      </c>
      <c r="D67" s="3">
        <f t="shared" si="0"/>
        <v>0.14236111111111122</v>
      </c>
      <c r="E67" s="4">
        <f t="shared" si="1"/>
        <v>205.00000000000014</v>
      </c>
      <c r="F67" s="4">
        <v>2150</v>
      </c>
      <c r="G67" s="4">
        <f t="shared" si="2"/>
        <v>1622</v>
      </c>
      <c r="H67" s="1">
        <f t="shared" si="3"/>
        <v>7.9121951219512141</v>
      </c>
    </row>
    <row r="68" spans="1:8" x14ac:dyDescent="0.2">
      <c r="A68" s="2" t="s">
        <v>64</v>
      </c>
      <c r="B68" s="3">
        <v>0.37291666666666662</v>
      </c>
      <c r="C68" s="3" t="s">
        <v>223</v>
      </c>
      <c r="D68" s="3">
        <f t="shared" ref="D68:D131" si="4">C68-B68</f>
        <v>0.14236111111111122</v>
      </c>
      <c r="E68" s="4">
        <f t="shared" ref="E68:E131" si="5">D68*1440</f>
        <v>205.00000000000014</v>
      </c>
      <c r="F68" s="4">
        <v>527</v>
      </c>
      <c r="G68" s="4">
        <v>0</v>
      </c>
      <c r="H68" s="1">
        <f t="shared" ref="H68:H131" si="6">G68/E68</f>
        <v>0</v>
      </c>
    </row>
    <row r="69" spans="1:8" x14ac:dyDescent="0.2">
      <c r="A69" s="2" t="s">
        <v>65</v>
      </c>
      <c r="B69" s="3">
        <v>0.37291666666666701</v>
      </c>
      <c r="C69" s="3" t="s">
        <v>224</v>
      </c>
      <c r="D69" s="3">
        <f t="shared" si="4"/>
        <v>0.14305555555555516</v>
      </c>
      <c r="E69" s="4">
        <f t="shared" si="5"/>
        <v>205.99999999999943</v>
      </c>
      <c r="F69" s="4">
        <v>519</v>
      </c>
      <c r="G69" s="4">
        <v>0</v>
      </c>
      <c r="H69" s="1">
        <f t="shared" si="6"/>
        <v>0</v>
      </c>
    </row>
    <row r="70" spans="1:8" x14ac:dyDescent="0.2">
      <c r="A70" s="2" t="s">
        <v>66</v>
      </c>
      <c r="B70" s="3">
        <v>0.37291666666666701</v>
      </c>
      <c r="C70" s="3" t="s">
        <v>225</v>
      </c>
      <c r="D70" s="3">
        <f t="shared" si="4"/>
        <v>0.14374999999999971</v>
      </c>
      <c r="E70" s="4">
        <f t="shared" si="5"/>
        <v>206.99999999999957</v>
      </c>
      <c r="F70" s="4">
        <v>510</v>
      </c>
      <c r="G70" s="4">
        <v>0</v>
      </c>
      <c r="H70" s="1">
        <f t="shared" si="6"/>
        <v>0</v>
      </c>
    </row>
    <row r="71" spans="1:8" x14ac:dyDescent="0.2">
      <c r="A71" s="2" t="s">
        <v>67</v>
      </c>
      <c r="B71" s="3">
        <v>0.37291666666666701</v>
      </c>
      <c r="C71" s="3" t="s">
        <v>225</v>
      </c>
      <c r="D71" s="3">
        <f t="shared" si="4"/>
        <v>0.14374999999999971</v>
      </c>
      <c r="E71" s="4">
        <f t="shared" si="5"/>
        <v>206.99999999999957</v>
      </c>
      <c r="F71" s="4">
        <v>523</v>
      </c>
      <c r="G71" s="4">
        <v>0</v>
      </c>
      <c r="H71" s="1">
        <f t="shared" si="6"/>
        <v>0</v>
      </c>
    </row>
    <row r="72" spans="1:8" x14ac:dyDescent="0.2">
      <c r="A72" s="2" t="s">
        <v>68</v>
      </c>
      <c r="B72" s="3">
        <v>0.37291666666666701</v>
      </c>
      <c r="C72" s="3" t="s">
        <v>226</v>
      </c>
      <c r="D72" s="3">
        <f t="shared" si="4"/>
        <v>0.14444444444444404</v>
      </c>
      <c r="E72" s="4">
        <f t="shared" si="5"/>
        <v>207.99999999999943</v>
      </c>
      <c r="F72" s="4">
        <v>506</v>
      </c>
      <c r="G72" s="4">
        <v>0</v>
      </c>
      <c r="H72" s="1">
        <f t="shared" si="6"/>
        <v>0</v>
      </c>
    </row>
    <row r="73" spans="1:8" x14ac:dyDescent="0.2">
      <c r="A73" s="2" t="s">
        <v>69</v>
      </c>
      <c r="B73" s="3">
        <v>0.37361111111111112</v>
      </c>
      <c r="C73" s="3" t="s">
        <v>228</v>
      </c>
      <c r="D73" s="3">
        <f t="shared" si="4"/>
        <v>0.14513888888888882</v>
      </c>
      <c r="E73" s="4">
        <f t="shared" si="5"/>
        <v>208.99999999999989</v>
      </c>
      <c r="F73" s="4">
        <v>3278</v>
      </c>
      <c r="G73" s="4">
        <f t="shared" ref="G73:G131" si="7">F73-528</f>
        <v>2750</v>
      </c>
      <c r="H73" s="1">
        <f t="shared" si="6"/>
        <v>13.157894736842113</v>
      </c>
    </row>
    <row r="74" spans="1:8" x14ac:dyDescent="0.2">
      <c r="A74" s="2" t="s">
        <v>70</v>
      </c>
      <c r="B74" s="3">
        <v>0.37361111111111112</v>
      </c>
      <c r="C74" s="3" t="s">
        <v>228</v>
      </c>
      <c r="D74" s="3">
        <f t="shared" si="4"/>
        <v>0.14513888888888882</v>
      </c>
      <c r="E74" s="4">
        <f t="shared" si="5"/>
        <v>208.99999999999989</v>
      </c>
      <c r="F74" s="4">
        <v>3864</v>
      </c>
      <c r="G74" s="4">
        <f t="shared" si="7"/>
        <v>3336</v>
      </c>
      <c r="H74" s="1">
        <f t="shared" si="6"/>
        <v>15.961722488038287</v>
      </c>
    </row>
    <row r="75" spans="1:8" x14ac:dyDescent="0.2">
      <c r="A75" s="2" t="s">
        <v>71</v>
      </c>
      <c r="B75" s="3">
        <v>0.37361111111111101</v>
      </c>
      <c r="C75" s="3" t="s">
        <v>229</v>
      </c>
      <c r="D75" s="3">
        <f t="shared" si="4"/>
        <v>0.14583333333333348</v>
      </c>
      <c r="E75" s="4">
        <f t="shared" si="5"/>
        <v>210.00000000000023</v>
      </c>
      <c r="F75" s="4">
        <v>3367</v>
      </c>
      <c r="G75" s="4">
        <f t="shared" si="7"/>
        <v>2839</v>
      </c>
      <c r="H75" s="1">
        <f t="shared" si="6"/>
        <v>13.519047619047605</v>
      </c>
    </row>
    <row r="76" spans="1:8" x14ac:dyDescent="0.2">
      <c r="A76" s="2" t="s">
        <v>72</v>
      </c>
      <c r="B76" s="3">
        <v>0.37361111111111101</v>
      </c>
      <c r="C76" s="3" t="s">
        <v>230</v>
      </c>
      <c r="D76" s="3">
        <f t="shared" si="4"/>
        <v>0.14652777777777781</v>
      </c>
      <c r="E76" s="4">
        <f t="shared" si="5"/>
        <v>211.00000000000006</v>
      </c>
      <c r="F76" s="4">
        <v>3927</v>
      </c>
      <c r="G76" s="4">
        <f t="shared" si="7"/>
        <v>3399</v>
      </c>
      <c r="H76" s="1">
        <f t="shared" si="6"/>
        <v>16.109004739336488</v>
      </c>
    </row>
    <row r="77" spans="1:8" x14ac:dyDescent="0.2">
      <c r="A77" s="2" t="s">
        <v>73</v>
      </c>
      <c r="B77" s="3">
        <v>0.37361111111111101</v>
      </c>
      <c r="C77" s="3" t="s">
        <v>230</v>
      </c>
      <c r="D77" s="3">
        <f t="shared" si="4"/>
        <v>0.14652777777777781</v>
      </c>
      <c r="E77" s="4">
        <f t="shared" si="5"/>
        <v>211.00000000000006</v>
      </c>
      <c r="F77" s="4">
        <v>4847</v>
      </c>
      <c r="G77" s="4">
        <f t="shared" si="7"/>
        <v>4319</v>
      </c>
      <c r="H77" s="1">
        <f t="shared" si="6"/>
        <v>20.469194312796201</v>
      </c>
    </row>
    <row r="78" spans="1:8" x14ac:dyDescent="0.2">
      <c r="A78" s="2" t="s">
        <v>74</v>
      </c>
      <c r="B78" s="3">
        <v>0.37361111111111101</v>
      </c>
      <c r="C78" s="3" t="s">
        <v>231</v>
      </c>
      <c r="D78" s="3">
        <f t="shared" si="4"/>
        <v>0.14722222222222237</v>
      </c>
      <c r="E78" s="4">
        <f t="shared" si="5"/>
        <v>212.0000000000002</v>
      </c>
      <c r="F78" s="4">
        <v>4337</v>
      </c>
      <c r="G78" s="4">
        <f t="shared" si="7"/>
        <v>3809</v>
      </c>
      <c r="H78" s="1">
        <f t="shared" si="6"/>
        <v>17.966981132075453</v>
      </c>
    </row>
    <row r="79" spans="1:8" x14ac:dyDescent="0.2">
      <c r="A79" s="2" t="s">
        <v>75</v>
      </c>
      <c r="B79" s="3">
        <v>0.37361111111111101</v>
      </c>
      <c r="C79" s="3" t="s">
        <v>378</v>
      </c>
      <c r="D79" s="3">
        <f t="shared" si="4"/>
        <v>0.14791666666666681</v>
      </c>
      <c r="E79" s="4">
        <f t="shared" si="5"/>
        <v>213.0000000000002</v>
      </c>
      <c r="F79" s="4">
        <v>4481</v>
      </c>
      <c r="G79" s="4">
        <f t="shared" si="7"/>
        <v>3953</v>
      </c>
      <c r="H79" s="1">
        <f t="shared" si="6"/>
        <v>18.558685446009374</v>
      </c>
    </row>
    <row r="80" spans="1:8" x14ac:dyDescent="0.2">
      <c r="A80" s="2" t="s">
        <v>76</v>
      </c>
      <c r="B80" s="3">
        <v>0.37361111111111101</v>
      </c>
      <c r="C80" s="3" t="s">
        <v>378</v>
      </c>
      <c r="D80" s="3">
        <f t="shared" si="4"/>
        <v>0.14791666666666681</v>
      </c>
      <c r="E80" s="4">
        <f t="shared" si="5"/>
        <v>213.0000000000002</v>
      </c>
      <c r="F80" s="4">
        <v>3810</v>
      </c>
      <c r="G80" s="4">
        <f t="shared" si="7"/>
        <v>3282</v>
      </c>
      <c r="H80" s="1">
        <f t="shared" si="6"/>
        <v>15.408450704225338</v>
      </c>
    </row>
    <row r="81" spans="1:8" x14ac:dyDescent="0.2">
      <c r="A81" s="2" t="s">
        <v>77</v>
      </c>
      <c r="B81" s="3">
        <v>0.3743055555555555</v>
      </c>
      <c r="C81" s="3" t="s">
        <v>248</v>
      </c>
      <c r="D81" s="3">
        <f t="shared" si="4"/>
        <v>0.14791666666666675</v>
      </c>
      <c r="E81" s="4">
        <f t="shared" si="5"/>
        <v>213.00000000000011</v>
      </c>
      <c r="F81" s="4">
        <v>3408</v>
      </c>
      <c r="G81" s="4">
        <f t="shared" si="7"/>
        <v>2880</v>
      </c>
      <c r="H81" s="1">
        <f t="shared" si="6"/>
        <v>13.521126760563373</v>
      </c>
    </row>
    <row r="82" spans="1:8" x14ac:dyDescent="0.2">
      <c r="A82" s="2" t="s">
        <v>78</v>
      </c>
      <c r="B82" s="3">
        <v>0.3743055555555555</v>
      </c>
      <c r="C82" s="3" t="s">
        <v>249</v>
      </c>
      <c r="D82" s="3">
        <f t="shared" si="4"/>
        <v>0.14861111111111119</v>
      </c>
      <c r="E82" s="4">
        <f t="shared" si="5"/>
        <v>214.00000000000011</v>
      </c>
      <c r="F82" s="4">
        <v>3984</v>
      </c>
      <c r="G82" s="4">
        <f t="shared" si="7"/>
        <v>3456</v>
      </c>
      <c r="H82" s="1">
        <f t="shared" si="6"/>
        <v>16.149532710280365</v>
      </c>
    </row>
    <row r="83" spans="1:8" x14ac:dyDescent="0.2">
      <c r="A83" s="2" t="s">
        <v>79</v>
      </c>
      <c r="B83" s="3">
        <v>0.374305555555556</v>
      </c>
      <c r="C83" s="3" t="s">
        <v>249</v>
      </c>
      <c r="D83" s="3">
        <f t="shared" si="4"/>
        <v>0.14861111111111069</v>
      </c>
      <c r="E83" s="4">
        <f t="shared" si="5"/>
        <v>213.9999999999994</v>
      </c>
      <c r="F83" s="4">
        <v>2970</v>
      </c>
      <c r="G83" s="4">
        <f t="shared" si="7"/>
        <v>2442</v>
      </c>
      <c r="H83" s="1">
        <f t="shared" si="6"/>
        <v>11.41121495327106</v>
      </c>
    </row>
    <row r="84" spans="1:8" x14ac:dyDescent="0.2">
      <c r="A84" s="2" t="s">
        <v>80</v>
      </c>
      <c r="B84" s="3">
        <v>0.374305555555556</v>
      </c>
      <c r="C84" s="3" t="s">
        <v>250</v>
      </c>
      <c r="D84" s="3">
        <f t="shared" si="4"/>
        <v>0.14930555555555514</v>
      </c>
      <c r="E84" s="4">
        <f t="shared" si="5"/>
        <v>214.9999999999994</v>
      </c>
      <c r="F84" s="4">
        <v>3166</v>
      </c>
      <c r="G84" s="4">
        <f t="shared" si="7"/>
        <v>2638</v>
      </c>
      <c r="H84" s="1">
        <f t="shared" si="6"/>
        <v>12.2697674418605</v>
      </c>
    </row>
    <row r="85" spans="1:8" x14ac:dyDescent="0.2">
      <c r="A85" s="2" t="s">
        <v>81</v>
      </c>
      <c r="B85" s="3">
        <v>0.374305555555556</v>
      </c>
      <c r="C85" s="3" t="s">
        <v>251</v>
      </c>
      <c r="D85" s="3">
        <f t="shared" si="4"/>
        <v>0.14999999999999958</v>
      </c>
      <c r="E85" s="4">
        <f t="shared" si="5"/>
        <v>215.9999999999994</v>
      </c>
      <c r="F85" s="4">
        <v>3702</v>
      </c>
      <c r="G85" s="4">
        <f t="shared" si="7"/>
        <v>3174</v>
      </c>
      <c r="H85" s="1">
        <f t="shared" si="6"/>
        <v>14.694444444444485</v>
      </c>
    </row>
    <row r="86" spans="1:8" x14ac:dyDescent="0.2">
      <c r="A86" s="2" t="s">
        <v>82</v>
      </c>
      <c r="B86" s="3">
        <v>0.374305555555556</v>
      </c>
      <c r="C86" s="3" t="s">
        <v>251</v>
      </c>
      <c r="D86" s="3">
        <f t="shared" si="4"/>
        <v>0.14999999999999958</v>
      </c>
      <c r="E86" s="4">
        <f t="shared" si="5"/>
        <v>215.9999999999994</v>
      </c>
      <c r="F86" s="4">
        <v>3300</v>
      </c>
      <c r="G86" s="4">
        <f t="shared" si="7"/>
        <v>2772</v>
      </c>
      <c r="H86" s="1">
        <f t="shared" si="6"/>
        <v>12.833333333333369</v>
      </c>
    </row>
    <row r="87" spans="1:8" x14ac:dyDescent="0.2">
      <c r="A87" s="2" t="s">
        <v>83</v>
      </c>
      <c r="B87" s="3">
        <v>0.374305555555556</v>
      </c>
      <c r="C87" s="3" t="s">
        <v>252</v>
      </c>
      <c r="D87" s="3">
        <f t="shared" si="4"/>
        <v>0.15069444444444402</v>
      </c>
      <c r="E87" s="4">
        <f t="shared" si="5"/>
        <v>216.99999999999937</v>
      </c>
      <c r="F87" s="4">
        <v>4324</v>
      </c>
      <c r="G87" s="4">
        <f t="shared" si="7"/>
        <v>3796</v>
      </c>
      <c r="H87" s="1">
        <f t="shared" si="6"/>
        <v>17.493087557603737</v>
      </c>
    </row>
    <row r="88" spans="1:8" x14ac:dyDescent="0.2">
      <c r="A88" s="2" t="s">
        <v>84</v>
      </c>
      <c r="B88" s="3">
        <v>0.374305555555556</v>
      </c>
      <c r="C88" s="3" t="s">
        <v>253</v>
      </c>
      <c r="D88" s="3">
        <f t="shared" si="4"/>
        <v>0.15138888888888846</v>
      </c>
      <c r="E88" s="4">
        <f t="shared" si="5"/>
        <v>217.99999999999937</v>
      </c>
      <c r="F88" s="4">
        <v>5347</v>
      </c>
      <c r="G88" s="4">
        <f t="shared" si="7"/>
        <v>4819</v>
      </c>
      <c r="H88" s="1">
        <f t="shared" si="6"/>
        <v>22.105504587156027</v>
      </c>
    </row>
    <row r="89" spans="1:8" x14ac:dyDescent="0.2">
      <c r="A89" s="2" t="s">
        <v>85</v>
      </c>
      <c r="B89" s="3">
        <v>0.375</v>
      </c>
      <c r="C89" s="3" t="s">
        <v>253</v>
      </c>
      <c r="D89" s="3">
        <f t="shared" si="4"/>
        <v>0.15069444444444446</v>
      </c>
      <c r="E89" s="4">
        <f t="shared" si="5"/>
        <v>217.00000000000003</v>
      </c>
      <c r="F89" s="4">
        <v>3185</v>
      </c>
      <c r="G89" s="4">
        <f t="shared" si="7"/>
        <v>2657</v>
      </c>
      <c r="H89" s="1">
        <f t="shared" si="6"/>
        <v>12.244239631336404</v>
      </c>
    </row>
    <row r="90" spans="1:8" x14ac:dyDescent="0.2">
      <c r="A90" s="2" t="s">
        <v>86</v>
      </c>
      <c r="B90" s="3">
        <v>0.375</v>
      </c>
      <c r="C90" s="3" t="s">
        <v>254</v>
      </c>
      <c r="D90" s="3">
        <f t="shared" si="4"/>
        <v>0.15138888888888891</v>
      </c>
      <c r="E90" s="4">
        <f t="shared" si="5"/>
        <v>218.00000000000003</v>
      </c>
      <c r="F90" s="4">
        <v>4660</v>
      </c>
      <c r="G90" s="4">
        <f t="shared" si="7"/>
        <v>4132</v>
      </c>
      <c r="H90" s="1">
        <f t="shared" si="6"/>
        <v>18.954128440366969</v>
      </c>
    </row>
    <row r="91" spans="1:8" x14ac:dyDescent="0.2">
      <c r="A91" s="2" t="s">
        <v>87</v>
      </c>
      <c r="B91" s="3">
        <v>0.375</v>
      </c>
      <c r="C91" s="3" t="s">
        <v>255</v>
      </c>
      <c r="D91" s="3">
        <f t="shared" si="4"/>
        <v>0.15208333333333335</v>
      </c>
      <c r="E91" s="4">
        <f t="shared" si="5"/>
        <v>219.00000000000003</v>
      </c>
      <c r="F91" s="4">
        <v>3631</v>
      </c>
      <c r="G91" s="4">
        <f t="shared" si="7"/>
        <v>3103</v>
      </c>
      <c r="H91" s="1">
        <f t="shared" si="6"/>
        <v>14.168949771689496</v>
      </c>
    </row>
    <row r="92" spans="1:8" x14ac:dyDescent="0.2">
      <c r="A92" s="2" t="s">
        <v>88</v>
      </c>
      <c r="B92" s="3">
        <v>0.375</v>
      </c>
      <c r="C92" s="3" t="s">
        <v>255</v>
      </c>
      <c r="D92" s="3">
        <f t="shared" si="4"/>
        <v>0.15208333333333335</v>
      </c>
      <c r="E92" s="4">
        <f t="shared" si="5"/>
        <v>219.00000000000003</v>
      </c>
      <c r="F92" s="4">
        <v>3107</v>
      </c>
      <c r="G92" s="4">
        <f t="shared" si="7"/>
        <v>2579</v>
      </c>
      <c r="H92" s="1">
        <f t="shared" si="6"/>
        <v>11.776255707762555</v>
      </c>
    </row>
    <row r="93" spans="1:8" x14ac:dyDescent="0.2">
      <c r="A93" s="2" t="s">
        <v>89</v>
      </c>
      <c r="B93" s="3">
        <v>0.375</v>
      </c>
      <c r="C93" s="3" t="s">
        <v>256</v>
      </c>
      <c r="D93" s="3">
        <f t="shared" si="4"/>
        <v>0.15277777777777779</v>
      </c>
      <c r="E93" s="4">
        <f t="shared" si="5"/>
        <v>220.00000000000003</v>
      </c>
      <c r="F93" s="4">
        <v>3995</v>
      </c>
      <c r="G93" s="4">
        <f t="shared" si="7"/>
        <v>3467</v>
      </c>
      <c r="H93" s="1">
        <f t="shared" si="6"/>
        <v>15.759090909090908</v>
      </c>
    </row>
    <row r="94" spans="1:8" x14ac:dyDescent="0.2">
      <c r="A94" s="2" t="s">
        <v>210</v>
      </c>
      <c r="B94" s="3">
        <v>0.375</v>
      </c>
      <c r="C94" s="3" t="s">
        <v>257</v>
      </c>
      <c r="D94" s="3">
        <f t="shared" si="4"/>
        <v>0.15347222222222223</v>
      </c>
      <c r="E94" s="4">
        <f t="shared" si="5"/>
        <v>221</v>
      </c>
      <c r="F94" s="4">
        <v>4685</v>
      </c>
      <c r="G94" s="4">
        <f t="shared" si="7"/>
        <v>4157</v>
      </c>
      <c r="H94" s="1">
        <f t="shared" si="6"/>
        <v>18.809954751131222</v>
      </c>
    </row>
    <row r="95" spans="1:8" x14ac:dyDescent="0.2">
      <c r="A95" s="2" t="s">
        <v>90</v>
      </c>
      <c r="B95" s="3">
        <v>0.375</v>
      </c>
      <c r="C95" s="3" t="s">
        <v>258</v>
      </c>
      <c r="D95" s="3">
        <f t="shared" si="4"/>
        <v>0.15416666666666667</v>
      </c>
      <c r="E95" s="4">
        <f t="shared" si="5"/>
        <v>222</v>
      </c>
      <c r="F95" s="4">
        <v>4041</v>
      </c>
      <c r="G95" s="4">
        <f t="shared" si="7"/>
        <v>3513</v>
      </c>
      <c r="H95" s="1">
        <f t="shared" si="6"/>
        <v>15.824324324324325</v>
      </c>
    </row>
    <row r="96" spans="1:8" x14ac:dyDescent="0.2">
      <c r="A96" s="2" t="s">
        <v>91</v>
      </c>
      <c r="B96" s="3">
        <v>0.375</v>
      </c>
      <c r="C96" s="3" t="s">
        <v>258</v>
      </c>
      <c r="D96" s="3">
        <f t="shared" si="4"/>
        <v>0.15416666666666667</v>
      </c>
      <c r="E96" s="4">
        <f t="shared" si="5"/>
        <v>222</v>
      </c>
      <c r="F96" s="4">
        <v>4167</v>
      </c>
      <c r="G96" s="4">
        <f t="shared" si="7"/>
        <v>3639</v>
      </c>
      <c r="H96" s="1">
        <f t="shared" si="6"/>
        <v>16.391891891891891</v>
      </c>
    </row>
    <row r="97" spans="1:8" x14ac:dyDescent="0.2">
      <c r="A97" s="2" t="s">
        <v>92</v>
      </c>
      <c r="B97" s="3">
        <v>0.4458333333333333</v>
      </c>
      <c r="C97" s="3" t="s">
        <v>271</v>
      </c>
      <c r="D97" s="3">
        <f t="shared" si="4"/>
        <v>0.13888888888888895</v>
      </c>
      <c r="E97" s="4">
        <f t="shared" si="5"/>
        <v>200.00000000000009</v>
      </c>
      <c r="F97" s="4">
        <v>3498</v>
      </c>
      <c r="G97" s="4">
        <f t="shared" si="7"/>
        <v>2970</v>
      </c>
      <c r="H97" s="1">
        <f t="shared" si="6"/>
        <v>14.849999999999994</v>
      </c>
    </row>
    <row r="98" spans="1:8" x14ac:dyDescent="0.2">
      <c r="A98" s="2" t="s">
        <v>93</v>
      </c>
      <c r="B98" s="3">
        <v>0.4458333333333333</v>
      </c>
      <c r="C98" s="3" t="s">
        <v>272</v>
      </c>
      <c r="D98" s="3">
        <f t="shared" si="4"/>
        <v>0.13958333333333339</v>
      </c>
      <c r="E98" s="4">
        <f t="shared" si="5"/>
        <v>201.00000000000009</v>
      </c>
      <c r="F98" s="4">
        <v>2803</v>
      </c>
      <c r="G98" s="4">
        <f t="shared" si="7"/>
        <v>2275</v>
      </c>
      <c r="H98" s="1">
        <f t="shared" si="6"/>
        <v>11.318407960199</v>
      </c>
    </row>
    <row r="99" spans="1:8" x14ac:dyDescent="0.2">
      <c r="A99" s="2" t="s">
        <v>94</v>
      </c>
      <c r="B99" s="3">
        <v>0.44583333333333303</v>
      </c>
      <c r="C99" s="3" t="s">
        <v>273</v>
      </c>
      <c r="D99" s="3">
        <f t="shared" si="4"/>
        <v>0.14027777777777811</v>
      </c>
      <c r="E99" s="4">
        <f t="shared" si="5"/>
        <v>202.00000000000048</v>
      </c>
      <c r="F99" s="4">
        <v>3328</v>
      </c>
      <c r="G99" s="4">
        <f t="shared" si="7"/>
        <v>2800</v>
      </c>
      <c r="H99" s="1">
        <f t="shared" si="6"/>
        <v>13.861386138613828</v>
      </c>
    </row>
    <row r="100" spans="1:8" x14ac:dyDescent="0.2">
      <c r="A100" s="2" t="s">
        <v>95</v>
      </c>
      <c r="B100" s="3">
        <v>0.44583333333333303</v>
      </c>
      <c r="C100" s="3" t="s">
        <v>273</v>
      </c>
      <c r="D100" s="3">
        <f t="shared" si="4"/>
        <v>0.14027777777777811</v>
      </c>
      <c r="E100" s="4">
        <f t="shared" si="5"/>
        <v>202.00000000000048</v>
      </c>
      <c r="F100" s="4">
        <v>4231</v>
      </c>
      <c r="G100" s="4">
        <f t="shared" si="7"/>
        <v>3703</v>
      </c>
      <c r="H100" s="1">
        <f t="shared" si="6"/>
        <v>18.331683168316786</v>
      </c>
    </row>
    <row r="101" spans="1:8" x14ac:dyDescent="0.2">
      <c r="A101" s="2" t="s">
        <v>96</v>
      </c>
      <c r="B101" s="3">
        <v>0.44583333333333303</v>
      </c>
      <c r="C101" s="3" t="s">
        <v>274</v>
      </c>
      <c r="D101" s="3">
        <f t="shared" si="4"/>
        <v>0.14097222222222255</v>
      </c>
      <c r="E101" s="4">
        <f t="shared" si="5"/>
        <v>203.00000000000048</v>
      </c>
      <c r="F101" s="4">
        <v>3566</v>
      </c>
      <c r="G101" s="4">
        <f t="shared" si="7"/>
        <v>3038</v>
      </c>
      <c r="H101" s="1">
        <f t="shared" si="6"/>
        <v>14.965517241379274</v>
      </c>
    </row>
    <row r="102" spans="1:8" x14ac:dyDescent="0.2">
      <c r="A102" s="2" t="s">
        <v>97</v>
      </c>
      <c r="B102" s="3">
        <v>0.44583333333333303</v>
      </c>
      <c r="C102" s="3" t="s">
        <v>275</v>
      </c>
      <c r="D102" s="3">
        <f t="shared" si="4"/>
        <v>0.141666666666667</v>
      </c>
      <c r="E102" s="4">
        <f t="shared" si="5"/>
        <v>204.00000000000048</v>
      </c>
      <c r="F102" s="4">
        <v>4414</v>
      </c>
      <c r="G102" s="4">
        <f t="shared" si="7"/>
        <v>3886</v>
      </c>
      <c r="H102" s="1">
        <f t="shared" si="6"/>
        <v>19.049019607843093</v>
      </c>
    </row>
    <row r="103" spans="1:8" x14ac:dyDescent="0.2">
      <c r="A103" s="2" t="s">
        <v>98</v>
      </c>
      <c r="B103" s="3">
        <v>0.44583333333333303</v>
      </c>
      <c r="C103" s="3" t="s">
        <v>276</v>
      </c>
      <c r="D103" s="3">
        <f t="shared" si="4"/>
        <v>0.14236111111111144</v>
      </c>
      <c r="E103" s="4">
        <f t="shared" si="5"/>
        <v>205.00000000000048</v>
      </c>
      <c r="F103" s="4">
        <v>554</v>
      </c>
      <c r="G103" s="4">
        <f t="shared" si="7"/>
        <v>26</v>
      </c>
      <c r="H103" s="1">
        <f t="shared" si="6"/>
        <v>0.12682926829268262</v>
      </c>
    </row>
    <row r="104" spans="1:8" x14ac:dyDescent="0.2">
      <c r="A104" s="2" t="s">
        <v>99</v>
      </c>
      <c r="B104" s="3">
        <v>0.44583333333333303</v>
      </c>
      <c r="C104" s="3" t="s">
        <v>276</v>
      </c>
      <c r="D104" s="3">
        <f t="shared" si="4"/>
        <v>0.14236111111111144</v>
      </c>
      <c r="E104" s="4">
        <f t="shared" si="5"/>
        <v>205.00000000000048</v>
      </c>
      <c r="F104" s="4">
        <v>508</v>
      </c>
      <c r="G104" s="4">
        <v>0</v>
      </c>
      <c r="H104" s="1">
        <f t="shared" si="6"/>
        <v>0</v>
      </c>
    </row>
    <row r="105" spans="1:8" x14ac:dyDescent="0.2">
      <c r="A105" s="2" t="s">
        <v>100</v>
      </c>
      <c r="B105" s="3">
        <v>0.4465277777777778</v>
      </c>
      <c r="C105" s="3" t="s">
        <v>277</v>
      </c>
      <c r="D105" s="3">
        <f t="shared" si="4"/>
        <v>0.1423611111111111</v>
      </c>
      <c r="E105" s="4">
        <f t="shared" si="5"/>
        <v>205</v>
      </c>
      <c r="F105" s="4">
        <v>493</v>
      </c>
      <c r="G105" s="4">
        <v>0</v>
      </c>
      <c r="H105" s="1">
        <f t="shared" si="6"/>
        <v>0</v>
      </c>
    </row>
    <row r="106" spans="1:8" x14ac:dyDescent="0.2">
      <c r="A106" s="2" t="s">
        <v>101</v>
      </c>
      <c r="B106" s="3">
        <v>0.4465277777777778</v>
      </c>
      <c r="C106" s="3" t="s">
        <v>278</v>
      </c>
      <c r="D106" s="3">
        <f t="shared" si="4"/>
        <v>0.14305555555555555</v>
      </c>
      <c r="E106" s="4">
        <f t="shared" si="5"/>
        <v>206</v>
      </c>
      <c r="F106" s="4">
        <v>521</v>
      </c>
      <c r="G106" s="4">
        <v>0</v>
      </c>
      <c r="H106" s="1">
        <f t="shared" si="6"/>
        <v>0</v>
      </c>
    </row>
    <row r="107" spans="1:8" x14ac:dyDescent="0.2">
      <c r="A107" s="2" t="s">
        <v>102</v>
      </c>
      <c r="B107" s="3">
        <v>0.44652777777777802</v>
      </c>
      <c r="C107" s="3" t="s">
        <v>278</v>
      </c>
      <c r="D107" s="3">
        <f t="shared" si="4"/>
        <v>0.14305555555555532</v>
      </c>
      <c r="E107" s="4">
        <f t="shared" si="5"/>
        <v>205.99999999999966</v>
      </c>
      <c r="F107" s="4">
        <v>511</v>
      </c>
      <c r="G107" s="4">
        <v>0</v>
      </c>
      <c r="H107" s="1">
        <f t="shared" si="6"/>
        <v>0</v>
      </c>
    </row>
    <row r="108" spans="1:8" x14ac:dyDescent="0.2">
      <c r="A108" s="2" t="s">
        <v>103</v>
      </c>
      <c r="B108" s="3">
        <v>0.44652777777777802</v>
      </c>
      <c r="C108" s="3" t="s">
        <v>279</v>
      </c>
      <c r="D108" s="3">
        <f t="shared" si="4"/>
        <v>0.14374999999999977</v>
      </c>
      <c r="E108" s="4">
        <f t="shared" si="5"/>
        <v>206.99999999999966</v>
      </c>
      <c r="F108" s="4">
        <v>4361</v>
      </c>
      <c r="G108" s="4">
        <f t="shared" si="7"/>
        <v>3833</v>
      </c>
      <c r="H108" s="1">
        <f t="shared" si="6"/>
        <v>18.516908212560416</v>
      </c>
    </row>
    <row r="109" spans="1:8" x14ac:dyDescent="0.2">
      <c r="A109" s="2" t="s">
        <v>104</v>
      </c>
      <c r="B109" s="3">
        <v>0.44652777777777802</v>
      </c>
      <c r="C109" s="3" t="s">
        <v>377</v>
      </c>
      <c r="D109" s="3">
        <f t="shared" si="4"/>
        <v>0.14444444444444421</v>
      </c>
      <c r="E109" s="4">
        <f t="shared" si="5"/>
        <v>207.99999999999966</v>
      </c>
      <c r="F109" s="4">
        <v>4075</v>
      </c>
      <c r="G109" s="4">
        <f t="shared" si="7"/>
        <v>3547</v>
      </c>
      <c r="H109" s="1">
        <f t="shared" si="6"/>
        <v>17.052884615384642</v>
      </c>
    </row>
    <row r="110" spans="1:8" x14ac:dyDescent="0.2">
      <c r="A110" s="2" t="s">
        <v>105</v>
      </c>
      <c r="B110" s="3">
        <v>0.44652777777777802</v>
      </c>
      <c r="C110" s="3" t="s">
        <v>377</v>
      </c>
      <c r="D110" s="3">
        <f t="shared" si="4"/>
        <v>0.14444444444444421</v>
      </c>
      <c r="E110" s="4">
        <f t="shared" si="5"/>
        <v>207.99999999999966</v>
      </c>
      <c r="F110" s="4">
        <v>4318</v>
      </c>
      <c r="G110" s="4">
        <f t="shared" si="7"/>
        <v>3790</v>
      </c>
      <c r="H110" s="1">
        <f t="shared" si="6"/>
        <v>18.221153846153875</v>
      </c>
    </row>
    <row r="111" spans="1:8" x14ac:dyDescent="0.2">
      <c r="A111" s="2" t="s">
        <v>106</v>
      </c>
      <c r="B111" s="3">
        <v>0.44652777777777802</v>
      </c>
      <c r="C111" s="3" t="s">
        <v>280</v>
      </c>
      <c r="D111" s="3">
        <f t="shared" si="4"/>
        <v>0.14513888888888865</v>
      </c>
      <c r="E111" s="4">
        <f t="shared" si="5"/>
        <v>208.99999999999966</v>
      </c>
      <c r="F111" s="4">
        <v>3918</v>
      </c>
      <c r="G111" s="4">
        <f t="shared" si="7"/>
        <v>3390</v>
      </c>
      <c r="H111" s="1">
        <f t="shared" si="6"/>
        <v>16.220095693779932</v>
      </c>
    </row>
    <row r="112" spans="1:8" x14ac:dyDescent="0.2">
      <c r="A112" s="2" t="s">
        <v>107</v>
      </c>
      <c r="B112" s="3">
        <v>0.44652777777777802</v>
      </c>
      <c r="C112" s="3" t="s">
        <v>281</v>
      </c>
      <c r="D112" s="3">
        <f t="shared" si="4"/>
        <v>0.14583333333333309</v>
      </c>
      <c r="E112" s="4">
        <f t="shared" si="5"/>
        <v>209.99999999999966</v>
      </c>
      <c r="F112" s="4">
        <v>4068</v>
      </c>
      <c r="G112" s="4">
        <f t="shared" si="7"/>
        <v>3540</v>
      </c>
      <c r="H112" s="1">
        <f t="shared" si="6"/>
        <v>16.857142857142886</v>
      </c>
    </row>
    <row r="113" spans="1:8" x14ac:dyDescent="0.2">
      <c r="A113" s="2" t="s">
        <v>108</v>
      </c>
      <c r="B113" s="3">
        <v>0.44722222222222219</v>
      </c>
      <c r="C113" s="3" t="s">
        <v>281</v>
      </c>
      <c r="D113" s="3">
        <f t="shared" si="4"/>
        <v>0.14513888888888893</v>
      </c>
      <c r="E113" s="4">
        <f t="shared" si="5"/>
        <v>209.00000000000006</v>
      </c>
      <c r="F113" s="4">
        <v>4688</v>
      </c>
      <c r="G113" s="4">
        <f t="shared" si="7"/>
        <v>4160</v>
      </c>
      <c r="H113" s="1">
        <f t="shared" si="6"/>
        <v>19.904306220095688</v>
      </c>
    </row>
    <row r="114" spans="1:8" x14ac:dyDescent="0.2">
      <c r="A114" s="2" t="s">
        <v>109</v>
      </c>
      <c r="B114" s="3">
        <v>0.44722222222222219</v>
      </c>
      <c r="C114" s="3" t="s">
        <v>282</v>
      </c>
      <c r="D114" s="3">
        <f t="shared" si="4"/>
        <v>0.14583333333333337</v>
      </c>
      <c r="E114" s="4">
        <f t="shared" si="5"/>
        <v>210.00000000000006</v>
      </c>
      <c r="F114" s="4">
        <v>4634</v>
      </c>
      <c r="G114" s="4">
        <f t="shared" si="7"/>
        <v>4106</v>
      </c>
      <c r="H114" s="1">
        <f t="shared" si="6"/>
        <v>19.552380952380947</v>
      </c>
    </row>
    <row r="115" spans="1:8" x14ac:dyDescent="0.2">
      <c r="A115" s="2" t="s">
        <v>110</v>
      </c>
      <c r="B115" s="3">
        <v>0.44722222222222202</v>
      </c>
      <c r="C115" s="3" t="s">
        <v>299</v>
      </c>
      <c r="D115" s="3">
        <f t="shared" si="4"/>
        <v>0.14652777777777798</v>
      </c>
      <c r="E115" s="4">
        <f t="shared" si="5"/>
        <v>211.00000000000028</v>
      </c>
      <c r="F115" s="4">
        <v>3027</v>
      </c>
      <c r="G115" s="4">
        <f t="shared" si="7"/>
        <v>2499</v>
      </c>
      <c r="H115" s="1">
        <f t="shared" si="6"/>
        <v>11.843601895734581</v>
      </c>
    </row>
    <row r="116" spans="1:8" x14ac:dyDescent="0.2">
      <c r="A116" s="2" t="s">
        <v>111</v>
      </c>
      <c r="B116" s="3">
        <v>0.44722222222222202</v>
      </c>
      <c r="C116" s="3" t="s">
        <v>299</v>
      </c>
      <c r="D116" s="3">
        <f t="shared" si="4"/>
        <v>0.14652777777777798</v>
      </c>
      <c r="E116" s="4">
        <f t="shared" si="5"/>
        <v>211.00000000000028</v>
      </c>
      <c r="F116" s="4">
        <v>3699</v>
      </c>
      <c r="G116" s="4">
        <f t="shared" si="7"/>
        <v>3171</v>
      </c>
      <c r="H116" s="1">
        <f t="shared" si="6"/>
        <v>15.028436018957326</v>
      </c>
    </row>
    <row r="117" spans="1:8" x14ac:dyDescent="0.2">
      <c r="A117" s="2" t="s">
        <v>112</v>
      </c>
      <c r="B117" s="3">
        <v>0.44722222222222202</v>
      </c>
      <c r="C117" s="3" t="s">
        <v>300</v>
      </c>
      <c r="D117" s="3">
        <f t="shared" si="4"/>
        <v>0.14722222222222242</v>
      </c>
      <c r="E117" s="4">
        <f t="shared" si="5"/>
        <v>212.00000000000028</v>
      </c>
      <c r="F117" s="4">
        <v>4564</v>
      </c>
      <c r="G117" s="4">
        <f t="shared" si="7"/>
        <v>4036</v>
      </c>
      <c r="H117" s="1">
        <f t="shared" si="6"/>
        <v>19.037735849056578</v>
      </c>
    </row>
    <row r="118" spans="1:8" x14ac:dyDescent="0.2">
      <c r="A118" s="2" t="s">
        <v>113</v>
      </c>
      <c r="B118" s="3">
        <v>0.44722222222222202</v>
      </c>
      <c r="C118" s="3" t="s">
        <v>301</v>
      </c>
      <c r="D118" s="3">
        <f t="shared" si="4"/>
        <v>0.14791666666666686</v>
      </c>
      <c r="E118" s="4">
        <f t="shared" si="5"/>
        <v>213.00000000000028</v>
      </c>
      <c r="F118" s="4">
        <v>3854</v>
      </c>
      <c r="G118" s="4">
        <f t="shared" si="7"/>
        <v>3326</v>
      </c>
      <c r="H118" s="1">
        <f t="shared" si="6"/>
        <v>15.615023474178383</v>
      </c>
    </row>
    <row r="119" spans="1:8" x14ac:dyDescent="0.2">
      <c r="A119" s="2" t="s">
        <v>114</v>
      </c>
      <c r="B119" s="3">
        <v>0.44722222222222202</v>
      </c>
      <c r="C119" s="3" t="s">
        <v>301</v>
      </c>
      <c r="D119" s="3">
        <f t="shared" si="4"/>
        <v>0.14791666666666686</v>
      </c>
      <c r="E119" s="4">
        <f t="shared" si="5"/>
        <v>213.00000000000028</v>
      </c>
      <c r="F119" s="4">
        <v>2744</v>
      </c>
      <c r="G119" s="4">
        <f t="shared" si="7"/>
        <v>2216</v>
      </c>
      <c r="H119" s="1">
        <f t="shared" si="6"/>
        <v>10.403755868544588</v>
      </c>
    </row>
    <row r="120" spans="1:8" x14ac:dyDescent="0.2">
      <c r="A120" s="2" t="s">
        <v>115</v>
      </c>
      <c r="B120" s="3">
        <v>0.44722222222222202</v>
      </c>
      <c r="C120" s="3" t="s">
        <v>302</v>
      </c>
      <c r="D120" s="3">
        <f t="shared" si="4"/>
        <v>0.1486111111111113</v>
      </c>
      <c r="E120" s="4">
        <f t="shared" si="5"/>
        <v>214.00000000000028</v>
      </c>
      <c r="F120" s="4">
        <v>3437</v>
      </c>
      <c r="G120" s="4">
        <f t="shared" si="7"/>
        <v>2909</v>
      </c>
      <c r="H120" s="1">
        <f t="shared" si="6"/>
        <v>13.593457943925216</v>
      </c>
    </row>
    <row r="121" spans="1:8" x14ac:dyDescent="0.2">
      <c r="A121" s="2" t="s">
        <v>116</v>
      </c>
      <c r="B121" s="3">
        <v>0.375</v>
      </c>
      <c r="C121" s="3" t="s">
        <v>259</v>
      </c>
      <c r="D121" s="3">
        <f t="shared" si="4"/>
        <v>0.15486111111111112</v>
      </c>
      <c r="E121" s="4">
        <f t="shared" si="5"/>
        <v>223</v>
      </c>
      <c r="F121" s="4">
        <v>4063</v>
      </c>
      <c r="G121" s="4">
        <f t="shared" si="7"/>
        <v>3535</v>
      </c>
      <c r="H121" s="1">
        <f t="shared" si="6"/>
        <v>15.852017937219731</v>
      </c>
    </row>
    <row r="122" spans="1:8" x14ac:dyDescent="0.2">
      <c r="A122" s="2" t="s">
        <v>117</v>
      </c>
      <c r="B122" s="3">
        <v>0.375</v>
      </c>
      <c r="C122" s="3" t="s">
        <v>260</v>
      </c>
      <c r="D122" s="3">
        <f t="shared" si="4"/>
        <v>0.15555555555555556</v>
      </c>
      <c r="E122" s="4">
        <f t="shared" si="5"/>
        <v>224</v>
      </c>
      <c r="F122" s="4">
        <v>4197</v>
      </c>
      <c r="G122" s="4">
        <f t="shared" si="7"/>
        <v>3669</v>
      </c>
      <c r="H122" s="1">
        <f t="shared" si="6"/>
        <v>16.379464285714285</v>
      </c>
    </row>
    <row r="123" spans="1:8" x14ac:dyDescent="0.2">
      <c r="A123" s="2" t="s">
        <v>118</v>
      </c>
      <c r="B123" s="3">
        <v>0.375</v>
      </c>
      <c r="C123" s="3" t="s">
        <v>260</v>
      </c>
      <c r="D123" s="3">
        <f t="shared" si="4"/>
        <v>0.15555555555555556</v>
      </c>
      <c r="E123" s="4">
        <f t="shared" si="5"/>
        <v>224</v>
      </c>
      <c r="F123" s="4">
        <v>4074</v>
      </c>
      <c r="G123" s="4">
        <f t="shared" si="7"/>
        <v>3546</v>
      </c>
      <c r="H123" s="1">
        <f t="shared" si="6"/>
        <v>15.830357142857142</v>
      </c>
    </row>
    <row r="124" spans="1:8" x14ac:dyDescent="0.2">
      <c r="A124" s="2" t="s">
        <v>119</v>
      </c>
      <c r="B124" s="3">
        <v>0.375</v>
      </c>
      <c r="C124" s="3" t="s">
        <v>261</v>
      </c>
      <c r="D124" s="3">
        <f t="shared" si="4"/>
        <v>0.15625</v>
      </c>
      <c r="E124" s="4">
        <f t="shared" si="5"/>
        <v>225</v>
      </c>
      <c r="F124" s="4">
        <v>4329</v>
      </c>
      <c r="G124" s="4">
        <f t="shared" si="7"/>
        <v>3801</v>
      </c>
      <c r="H124" s="1">
        <f t="shared" si="6"/>
        <v>16.893333333333334</v>
      </c>
    </row>
    <row r="125" spans="1:8" x14ac:dyDescent="0.2">
      <c r="A125" s="2" t="s">
        <v>120</v>
      </c>
      <c r="B125" s="3">
        <v>0.375</v>
      </c>
      <c r="C125" s="3" t="s">
        <v>379</v>
      </c>
      <c r="D125" s="3">
        <f t="shared" si="4"/>
        <v>0.15694444444444444</v>
      </c>
      <c r="E125" s="4">
        <f t="shared" si="5"/>
        <v>226</v>
      </c>
      <c r="F125" s="4">
        <v>4943</v>
      </c>
      <c r="G125" s="4">
        <f t="shared" si="7"/>
        <v>4415</v>
      </c>
      <c r="H125" s="1">
        <f t="shared" si="6"/>
        <v>19.535398230088497</v>
      </c>
    </row>
    <row r="126" spans="1:8" x14ac:dyDescent="0.2">
      <c r="A126" s="2" t="s">
        <v>121</v>
      </c>
      <c r="B126" s="3">
        <v>0.375</v>
      </c>
      <c r="C126" s="3" t="s">
        <v>379</v>
      </c>
      <c r="D126" s="3">
        <f t="shared" si="4"/>
        <v>0.15694444444444444</v>
      </c>
      <c r="E126" s="4">
        <f t="shared" si="5"/>
        <v>226</v>
      </c>
      <c r="F126" s="4">
        <v>4476</v>
      </c>
      <c r="G126" s="4">
        <f t="shared" si="7"/>
        <v>3948</v>
      </c>
      <c r="H126" s="1">
        <f t="shared" si="6"/>
        <v>17.469026548672566</v>
      </c>
    </row>
    <row r="127" spans="1:8" x14ac:dyDescent="0.2">
      <c r="A127" s="2" t="s">
        <v>122</v>
      </c>
      <c r="B127" s="3">
        <v>0.375</v>
      </c>
      <c r="C127" s="3" t="s">
        <v>262</v>
      </c>
      <c r="D127" s="3">
        <f t="shared" si="4"/>
        <v>0.15763888888888888</v>
      </c>
      <c r="E127" s="4">
        <f t="shared" si="5"/>
        <v>227</v>
      </c>
      <c r="F127" s="4">
        <v>3992</v>
      </c>
      <c r="G127" s="4">
        <f t="shared" si="7"/>
        <v>3464</v>
      </c>
      <c r="H127" s="1">
        <f t="shared" si="6"/>
        <v>15.259911894273127</v>
      </c>
    </row>
    <row r="128" spans="1:8" x14ac:dyDescent="0.2">
      <c r="A128" s="2" t="s">
        <v>123</v>
      </c>
      <c r="B128" s="3">
        <v>0.375</v>
      </c>
      <c r="C128" s="3" t="s">
        <v>263</v>
      </c>
      <c r="D128" s="3">
        <f t="shared" si="4"/>
        <v>0.15833333333333333</v>
      </c>
      <c r="E128" s="4">
        <f t="shared" si="5"/>
        <v>228</v>
      </c>
      <c r="F128" s="4">
        <v>4052</v>
      </c>
      <c r="G128" s="4">
        <f t="shared" si="7"/>
        <v>3524</v>
      </c>
      <c r="H128" s="1">
        <f t="shared" si="6"/>
        <v>15.456140350877194</v>
      </c>
    </row>
    <row r="129" spans="1:8" x14ac:dyDescent="0.2">
      <c r="A129" s="2" t="s">
        <v>211</v>
      </c>
      <c r="B129" s="3">
        <v>0.3756944444444445</v>
      </c>
      <c r="C129" s="3" t="s">
        <v>263</v>
      </c>
      <c r="D129" s="3">
        <f t="shared" si="4"/>
        <v>0.15763888888888883</v>
      </c>
      <c r="E129" s="4">
        <f t="shared" si="5"/>
        <v>226.99999999999991</v>
      </c>
      <c r="F129" s="4">
        <v>4626</v>
      </c>
      <c r="G129" s="4">
        <f t="shared" si="7"/>
        <v>4098</v>
      </c>
      <c r="H129" s="1">
        <f t="shared" si="6"/>
        <v>18.052863436123356</v>
      </c>
    </row>
    <row r="130" spans="1:8" x14ac:dyDescent="0.2">
      <c r="A130" s="2" t="s">
        <v>124</v>
      </c>
      <c r="B130" s="3">
        <v>0.3756944444444445</v>
      </c>
      <c r="C130" s="3" t="s">
        <v>264</v>
      </c>
      <c r="D130" s="3">
        <f t="shared" si="4"/>
        <v>0.15833333333333327</v>
      </c>
      <c r="E130" s="4">
        <f t="shared" si="5"/>
        <v>227.99999999999991</v>
      </c>
      <c r="F130" s="4">
        <v>3483</v>
      </c>
      <c r="G130" s="4">
        <f t="shared" si="7"/>
        <v>2955</v>
      </c>
      <c r="H130" s="1">
        <f t="shared" si="6"/>
        <v>12.960526315789478</v>
      </c>
    </row>
    <row r="131" spans="1:8" x14ac:dyDescent="0.2">
      <c r="A131" s="2" t="s">
        <v>125</v>
      </c>
      <c r="B131" s="3">
        <v>0.375694444444444</v>
      </c>
      <c r="C131" s="3" t="s">
        <v>265</v>
      </c>
      <c r="D131" s="3">
        <f t="shared" si="4"/>
        <v>0.15902777777777821</v>
      </c>
      <c r="E131" s="4">
        <f t="shared" si="5"/>
        <v>229.00000000000063</v>
      </c>
      <c r="F131" s="4">
        <v>3920</v>
      </c>
      <c r="G131" s="4">
        <f t="shared" si="7"/>
        <v>3392</v>
      </c>
      <c r="H131" s="1">
        <f t="shared" si="6"/>
        <v>14.812227074235768</v>
      </c>
    </row>
    <row r="132" spans="1:8" x14ac:dyDescent="0.2">
      <c r="A132" s="2" t="s">
        <v>126</v>
      </c>
      <c r="B132" s="3">
        <v>0.375694444444444</v>
      </c>
      <c r="C132" s="3" t="s">
        <v>283</v>
      </c>
      <c r="D132" s="3">
        <f t="shared" ref="D132:D195" si="8">C132-B132</f>
        <v>0.15972222222222265</v>
      </c>
      <c r="E132" s="4">
        <f t="shared" ref="E132:E195" si="9">D132*1440</f>
        <v>230.00000000000063</v>
      </c>
      <c r="F132" s="4">
        <v>4797</v>
      </c>
      <c r="G132" s="4">
        <f t="shared" ref="G132:G195" si="10">F132-528</f>
        <v>4269</v>
      </c>
      <c r="H132" s="1">
        <f t="shared" ref="H132:H195" si="11">G132/E132</f>
        <v>18.560869565217342</v>
      </c>
    </row>
    <row r="133" spans="1:8" x14ac:dyDescent="0.2">
      <c r="A133" s="2" t="s">
        <v>127</v>
      </c>
      <c r="B133" s="3">
        <v>0.375694444444444</v>
      </c>
      <c r="C133" s="3" t="s">
        <v>283</v>
      </c>
      <c r="D133" s="3">
        <f t="shared" si="8"/>
        <v>0.15972222222222265</v>
      </c>
      <c r="E133" s="4">
        <f t="shared" si="9"/>
        <v>230.00000000000063</v>
      </c>
      <c r="F133" s="4">
        <v>4399</v>
      </c>
      <c r="G133" s="4">
        <f t="shared" si="10"/>
        <v>3871</v>
      </c>
      <c r="H133" s="1">
        <f t="shared" si="11"/>
        <v>16.830434782608648</v>
      </c>
    </row>
    <row r="134" spans="1:8" x14ac:dyDescent="0.2">
      <c r="A134" s="2" t="s">
        <v>128</v>
      </c>
      <c r="B134" s="3">
        <v>0.375694444444444</v>
      </c>
      <c r="C134" s="3" t="s">
        <v>284</v>
      </c>
      <c r="D134" s="3">
        <f t="shared" si="8"/>
        <v>0.1604166666666671</v>
      </c>
      <c r="E134" s="4">
        <f t="shared" si="9"/>
        <v>231.00000000000063</v>
      </c>
      <c r="F134" s="4">
        <v>4516</v>
      </c>
      <c r="G134" s="4">
        <f t="shared" si="10"/>
        <v>3988</v>
      </c>
      <c r="H134" s="1">
        <f t="shared" si="11"/>
        <v>17.264069264069217</v>
      </c>
    </row>
    <row r="135" spans="1:8" x14ac:dyDescent="0.2">
      <c r="A135" s="2" t="s">
        <v>129</v>
      </c>
      <c r="B135" s="3">
        <v>0.375694444444444</v>
      </c>
      <c r="C135" s="3" t="s">
        <v>285</v>
      </c>
      <c r="D135" s="3">
        <f t="shared" si="8"/>
        <v>0.16111111111111154</v>
      </c>
      <c r="E135" s="4">
        <f t="shared" si="9"/>
        <v>232.00000000000063</v>
      </c>
      <c r="F135" s="4">
        <v>3839</v>
      </c>
      <c r="G135" s="4">
        <f t="shared" si="10"/>
        <v>3311</v>
      </c>
      <c r="H135" s="1">
        <f t="shared" si="11"/>
        <v>14.271551724137893</v>
      </c>
    </row>
    <row r="136" spans="1:8" x14ac:dyDescent="0.2">
      <c r="A136" s="2" t="s">
        <v>130</v>
      </c>
      <c r="B136" s="3">
        <v>0.375694444444444</v>
      </c>
      <c r="C136" s="3" t="s">
        <v>286</v>
      </c>
      <c r="D136" s="3">
        <f t="shared" si="8"/>
        <v>0.16180555555555598</v>
      </c>
      <c r="E136" s="4">
        <f t="shared" si="9"/>
        <v>233.00000000000063</v>
      </c>
      <c r="F136" s="4">
        <v>3716</v>
      </c>
      <c r="G136" s="4">
        <f t="shared" si="10"/>
        <v>3188</v>
      </c>
      <c r="H136" s="1">
        <f t="shared" si="11"/>
        <v>13.682403433476358</v>
      </c>
    </row>
    <row r="137" spans="1:8" x14ac:dyDescent="0.2">
      <c r="A137" s="2" t="s">
        <v>131</v>
      </c>
      <c r="B137" s="3">
        <v>0.37638888888888888</v>
      </c>
      <c r="C137" s="3" t="s">
        <v>286</v>
      </c>
      <c r="D137" s="3">
        <f t="shared" si="8"/>
        <v>0.16111111111111109</v>
      </c>
      <c r="E137" s="4">
        <f t="shared" si="9"/>
        <v>231.99999999999997</v>
      </c>
      <c r="F137" s="4">
        <v>4491</v>
      </c>
      <c r="G137" s="4">
        <f t="shared" si="10"/>
        <v>3963</v>
      </c>
      <c r="H137" s="1">
        <f t="shared" si="11"/>
        <v>17.081896551724139</v>
      </c>
    </row>
    <row r="138" spans="1:8" x14ac:dyDescent="0.2">
      <c r="A138" s="2" t="s">
        <v>132</v>
      </c>
      <c r="B138" s="3">
        <v>0.37638888888888888</v>
      </c>
      <c r="C138" s="3" t="s">
        <v>287</v>
      </c>
      <c r="D138" s="3">
        <f t="shared" si="8"/>
        <v>0.16180555555555554</v>
      </c>
      <c r="E138" s="4">
        <f t="shared" si="9"/>
        <v>232.99999999999997</v>
      </c>
      <c r="F138" s="4">
        <v>561</v>
      </c>
      <c r="G138" s="4">
        <f t="shared" si="10"/>
        <v>33</v>
      </c>
      <c r="H138" s="1">
        <f t="shared" si="11"/>
        <v>0.14163090128755368</v>
      </c>
    </row>
    <row r="139" spans="1:8" x14ac:dyDescent="0.2">
      <c r="A139" s="2" t="s">
        <v>133</v>
      </c>
      <c r="B139" s="3">
        <v>0.37638888888888899</v>
      </c>
      <c r="C139" s="3" t="s">
        <v>288</v>
      </c>
      <c r="D139" s="3">
        <f t="shared" si="8"/>
        <v>0.16249999999999987</v>
      </c>
      <c r="E139" s="4">
        <f t="shared" si="9"/>
        <v>233.9999999999998</v>
      </c>
      <c r="F139" s="4">
        <v>519</v>
      </c>
      <c r="G139" s="4">
        <v>0</v>
      </c>
      <c r="H139" s="1">
        <f t="shared" si="11"/>
        <v>0</v>
      </c>
    </row>
    <row r="140" spans="1:8" x14ac:dyDescent="0.2">
      <c r="A140" s="2" t="s">
        <v>134</v>
      </c>
      <c r="B140" s="3">
        <v>0.37638888888888899</v>
      </c>
      <c r="C140" s="3" t="s">
        <v>288</v>
      </c>
      <c r="D140" s="3">
        <f t="shared" si="8"/>
        <v>0.16249999999999987</v>
      </c>
      <c r="E140" s="4">
        <f t="shared" si="9"/>
        <v>233.9999999999998</v>
      </c>
      <c r="F140" s="4">
        <v>522</v>
      </c>
      <c r="G140" s="4">
        <v>0</v>
      </c>
      <c r="H140" s="1">
        <f t="shared" si="11"/>
        <v>0</v>
      </c>
    </row>
    <row r="141" spans="1:8" x14ac:dyDescent="0.2">
      <c r="A141" s="2" t="s">
        <v>135</v>
      </c>
      <c r="B141" s="3">
        <v>0.37638888888888899</v>
      </c>
      <c r="C141" s="3" t="s">
        <v>289</v>
      </c>
      <c r="D141" s="3">
        <f t="shared" si="8"/>
        <v>0.16319444444444431</v>
      </c>
      <c r="E141" s="4">
        <f t="shared" si="9"/>
        <v>234.9999999999998</v>
      </c>
      <c r="F141" s="4">
        <v>520</v>
      </c>
      <c r="G141" s="4">
        <v>0</v>
      </c>
      <c r="H141" s="1">
        <f t="shared" si="11"/>
        <v>0</v>
      </c>
    </row>
    <row r="142" spans="1:8" x14ac:dyDescent="0.2">
      <c r="A142" s="2" t="s">
        <v>136</v>
      </c>
      <c r="B142" s="3">
        <v>0.37638888888888899</v>
      </c>
      <c r="C142" s="3" t="s">
        <v>290</v>
      </c>
      <c r="D142" s="3">
        <f t="shared" si="8"/>
        <v>0.16388888888888875</v>
      </c>
      <c r="E142" s="4">
        <f t="shared" si="9"/>
        <v>235.9999999999998</v>
      </c>
      <c r="F142" s="4">
        <v>504</v>
      </c>
      <c r="G142" s="4">
        <v>0</v>
      </c>
      <c r="H142" s="1">
        <f t="shared" si="11"/>
        <v>0</v>
      </c>
    </row>
    <row r="143" spans="1:8" x14ac:dyDescent="0.2">
      <c r="A143" s="2" t="s">
        <v>137</v>
      </c>
      <c r="B143" s="3">
        <v>0.44791666666666669</v>
      </c>
      <c r="C143" s="3" t="s">
        <v>303</v>
      </c>
      <c r="D143" s="3">
        <f t="shared" si="8"/>
        <v>0.14861111111111108</v>
      </c>
      <c r="E143" s="4">
        <f t="shared" si="9"/>
        <v>213.99999999999997</v>
      </c>
      <c r="F143" s="4">
        <v>5602</v>
      </c>
      <c r="G143" s="4">
        <f t="shared" si="10"/>
        <v>5074</v>
      </c>
      <c r="H143" s="1">
        <f t="shared" si="11"/>
        <v>23.710280373831779</v>
      </c>
    </row>
    <row r="144" spans="1:8" x14ac:dyDescent="0.2">
      <c r="A144" s="2" t="s">
        <v>138</v>
      </c>
      <c r="B144" s="3">
        <v>0.44791666666666669</v>
      </c>
      <c r="C144" s="3" t="s">
        <v>303</v>
      </c>
      <c r="D144" s="3">
        <f t="shared" si="8"/>
        <v>0.14861111111111108</v>
      </c>
      <c r="E144" s="4">
        <f t="shared" si="9"/>
        <v>213.99999999999997</v>
      </c>
      <c r="F144" s="4">
        <v>6249</v>
      </c>
      <c r="G144" s="4">
        <f t="shared" si="10"/>
        <v>5721</v>
      </c>
      <c r="H144" s="1">
        <f t="shared" si="11"/>
        <v>26.733644859813086</v>
      </c>
    </row>
    <row r="145" spans="1:8" x14ac:dyDescent="0.2">
      <c r="A145" s="2" t="s">
        <v>139</v>
      </c>
      <c r="B145" s="3">
        <v>0.44791666666666702</v>
      </c>
      <c r="C145" s="3" t="s">
        <v>304</v>
      </c>
      <c r="D145" s="3">
        <f t="shared" si="8"/>
        <v>0.14930555555555519</v>
      </c>
      <c r="E145" s="4">
        <f t="shared" si="9"/>
        <v>214.99999999999949</v>
      </c>
      <c r="F145" s="4">
        <v>3933</v>
      </c>
      <c r="G145" s="4">
        <f t="shared" si="10"/>
        <v>3405</v>
      </c>
      <c r="H145" s="1">
        <f t="shared" si="11"/>
        <v>15.837209302325618</v>
      </c>
    </row>
    <row r="146" spans="1:8" x14ac:dyDescent="0.2">
      <c r="A146" s="2" t="s">
        <v>140</v>
      </c>
      <c r="B146" s="3">
        <v>0.44791666666666702</v>
      </c>
      <c r="C146" s="3" t="s">
        <v>305</v>
      </c>
      <c r="D146" s="3">
        <f t="shared" si="8"/>
        <v>0.14999999999999963</v>
      </c>
      <c r="E146" s="4">
        <f t="shared" si="9"/>
        <v>215.99999999999946</v>
      </c>
      <c r="F146" s="4">
        <v>5133</v>
      </c>
      <c r="G146" s="4">
        <f t="shared" si="10"/>
        <v>4605</v>
      </c>
      <c r="H146" s="1">
        <f t="shared" si="11"/>
        <v>21.319444444444496</v>
      </c>
    </row>
    <row r="147" spans="1:8" x14ac:dyDescent="0.2">
      <c r="A147" s="2" t="s">
        <v>141</v>
      </c>
      <c r="B147" s="3">
        <v>0.44791666666666702</v>
      </c>
      <c r="C147" s="3" t="s">
        <v>305</v>
      </c>
      <c r="D147" s="3">
        <f t="shared" si="8"/>
        <v>0.14999999999999963</v>
      </c>
      <c r="E147" s="4">
        <f t="shared" si="9"/>
        <v>215.99999999999946</v>
      </c>
      <c r="F147" s="4">
        <v>6102</v>
      </c>
      <c r="G147" s="4">
        <f t="shared" si="10"/>
        <v>5574</v>
      </c>
      <c r="H147" s="1">
        <f t="shared" si="11"/>
        <v>25.805555555555621</v>
      </c>
    </row>
    <row r="148" spans="1:8" x14ac:dyDescent="0.2">
      <c r="A148" s="2" t="s">
        <v>142</v>
      </c>
      <c r="B148" s="3">
        <v>0.44791666666666702</v>
      </c>
      <c r="C148" s="3" t="s">
        <v>306</v>
      </c>
      <c r="D148" s="3">
        <f t="shared" si="8"/>
        <v>0.15069444444444408</v>
      </c>
      <c r="E148" s="4">
        <f t="shared" si="9"/>
        <v>216.99999999999946</v>
      </c>
      <c r="F148" s="4">
        <v>6981</v>
      </c>
      <c r="G148" s="4">
        <f t="shared" si="10"/>
        <v>6453</v>
      </c>
      <c r="H148" s="1">
        <f t="shared" si="11"/>
        <v>29.737327188940167</v>
      </c>
    </row>
    <row r="149" spans="1:8" x14ac:dyDescent="0.2">
      <c r="A149" s="2" t="s">
        <v>143</v>
      </c>
      <c r="B149" s="3">
        <v>0.44791666666666702</v>
      </c>
      <c r="C149" s="3" t="s">
        <v>307</v>
      </c>
      <c r="D149" s="3">
        <f t="shared" si="8"/>
        <v>0.15138888888888852</v>
      </c>
      <c r="E149" s="4">
        <f t="shared" si="9"/>
        <v>217.99999999999946</v>
      </c>
      <c r="F149" s="4">
        <v>5762</v>
      </c>
      <c r="G149" s="4">
        <f t="shared" si="10"/>
        <v>5234</v>
      </c>
      <c r="H149" s="1">
        <f t="shared" si="11"/>
        <v>24.009174311926664</v>
      </c>
    </row>
    <row r="150" spans="1:8" x14ac:dyDescent="0.2">
      <c r="A150" s="2" t="s">
        <v>144</v>
      </c>
      <c r="B150" s="3">
        <v>0.44791666666666702</v>
      </c>
      <c r="C150" s="3" t="s">
        <v>307</v>
      </c>
      <c r="D150" s="3">
        <f t="shared" si="8"/>
        <v>0.15138888888888852</v>
      </c>
      <c r="E150" s="4">
        <f t="shared" si="9"/>
        <v>217.99999999999946</v>
      </c>
      <c r="F150" s="4">
        <v>6754</v>
      </c>
      <c r="G150" s="4">
        <f t="shared" si="10"/>
        <v>6226</v>
      </c>
      <c r="H150" s="1">
        <f t="shared" si="11"/>
        <v>28.559633027523006</v>
      </c>
    </row>
    <row r="151" spans="1:8" x14ac:dyDescent="0.2">
      <c r="A151" s="2" t="s">
        <v>145</v>
      </c>
      <c r="B151" s="3">
        <v>0.44861111111111113</v>
      </c>
      <c r="C151" s="3" t="s">
        <v>308</v>
      </c>
      <c r="D151" s="3">
        <f t="shared" si="8"/>
        <v>0.15138888888888885</v>
      </c>
      <c r="E151" s="4">
        <f t="shared" si="9"/>
        <v>217.99999999999994</v>
      </c>
      <c r="F151" s="4">
        <v>6818</v>
      </c>
      <c r="G151" s="4">
        <f t="shared" si="10"/>
        <v>6290</v>
      </c>
      <c r="H151" s="1">
        <f t="shared" si="11"/>
        <v>28.85321100917432</v>
      </c>
    </row>
    <row r="152" spans="1:8" x14ac:dyDescent="0.2">
      <c r="A152" s="2" t="s">
        <v>146</v>
      </c>
      <c r="B152" s="3">
        <v>0.44861111111111113</v>
      </c>
      <c r="C152" s="3" t="s">
        <v>309</v>
      </c>
      <c r="D152" s="3">
        <f t="shared" si="8"/>
        <v>0.15208333333333329</v>
      </c>
      <c r="E152" s="4">
        <f t="shared" si="9"/>
        <v>218.99999999999994</v>
      </c>
      <c r="F152" s="4">
        <v>6282</v>
      </c>
      <c r="G152" s="4">
        <f t="shared" si="10"/>
        <v>5754</v>
      </c>
      <c r="H152" s="1">
        <f t="shared" si="11"/>
        <v>26.273972602739732</v>
      </c>
    </row>
    <row r="153" spans="1:8" x14ac:dyDescent="0.2">
      <c r="A153" s="2" t="s">
        <v>147</v>
      </c>
      <c r="B153" s="3">
        <v>0.44861111111111102</v>
      </c>
      <c r="C153" s="3" t="s">
        <v>309</v>
      </c>
      <c r="D153" s="3">
        <f t="shared" si="8"/>
        <v>0.1520833333333334</v>
      </c>
      <c r="E153" s="4">
        <f t="shared" si="9"/>
        <v>219.00000000000011</v>
      </c>
      <c r="F153" s="4">
        <v>5102</v>
      </c>
      <c r="G153" s="4">
        <f t="shared" si="10"/>
        <v>4574</v>
      </c>
      <c r="H153" s="1">
        <f t="shared" si="11"/>
        <v>20.885844748858435</v>
      </c>
    </row>
    <row r="154" spans="1:8" x14ac:dyDescent="0.2">
      <c r="A154" s="2" t="s">
        <v>148</v>
      </c>
      <c r="B154" s="3">
        <v>0.44861111111111102</v>
      </c>
      <c r="C154" s="3" t="s">
        <v>310</v>
      </c>
      <c r="D154" s="3">
        <f t="shared" si="8"/>
        <v>0.15277777777777785</v>
      </c>
      <c r="E154" s="4">
        <f t="shared" si="9"/>
        <v>220.00000000000009</v>
      </c>
      <c r="F154" s="4">
        <v>1495</v>
      </c>
      <c r="G154" s="4">
        <f t="shared" si="10"/>
        <v>967</v>
      </c>
      <c r="H154" s="1">
        <f t="shared" si="11"/>
        <v>4.3954545454545437</v>
      </c>
    </row>
    <row r="155" spans="1:8" x14ac:dyDescent="0.2">
      <c r="A155" s="2" t="s">
        <v>149</v>
      </c>
      <c r="B155" s="3">
        <v>0.44861111111111102</v>
      </c>
      <c r="C155" s="3" t="s">
        <v>311</v>
      </c>
      <c r="D155" s="3">
        <f t="shared" si="8"/>
        <v>0.15347222222222229</v>
      </c>
      <c r="E155" s="4">
        <f t="shared" si="9"/>
        <v>221.00000000000009</v>
      </c>
      <c r="F155" s="4">
        <v>5462</v>
      </c>
      <c r="G155" s="4">
        <f t="shared" si="10"/>
        <v>4934</v>
      </c>
      <c r="H155" s="1">
        <f t="shared" si="11"/>
        <v>22.325791855203612</v>
      </c>
    </row>
    <row r="156" spans="1:8" x14ac:dyDescent="0.2">
      <c r="A156" s="2" t="s">
        <v>150</v>
      </c>
      <c r="B156" s="3">
        <v>0.44861111111111102</v>
      </c>
      <c r="C156" s="3" t="s">
        <v>311</v>
      </c>
      <c r="D156" s="3">
        <f t="shared" si="8"/>
        <v>0.15347222222222229</v>
      </c>
      <c r="E156" s="4">
        <f t="shared" si="9"/>
        <v>221.00000000000009</v>
      </c>
      <c r="F156" s="4">
        <v>5900</v>
      </c>
      <c r="G156" s="4">
        <f t="shared" si="10"/>
        <v>5372</v>
      </c>
      <c r="H156" s="1">
        <f t="shared" si="11"/>
        <v>24.307692307692299</v>
      </c>
    </row>
    <row r="157" spans="1:8" x14ac:dyDescent="0.2">
      <c r="A157" s="2" t="s">
        <v>151</v>
      </c>
      <c r="B157" s="3">
        <v>0.44861111111111102</v>
      </c>
      <c r="C157" s="3" t="s">
        <v>312</v>
      </c>
      <c r="D157" s="3">
        <f t="shared" si="8"/>
        <v>0.15416666666666673</v>
      </c>
      <c r="E157" s="4">
        <f t="shared" si="9"/>
        <v>222.00000000000009</v>
      </c>
      <c r="F157" s="4">
        <v>665</v>
      </c>
      <c r="G157" s="4">
        <f t="shared" si="10"/>
        <v>137</v>
      </c>
      <c r="H157" s="1">
        <f t="shared" si="11"/>
        <v>0.61711711711711692</v>
      </c>
    </row>
    <row r="158" spans="1:8" x14ac:dyDescent="0.2">
      <c r="A158" s="2" t="s">
        <v>152</v>
      </c>
      <c r="B158" s="3">
        <v>0.44861111111111102</v>
      </c>
      <c r="C158" s="3" t="s">
        <v>313</v>
      </c>
      <c r="D158" s="3">
        <f t="shared" si="8"/>
        <v>0.15486111111111117</v>
      </c>
      <c r="E158" s="4">
        <f t="shared" si="9"/>
        <v>223.00000000000009</v>
      </c>
      <c r="F158" s="4">
        <v>5862</v>
      </c>
      <c r="G158" s="4">
        <f t="shared" si="10"/>
        <v>5334</v>
      </c>
      <c r="H158" s="1">
        <f t="shared" si="11"/>
        <v>23.919282511210753</v>
      </c>
    </row>
    <row r="159" spans="1:8" x14ac:dyDescent="0.2">
      <c r="A159" s="2" t="s">
        <v>153</v>
      </c>
      <c r="B159" s="3">
        <v>0.44930555555555557</v>
      </c>
      <c r="C159" s="3" t="s">
        <v>313</v>
      </c>
      <c r="D159" s="3">
        <f t="shared" si="8"/>
        <v>0.15416666666666662</v>
      </c>
      <c r="E159" s="4">
        <f t="shared" si="9"/>
        <v>221.99999999999994</v>
      </c>
      <c r="F159" s="4">
        <v>6539</v>
      </c>
      <c r="G159" s="4">
        <f t="shared" si="10"/>
        <v>6011</v>
      </c>
      <c r="H159" s="1">
        <f t="shared" si="11"/>
        <v>27.076576576576585</v>
      </c>
    </row>
    <row r="160" spans="1:8" x14ac:dyDescent="0.2">
      <c r="A160" s="2" t="s">
        <v>154</v>
      </c>
      <c r="B160" s="3">
        <v>0.44930555555555557</v>
      </c>
      <c r="C160" s="3" t="s">
        <v>314</v>
      </c>
      <c r="D160" s="3">
        <f t="shared" si="8"/>
        <v>0.15486111111111106</v>
      </c>
      <c r="E160" s="4">
        <f t="shared" si="9"/>
        <v>222.99999999999991</v>
      </c>
      <c r="F160" s="4">
        <v>6823</v>
      </c>
      <c r="G160" s="4">
        <f t="shared" si="10"/>
        <v>6295</v>
      </c>
      <c r="H160" s="1">
        <f t="shared" si="11"/>
        <v>28.228699551569516</v>
      </c>
    </row>
    <row r="161" spans="1:8" x14ac:dyDescent="0.2">
      <c r="A161" s="2" t="s">
        <v>155</v>
      </c>
      <c r="B161" s="3">
        <v>0.44930555555555601</v>
      </c>
      <c r="C161" s="3" t="s">
        <v>315</v>
      </c>
      <c r="D161" s="3">
        <f t="shared" si="8"/>
        <v>0.15555555555555517</v>
      </c>
      <c r="E161" s="4">
        <f t="shared" si="9"/>
        <v>223.99999999999943</v>
      </c>
      <c r="F161" s="4">
        <v>6919</v>
      </c>
      <c r="G161" s="4">
        <f t="shared" si="10"/>
        <v>6391</v>
      </c>
      <c r="H161" s="1">
        <f t="shared" si="11"/>
        <v>28.531250000000071</v>
      </c>
    </row>
    <row r="162" spans="1:8" x14ac:dyDescent="0.2">
      <c r="A162" s="2" t="s">
        <v>156</v>
      </c>
      <c r="B162" s="3">
        <v>0.44930555555555601</v>
      </c>
      <c r="C162" s="3" t="s">
        <v>315</v>
      </c>
      <c r="D162" s="3">
        <f t="shared" si="8"/>
        <v>0.15555555555555517</v>
      </c>
      <c r="E162" s="4">
        <f t="shared" si="9"/>
        <v>223.99999999999943</v>
      </c>
      <c r="F162" s="4">
        <v>6828</v>
      </c>
      <c r="G162" s="4">
        <f t="shared" si="10"/>
        <v>6300</v>
      </c>
      <c r="H162" s="1">
        <f t="shared" si="11"/>
        <v>28.125000000000071</v>
      </c>
    </row>
    <row r="163" spans="1:8" x14ac:dyDescent="0.2">
      <c r="A163" s="2" t="s">
        <v>157</v>
      </c>
      <c r="B163" s="3">
        <v>0.44930555555555601</v>
      </c>
      <c r="C163" s="3" t="s">
        <v>333</v>
      </c>
      <c r="D163" s="3">
        <f t="shared" si="8"/>
        <v>0.1562499999999995</v>
      </c>
      <c r="E163" s="4">
        <f t="shared" si="9"/>
        <v>224.99999999999929</v>
      </c>
      <c r="F163" s="4">
        <v>5603</v>
      </c>
      <c r="G163" s="4">
        <f t="shared" si="10"/>
        <v>5075</v>
      </c>
      <c r="H163" s="1">
        <f t="shared" si="11"/>
        <v>22.555555555555628</v>
      </c>
    </row>
    <row r="164" spans="1:8" x14ac:dyDescent="0.2">
      <c r="A164" s="2" t="s">
        <v>212</v>
      </c>
      <c r="B164" s="3">
        <v>0.44930555555555601</v>
      </c>
      <c r="C164" s="3" t="s">
        <v>334</v>
      </c>
      <c r="D164" s="3">
        <f t="shared" si="8"/>
        <v>0.15694444444444405</v>
      </c>
      <c r="E164" s="4">
        <f t="shared" si="9"/>
        <v>225.99999999999943</v>
      </c>
      <c r="F164" s="4">
        <v>5555</v>
      </c>
      <c r="G164" s="4">
        <f t="shared" si="10"/>
        <v>5027</v>
      </c>
      <c r="H164" s="1">
        <f t="shared" si="11"/>
        <v>22.243362831858462</v>
      </c>
    </row>
    <row r="165" spans="1:8" x14ac:dyDescent="0.2">
      <c r="A165" s="2" t="s">
        <v>158</v>
      </c>
      <c r="B165" s="3">
        <v>0.44930555555555601</v>
      </c>
      <c r="C165" s="3" t="s">
        <v>334</v>
      </c>
      <c r="D165" s="3">
        <f t="shared" si="8"/>
        <v>0.15694444444444405</v>
      </c>
      <c r="E165" s="4">
        <f t="shared" si="9"/>
        <v>225.99999999999943</v>
      </c>
      <c r="F165" s="4">
        <v>5947</v>
      </c>
      <c r="G165" s="4">
        <f t="shared" si="10"/>
        <v>5419</v>
      </c>
      <c r="H165" s="1">
        <f t="shared" si="11"/>
        <v>23.977876106194749</v>
      </c>
    </row>
    <row r="166" spans="1:8" x14ac:dyDescent="0.2">
      <c r="A166" s="2" t="s">
        <v>159</v>
      </c>
      <c r="B166" s="3">
        <v>0.44930555555555601</v>
      </c>
      <c r="C166" s="3" t="s">
        <v>335</v>
      </c>
      <c r="D166" s="3">
        <f t="shared" si="8"/>
        <v>0.15763888888888838</v>
      </c>
      <c r="E166" s="4">
        <f t="shared" si="9"/>
        <v>226.99999999999926</v>
      </c>
      <c r="F166" s="4">
        <v>5364</v>
      </c>
      <c r="G166" s="4">
        <f t="shared" si="10"/>
        <v>4836</v>
      </c>
      <c r="H166" s="1">
        <f t="shared" si="11"/>
        <v>21.30396475770932</v>
      </c>
    </row>
    <row r="167" spans="1:8" x14ac:dyDescent="0.2">
      <c r="A167" s="2" t="s">
        <v>160</v>
      </c>
      <c r="B167" s="3">
        <v>0.44930555555555557</v>
      </c>
      <c r="C167" s="3" t="s">
        <v>336</v>
      </c>
      <c r="D167" s="3">
        <f t="shared" si="8"/>
        <v>0.15833333333333338</v>
      </c>
      <c r="E167" s="4">
        <f t="shared" si="9"/>
        <v>228.00000000000006</v>
      </c>
      <c r="F167" s="4">
        <v>607</v>
      </c>
      <c r="G167" s="4">
        <f t="shared" si="10"/>
        <v>79</v>
      </c>
      <c r="H167" s="1">
        <f t="shared" si="11"/>
        <v>0.34649122807017535</v>
      </c>
    </row>
    <row r="168" spans="1:8" x14ac:dyDescent="0.2">
      <c r="A168" s="2" t="s">
        <v>161</v>
      </c>
      <c r="B168" s="3">
        <v>0.44930555555555557</v>
      </c>
      <c r="C168" s="3" t="s">
        <v>337</v>
      </c>
      <c r="D168" s="3">
        <f t="shared" si="8"/>
        <v>0.15902777777777771</v>
      </c>
      <c r="E168" s="4">
        <f t="shared" si="9"/>
        <v>228.99999999999991</v>
      </c>
      <c r="F168" s="4">
        <v>5637</v>
      </c>
      <c r="G168" s="4">
        <f t="shared" si="10"/>
        <v>5109</v>
      </c>
      <c r="H168" s="1">
        <f t="shared" si="11"/>
        <v>22.31004366812228</v>
      </c>
    </row>
    <row r="169" spans="1:8" x14ac:dyDescent="0.2">
      <c r="A169" s="2" t="s">
        <v>162</v>
      </c>
      <c r="B169" s="3">
        <v>0.44930555555555601</v>
      </c>
      <c r="C169" s="3" t="s">
        <v>337</v>
      </c>
      <c r="D169" s="3">
        <f t="shared" si="8"/>
        <v>0.15902777777777727</v>
      </c>
      <c r="E169" s="4">
        <f t="shared" si="9"/>
        <v>228.99999999999926</v>
      </c>
      <c r="F169" s="4">
        <v>5221</v>
      </c>
      <c r="G169" s="4">
        <f t="shared" si="10"/>
        <v>4693</v>
      </c>
      <c r="H169" s="1">
        <f t="shared" si="11"/>
        <v>20.493449781659454</v>
      </c>
    </row>
    <row r="170" spans="1:8" x14ac:dyDescent="0.2">
      <c r="A170" s="2" t="s">
        <v>163</v>
      </c>
      <c r="B170" s="3">
        <v>0.44930555555555601</v>
      </c>
      <c r="C170" s="3" t="s">
        <v>338</v>
      </c>
      <c r="D170" s="3">
        <f t="shared" si="8"/>
        <v>0.15972222222222182</v>
      </c>
      <c r="E170" s="4">
        <f t="shared" si="9"/>
        <v>229.99999999999943</v>
      </c>
      <c r="F170" s="4">
        <v>6208</v>
      </c>
      <c r="G170" s="4">
        <f t="shared" si="10"/>
        <v>5680</v>
      </c>
      <c r="H170" s="1">
        <f t="shared" si="11"/>
        <v>24.695652173913103</v>
      </c>
    </row>
    <row r="171" spans="1:8" x14ac:dyDescent="0.2">
      <c r="A171" s="2" t="s">
        <v>164</v>
      </c>
      <c r="B171" s="3">
        <v>0.44930555555555601</v>
      </c>
      <c r="C171" s="3" t="s">
        <v>339</v>
      </c>
      <c r="D171" s="3">
        <f t="shared" si="8"/>
        <v>0.16041666666666615</v>
      </c>
      <c r="E171" s="4">
        <f t="shared" si="9"/>
        <v>230.99999999999926</v>
      </c>
      <c r="F171" s="4">
        <v>7102</v>
      </c>
      <c r="G171" s="4">
        <f t="shared" si="10"/>
        <v>6574</v>
      </c>
      <c r="H171" s="1">
        <f t="shared" si="11"/>
        <v>28.458874458874551</v>
      </c>
    </row>
    <row r="172" spans="1:8" x14ac:dyDescent="0.2">
      <c r="A172" s="2" t="s">
        <v>165</v>
      </c>
      <c r="B172" s="3">
        <v>0.44930555555555601</v>
      </c>
      <c r="C172" s="3" t="s">
        <v>339</v>
      </c>
      <c r="D172" s="3">
        <f t="shared" si="8"/>
        <v>0.16041666666666615</v>
      </c>
      <c r="E172" s="4">
        <f t="shared" si="9"/>
        <v>230.99999999999926</v>
      </c>
      <c r="F172" s="4">
        <v>616</v>
      </c>
      <c r="G172" s="4">
        <f t="shared" si="10"/>
        <v>88</v>
      </c>
      <c r="H172" s="1">
        <f t="shared" si="11"/>
        <v>0.38095238095238215</v>
      </c>
    </row>
    <row r="173" spans="1:8" x14ac:dyDescent="0.2">
      <c r="A173" s="2" t="s">
        <v>166</v>
      </c>
      <c r="B173" s="3">
        <v>0.44930555555555601</v>
      </c>
      <c r="C173" s="3" t="s">
        <v>340</v>
      </c>
      <c r="D173" s="3">
        <f t="shared" si="8"/>
        <v>0.16111111111111071</v>
      </c>
      <c r="E173" s="4">
        <f t="shared" si="9"/>
        <v>231.9999999999994</v>
      </c>
      <c r="F173" s="4">
        <v>586</v>
      </c>
      <c r="G173" s="4">
        <f t="shared" si="10"/>
        <v>58</v>
      </c>
      <c r="H173" s="1">
        <f t="shared" si="11"/>
        <v>0.25000000000000067</v>
      </c>
    </row>
    <row r="174" spans="1:8" x14ac:dyDescent="0.2">
      <c r="A174" s="2" t="s">
        <v>167</v>
      </c>
      <c r="B174" s="3">
        <v>0.44930555555555601</v>
      </c>
      <c r="C174" s="3" t="s">
        <v>341</v>
      </c>
      <c r="D174" s="3">
        <f t="shared" si="8"/>
        <v>0.16180555555555504</v>
      </c>
      <c r="E174" s="4">
        <f t="shared" si="9"/>
        <v>232.99999999999926</v>
      </c>
      <c r="F174" s="4">
        <v>554</v>
      </c>
      <c r="G174" s="4">
        <f t="shared" si="10"/>
        <v>26</v>
      </c>
      <c r="H174" s="1">
        <f t="shared" si="11"/>
        <v>0.11158798283261838</v>
      </c>
    </row>
    <row r="175" spans="1:8" x14ac:dyDescent="0.2">
      <c r="A175" s="2" t="s">
        <v>168</v>
      </c>
      <c r="B175" s="3">
        <v>0.45</v>
      </c>
      <c r="C175" s="3" t="s">
        <v>341</v>
      </c>
      <c r="D175" s="3">
        <f t="shared" si="8"/>
        <v>0.16111111111111104</v>
      </c>
      <c r="E175" s="4">
        <f t="shared" si="9"/>
        <v>231.99999999999989</v>
      </c>
      <c r="F175" s="4">
        <v>572</v>
      </c>
      <c r="G175" s="4">
        <f t="shared" si="10"/>
        <v>44</v>
      </c>
      <c r="H175" s="1">
        <f t="shared" si="11"/>
        <v>0.1896551724137932</v>
      </c>
    </row>
    <row r="176" spans="1:8" x14ac:dyDescent="0.2">
      <c r="A176" s="2" t="s">
        <v>169</v>
      </c>
      <c r="B176" s="3">
        <v>0.45</v>
      </c>
      <c r="C176" s="3" t="s">
        <v>342</v>
      </c>
      <c r="D176" s="3">
        <f t="shared" si="8"/>
        <v>0.16180555555555559</v>
      </c>
      <c r="E176" s="4">
        <f t="shared" si="9"/>
        <v>233.00000000000006</v>
      </c>
      <c r="F176" s="4">
        <v>575</v>
      </c>
      <c r="G176" s="4">
        <f t="shared" si="10"/>
        <v>47</v>
      </c>
      <c r="H176" s="1">
        <f t="shared" si="11"/>
        <v>0.20171673819742483</v>
      </c>
    </row>
    <row r="177" spans="1:8" x14ac:dyDescent="0.2">
      <c r="A177" s="2" t="s">
        <v>170</v>
      </c>
      <c r="B177" s="3">
        <v>0.45</v>
      </c>
      <c r="C177" s="3" t="s">
        <v>343</v>
      </c>
      <c r="D177" s="3">
        <f t="shared" si="8"/>
        <v>0.16249999999999992</v>
      </c>
      <c r="E177" s="4">
        <f t="shared" si="9"/>
        <v>233.99999999999989</v>
      </c>
      <c r="F177" s="4">
        <v>579</v>
      </c>
      <c r="G177" s="4">
        <f t="shared" si="10"/>
        <v>51</v>
      </c>
      <c r="H177" s="1">
        <f t="shared" si="11"/>
        <v>0.21794871794871806</v>
      </c>
    </row>
    <row r="178" spans="1:8" x14ac:dyDescent="0.2">
      <c r="A178" s="2" t="s">
        <v>171</v>
      </c>
      <c r="B178" s="3">
        <v>0.45</v>
      </c>
      <c r="C178" s="3" t="s">
        <v>343</v>
      </c>
      <c r="D178" s="3">
        <f t="shared" si="8"/>
        <v>0.16249999999999992</v>
      </c>
      <c r="E178" s="4">
        <f t="shared" si="9"/>
        <v>233.99999999999989</v>
      </c>
      <c r="F178" s="4">
        <v>543</v>
      </c>
      <c r="G178" s="4">
        <f t="shared" si="10"/>
        <v>15</v>
      </c>
      <c r="H178" s="1">
        <f t="shared" si="11"/>
        <v>6.4102564102564139E-2</v>
      </c>
    </row>
    <row r="179" spans="1:8" x14ac:dyDescent="0.2">
      <c r="A179" s="2" t="s">
        <v>172</v>
      </c>
      <c r="B179" s="3">
        <v>0.45</v>
      </c>
      <c r="C179" s="3" t="s">
        <v>344</v>
      </c>
      <c r="D179" s="3">
        <f t="shared" si="8"/>
        <v>0.16319444444444448</v>
      </c>
      <c r="E179" s="4">
        <f t="shared" si="9"/>
        <v>235.00000000000006</v>
      </c>
      <c r="F179" s="4">
        <v>6689</v>
      </c>
      <c r="G179" s="4">
        <f t="shared" si="10"/>
        <v>6161</v>
      </c>
      <c r="H179" s="1">
        <f t="shared" si="11"/>
        <v>26.217021276595737</v>
      </c>
    </row>
    <row r="180" spans="1:8" x14ac:dyDescent="0.2">
      <c r="A180" s="2" t="s">
        <v>173</v>
      </c>
      <c r="B180" s="3">
        <v>0.45</v>
      </c>
      <c r="C180" s="3" t="s">
        <v>345</v>
      </c>
      <c r="D180" s="3">
        <f t="shared" si="8"/>
        <v>0.16388888888888881</v>
      </c>
      <c r="E180" s="4">
        <f t="shared" si="9"/>
        <v>235.99999999999989</v>
      </c>
      <c r="F180" s="4">
        <v>6323</v>
      </c>
      <c r="G180" s="4">
        <f t="shared" si="10"/>
        <v>5795</v>
      </c>
      <c r="H180" s="1">
        <f t="shared" si="11"/>
        <v>24.555084745762723</v>
      </c>
    </row>
    <row r="181" spans="1:8" x14ac:dyDescent="0.2">
      <c r="A181" s="2" t="s">
        <v>174</v>
      </c>
      <c r="B181" s="3">
        <v>0.45</v>
      </c>
      <c r="C181" s="3" t="s">
        <v>345</v>
      </c>
      <c r="D181" s="3">
        <f t="shared" si="8"/>
        <v>0.16388888888888881</v>
      </c>
      <c r="E181" s="4">
        <f t="shared" si="9"/>
        <v>235.99999999999989</v>
      </c>
      <c r="F181" s="4">
        <v>5919</v>
      </c>
      <c r="G181" s="4">
        <f t="shared" si="10"/>
        <v>5391</v>
      </c>
      <c r="H181" s="1">
        <f t="shared" si="11"/>
        <v>22.843220338983063</v>
      </c>
    </row>
    <row r="182" spans="1:8" x14ac:dyDescent="0.2">
      <c r="A182" s="2" t="s">
        <v>175</v>
      </c>
      <c r="B182" s="3">
        <v>0.45</v>
      </c>
      <c r="C182" s="3" t="s">
        <v>346</v>
      </c>
      <c r="D182" s="3">
        <f t="shared" si="8"/>
        <v>0.16458333333333336</v>
      </c>
      <c r="E182" s="4">
        <f t="shared" si="9"/>
        <v>237.00000000000003</v>
      </c>
      <c r="F182" s="4">
        <v>5995</v>
      </c>
      <c r="G182" s="4">
        <f t="shared" si="10"/>
        <v>5467</v>
      </c>
      <c r="H182" s="1">
        <f t="shared" si="11"/>
        <v>23.067510548523202</v>
      </c>
    </row>
    <row r="183" spans="1:8" x14ac:dyDescent="0.2">
      <c r="A183" s="2" t="s">
        <v>176</v>
      </c>
      <c r="B183" s="3">
        <v>0.45069444444444445</v>
      </c>
      <c r="C183" s="3" t="s">
        <v>347</v>
      </c>
      <c r="D183" s="3">
        <f t="shared" si="8"/>
        <v>0.16458333333333336</v>
      </c>
      <c r="E183" s="4">
        <f t="shared" si="9"/>
        <v>237.00000000000003</v>
      </c>
      <c r="F183" s="4">
        <v>3295</v>
      </c>
      <c r="G183" s="4">
        <f t="shared" si="10"/>
        <v>2767</v>
      </c>
      <c r="H183" s="1">
        <f t="shared" si="11"/>
        <v>11.675105485232066</v>
      </c>
    </row>
    <row r="184" spans="1:8" x14ac:dyDescent="0.2">
      <c r="A184" s="2" t="s">
        <v>177</v>
      </c>
      <c r="B184" s="3">
        <v>0.45069444444444445</v>
      </c>
      <c r="C184" s="3" t="s">
        <v>347</v>
      </c>
      <c r="D184" s="3">
        <f t="shared" si="8"/>
        <v>0.16458333333333336</v>
      </c>
      <c r="E184" s="4">
        <f t="shared" si="9"/>
        <v>237.00000000000003</v>
      </c>
      <c r="F184" s="4">
        <v>6679</v>
      </c>
      <c r="G184" s="4">
        <f t="shared" si="10"/>
        <v>6151</v>
      </c>
      <c r="H184" s="1">
        <f t="shared" si="11"/>
        <v>25.953586497890292</v>
      </c>
    </row>
    <row r="185" spans="1:8" x14ac:dyDescent="0.2">
      <c r="A185" s="2" t="s">
        <v>178</v>
      </c>
      <c r="B185" s="3">
        <v>0.45069444444444401</v>
      </c>
      <c r="C185" s="3" t="s">
        <v>380</v>
      </c>
      <c r="D185" s="3">
        <f t="shared" si="8"/>
        <v>0.16527777777777825</v>
      </c>
      <c r="E185" s="4">
        <f t="shared" si="9"/>
        <v>238.00000000000068</v>
      </c>
      <c r="F185" s="4">
        <v>6334</v>
      </c>
      <c r="G185" s="4">
        <f t="shared" si="10"/>
        <v>5806</v>
      </c>
      <c r="H185" s="1">
        <f t="shared" si="11"/>
        <v>24.394957983193208</v>
      </c>
    </row>
    <row r="186" spans="1:8" x14ac:dyDescent="0.2">
      <c r="A186" s="2" t="s">
        <v>179</v>
      </c>
      <c r="B186" s="3">
        <v>0.45069444444444401</v>
      </c>
      <c r="C186" s="3" t="s">
        <v>380</v>
      </c>
      <c r="D186" s="3">
        <f t="shared" si="8"/>
        <v>0.16527777777777825</v>
      </c>
      <c r="E186" s="4">
        <f t="shared" si="9"/>
        <v>238.00000000000068</v>
      </c>
      <c r="F186" s="4">
        <v>7015</v>
      </c>
      <c r="G186" s="4">
        <f t="shared" si="10"/>
        <v>6487</v>
      </c>
      <c r="H186" s="1">
        <f t="shared" si="11"/>
        <v>27.256302521008326</v>
      </c>
    </row>
    <row r="187" spans="1:8" x14ac:dyDescent="0.2">
      <c r="A187" s="2" t="s">
        <v>180</v>
      </c>
      <c r="B187" s="3">
        <v>0.45069444444444401</v>
      </c>
      <c r="C187" s="3" t="s">
        <v>382</v>
      </c>
      <c r="D187" s="3">
        <f t="shared" si="8"/>
        <v>0.16597222222222269</v>
      </c>
      <c r="E187" s="4">
        <f t="shared" si="9"/>
        <v>239.00000000000068</v>
      </c>
      <c r="F187" s="4">
        <v>5947</v>
      </c>
      <c r="G187" s="4">
        <f t="shared" si="10"/>
        <v>5419</v>
      </c>
      <c r="H187" s="1">
        <f t="shared" si="11"/>
        <v>22.673640167363953</v>
      </c>
    </row>
    <row r="188" spans="1:8" x14ac:dyDescent="0.2">
      <c r="A188" s="2" t="s">
        <v>181</v>
      </c>
      <c r="B188" s="3">
        <v>0.45069444444444401</v>
      </c>
      <c r="C188" s="3" t="s">
        <v>383</v>
      </c>
      <c r="D188" s="3">
        <f t="shared" si="8"/>
        <v>0.16666666666666713</v>
      </c>
      <c r="E188" s="4">
        <f t="shared" si="9"/>
        <v>240.00000000000065</v>
      </c>
      <c r="F188" s="4">
        <v>6010</v>
      </c>
      <c r="G188" s="4">
        <f t="shared" si="10"/>
        <v>5482</v>
      </c>
      <c r="H188" s="1">
        <f t="shared" si="11"/>
        <v>22.841666666666605</v>
      </c>
    </row>
    <row r="189" spans="1:8" x14ac:dyDescent="0.2">
      <c r="A189" s="2" t="s">
        <v>182</v>
      </c>
      <c r="B189" s="3">
        <v>0.45069444444444401</v>
      </c>
      <c r="C189" s="3" t="s">
        <v>384</v>
      </c>
      <c r="D189" s="3">
        <f t="shared" si="8"/>
        <v>0.16736111111111157</v>
      </c>
      <c r="E189" s="4">
        <f t="shared" si="9"/>
        <v>241.00000000000065</v>
      </c>
      <c r="F189" s="4">
        <v>605</v>
      </c>
      <c r="G189" s="4">
        <f t="shared" si="10"/>
        <v>77</v>
      </c>
      <c r="H189" s="1">
        <f t="shared" si="11"/>
        <v>0.31950207468879582</v>
      </c>
    </row>
    <row r="190" spans="1:8" x14ac:dyDescent="0.2">
      <c r="A190" s="2" t="s">
        <v>183</v>
      </c>
      <c r="B190" s="3">
        <v>0.45069444444444401</v>
      </c>
      <c r="C190" s="3" t="s">
        <v>384</v>
      </c>
      <c r="D190" s="3">
        <f t="shared" si="8"/>
        <v>0.16736111111111157</v>
      </c>
      <c r="E190" s="4">
        <f t="shared" si="9"/>
        <v>241.00000000000065</v>
      </c>
      <c r="F190" s="4">
        <v>4961</v>
      </c>
      <c r="G190" s="4">
        <f t="shared" si="10"/>
        <v>4433</v>
      </c>
      <c r="H190" s="1">
        <f t="shared" si="11"/>
        <v>18.394190871369243</v>
      </c>
    </row>
    <row r="191" spans="1:8" x14ac:dyDescent="0.2">
      <c r="A191" s="2" t="s">
        <v>184</v>
      </c>
      <c r="B191" s="3">
        <v>0.37708333333333338</v>
      </c>
      <c r="C191" s="3" t="s">
        <v>291</v>
      </c>
      <c r="D191" s="3">
        <f t="shared" si="8"/>
        <v>0.16388888888888881</v>
      </c>
      <c r="E191" s="4">
        <f t="shared" si="9"/>
        <v>235.99999999999989</v>
      </c>
      <c r="F191" s="4">
        <v>6019</v>
      </c>
      <c r="G191" s="4">
        <f t="shared" si="10"/>
        <v>5491</v>
      </c>
      <c r="H191" s="1">
        <f t="shared" si="11"/>
        <v>23.266949152542384</v>
      </c>
    </row>
    <row r="192" spans="1:8" x14ac:dyDescent="0.2">
      <c r="A192" s="2" t="s">
        <v>185</v>
      </c>
      <c r="B192" s="3">
        <v>0.37708333333333338</v>
      </c>
      <c r="C192" s="3" t="s">
        <v>291</v>
      </c>
      <c r="D192" s="3">
        <f t="shared" si="8"/>
        <v>0.16388888888888881</v>
      </c>
      <c r="E192" s="4">
        <f t="shared" si="9"/>
        <v>235.99999999999989</v>
      </c>
      <c r="F192" s="4">
        <v>5754</v>
      </c>
      <c r="G192" s="4">
        <f t="shared" si="10"/>
        <v>5226</v>
      </c>
      <c r="H192" s="1">
        <f t="shared" si="11"/>
        <v>22.14406779661018</v>
      </c>
    </row>
    <row r="193" spans="1:8" x14ac:dyDescent="0.2">
      <c r="A193" s="2" t="s">
        <v>186</v>
      </c>
      <c r="B193" s="3">
        <v>0.37708333333333299</v>
      </c>
      <c r="C193" s="3" t="s">
        <v>292</v>
      </c>
      <c r="D193" s="3">
        <f t="shared" si="8"/>
        <v>0.16458333333333364</v>
      </c>
      <c r="E193" s="4">
        <f t="shared" si="9"/>
        <v>237.00000000000043</v>
      </c>
      <c r="F193" s="4">
        <v>5749</v>
      </c>
      <c r="G193" s="4">
        <f t="shared" si="10"/>
        <v>5221</v>
      </c>
      <c r="H193" s="1">
        <f t="shared" si="11"/>
        <v>22.029535864978865</v>
      </c>
    </row>
    <row r="194" spans="1:8" x14ac:dyDescent="0.2">
      <c r="A194" s="2" t="s">
        <v>187</v>
      </c>
      <c r="B194" s="3">
        <v>0.37708333333333299</v>
      </c>
      <c r="C194" s="3" t="s">
        <v>293</v>
      </c>
      <c r="D194" s="3">
        <f t="shared" si="8"/>
        <v>0.16527777777777819</v>
      </c>
      <c r="E194" s="4">
        <f t="shared" si="9"/>
        <v>238.0000000000006</v>
      </c>
      <c r="F194" s="4">
        <v>7485</v>
      </c>
      <c r="G194" s="4">
        <f t="shared" si="10"/>
        <v>6957</v>
      </c>
      <c r="H194" s="1">
        <f t="shared" si="11"/>
        <v>29.231092436974716</v>
      </c>
    </row>
    <row r="195" spans="1:8" x14ac:dyDescent="0.2">
      <c r="A195" s="2" t="s">
        <v>188</v>
      </c>
      <c r="B195" s="3">
        <v>0.37708333333333299</v>
      </c>
      <c r="C195" s="3" t="s">
        <v>293</v>
      </c>
      <c r="D195" s="3">
        <f t="shared" si="8"/>
        <v>0.16527777777777819</v>
      </c>
      <c r="E195" s="4">
        <f t="shared" si="9"/>
        <v>238.0000000000006</v>
      </c>
      <c r="F195" s="4">
        <v>7756</v>
      </c>
      <c r="G195" s="4">
        <f t="shared" si="10"/>
        <v>7228</v>
      </c>
      <c r="H195" s="1">
        <f t="shared" si="11"/>
        <v>30.369747899159588</v>
      </c>
    </row>
    <row r="196" spans="1:8" x14ac:dyDescent="0.2">
      <c r="A196" s="2" t="s">
        <v>189</v>
      </c>
      <c r="B196" s="3">
        <v>0.37708333333333299</v>
      </c>
      <c r="C196" s="3" t="s">
        <v>294</v>
      </c>
      <c r="D196" s="3">
        <f t="shared" ref="D196:D212" si="12">C196-B196</f>
        <v>0.16597222222222252</v>
      </c>
      <c r="E196" s="4">
        <f t="shared" ref="E196:E212" si="13">D196*1440</f>
        <v>239.00000000000043</v>
      </c>
      <c r="F196" s="4">
        <v>5642</v>
      </c>
      <c r="G196" s="4">
        <f t="shared" ref="G196:G212" si="14">F196-528</f>
        <v>5114</v>
      </c>
      <c r="H196" s="1">
        <f t="shared" ref="H196:H212" si="15">G196/E196</f>
        <v>21.397489539748914</v>
      </c>
    </row>
    <row r="197" spans="1:8" x14ac:dyDescent="0.2">
      <c r="A197" s="2" t="s">
        <v>190</v>
      </c>
      <c r="B197" s="3">
        <v>0.37708333333333299</v>
      </c>
      <c r="C197" s="3" t="s">
        <v>295</v>
      </c>
      <c r="D197" s="3">
        <f t="shared" si="12"/>
        <v>0.16666666666666707</v>
      </c>
      <c r="E197" s="4">
        <f t="shared" si="13"/>
        <v>240.0000000000006</v>
      </c>
      <c r="F197" s="4">
        <v>7357</v>
      </c>
      <c r="G197" s="4">
        <f t="shared" si="14"/>
        <v>6829</v>
      </c>
      <c r="H197" s="1">
        <f t="shared" si="15"/>
        <v>28.454166666666595</v>
      </c>
    </row>
    <row r="198" spans="1:8" x14ac:dyDescent="0.2">
      <c r="A198" s="2" t="s">
        <v>191</v>
      </c>
      <c r="B198" s="3">
        <v>0.37708333333333299</v>
      </c>
      <c r="C198" s="3" t="s">
        <v>296</v>
      </c>
      <c r="D198" s="3">
        <f t="shared" si="12"/>
        <v>0.1673611111111114</v>
      </c>
      <c r="E198" s="4">
        <f t="shared" si="13"/>
        <v>241.00000000000043</v>
      </c>
      <c r="F198" s="4">
        <v>7193</v>
      </c>
      <c r="G198" s="4">
        <f t="shared" si="14"/>
        <v>6665</v>
      </c>
      <c r="H198" s="1">
        <f t="shared" si="15"/>
        <v>27.655601659750989</v>
      </c>
    </row>
    <row r="199" spans="1:8" x14ac:dyDescent="0.2">
      <c r="A199" s="2" t="s">
        <v>213</v>
      </c>
      <c r="B199" s="3">
        <v>0.37777777777777777</v>
      </c>
      <c r="C199" s="3" t="s">
        <v>296</v>
      </c>
      <c r="D199" s="3">
        <f t="shared" si="12"/>
        <v>0.16666666666666663</v>
      </c>
      <c r="E199" s="4">
        <f t="shared" si="13"/>
        <v>239.99999999999994</v>
      </c>
      <c r="F199" s="4">
        <v>5539</v>
      </c>
      <c r="G199" s="4">
        <f t="shared" si="14"/>
        <v>5011</v>
      </c>
      <c r="H199" s="1">
        <f t="shared" si="15"/>
        <v>20.87916666666667</v>
      </c>
    </row>
    <row r="200" spans="1:8" x14ac:dyDescent="0.2">
      <c r="A200" s="2" t="s">
        <v>192</v>
      </c>
      <c r="B200" s="3">
        <v>0.37777777777777777</v>
      </c>
      <c r="C200" s="3" t="s">
        <v>297</v>
      </c>
      <c r="D200" s="3">
        <f t="shared" si="12"/>
        <v>0.16736111111111118</v>
      </c>
      <c r="E200" s="4">
        <f t="shared" si="13"/>
        <v>241.00000000000011</v>
      </c>
      <c r="F200" s="4">
        <v>6303</v>
      </c>
      <c r="G200" s="4">
        <f t="shared" si="14"/>
        <v>5775</v>
      </c>
      <c r="H200" s="1">
        <f t="shared" si="15"/>
        <v>23.962655601659741</v>
      </c>
    </row>
    <row r="201" spans="1:8" x14ac:dyDescent="0.2">
      <c r="A201" s="2" t="s">
        <v>193</v>
      </c>
      <c r="B201" s="3">
        <v>0.37777777777777799</v>
      </c>
      <c r="C201" s="3" t="s">
        <v>298</v>
      </c>
      <c r="D201" s="3">
        <f t="shared" si="12"/>
        <v>0.16805555555555529</v>
      </c>
      <c r="E201" s="4">
        <f t="shared" si="13"/>
        <v>241.99999999999963</v>
      </c>
      <c r="F201" s="4">
        <v>4385</v>
      </c>
      <c r="G201" s="4">
        <f t="shared" si="14"/>
        <v>3857</v>
      </c>
      <c r="H201" s="1">
        <f t="shared" si="15"/>
        <v>15.938016528925644</v>
      </c>
    </row>
    <row r="202" spans="1:8" x14ac:dyDescent="0.2">
      <c r="A202" s="2" t="s">
        <v>194</v>
      </c>
      <c r="B202" s="3">
        <v>0.37777777777777799</v>
      </c>
      <c r="C202" s="3" t="s">
        <v>298</v>
      </c>
      <c r="D202" s="3">
        <f t="shared" si="12"/>
        <v>0.16805555555555529</v>
      </c>
      <c r="E202" s="4">
        <f t="shared" si="13"/>
        <v>241.99999999999963</v>
      </c>
      <c r="F202" s="4">
        <v>609</v>
      </c>
      <c r="G202" s="4">
        <f t="shared" si="14"/>
        <v>81</v>
      </c>
      <c r="H202" s="1">
        <f t="shared" si="15"/>
        <v>0.33471074380165339</v>
      </c>
    </row>
    <row r="203" spans="1:8" x14ac:dyDescent="0.2">
      <c r="A203" s="2" t="s">
        <v>195</v>
      </c>
      <c r="B203" s="3">
        <v>0.37777777777777799</v>
      </c>
      <c r="C203" s="3" t="s">
        <v>316</v>
      </c>
      <c r="D203" s="3">
        <f t="shared" si="12"/>
        <v>0.16874999999999984</v>
      </c>
      <c r="E203" s="4">
        <f t="shared" si="13"/>
        <v>242.99999999999977</v>
      </c>
      <c r="F203" s="4">
        <v>5685</v>
      </c>
      <c r="G203" s="4">
        <f t="shared" si="14"/>
        <v>5157</v>
      </c>
      <c r="H203" s="1">
        <f t="shared" si="15"/>
        <v>21.222222222222243</v>
      </c>
    </row>
    <row r="204" spans="1:8" x14ac:dyDescent="0.2">
      <c r="A204" s="2" t="s">
        <v>196</v>
      </c>
      <c r="B204" s="3">
        <v>0.37777777777777799</v>
      </c>
      <c r="C204" s="3" t="s">
        <v>317</v>
      </c>
      <c r="D204" s="3">
        <f t="shared" si="12"/>
        <v>0.16944444444444418</v>
      </c>
      <c r="E204" s="4">
        <f t="shared" si="13"/>
        <v>243.9999999999996</v>
      </c>
      <c r="F204" s="4">
        <v>5580</v>
      </c>
      <c r="G204" s="4">
        <f t="shared" si="14"/>
        <v>5052</v>
      </c>
      <c r="H204" s="1">
        <f t="shared" si="15"/>
        <v>20.704918032786917</v>
      </c>
    </row>
    <row r="205" spans="1:8" x14ac:dyDescent="0.2">
      <c r="A205" s="2" t="s">
        <v>197</v>
      </c>
      <c r="B205" s="3">
        <v>0.37777777777777799</v>
      </c>
      <c r="C205" s="3" t="s">
        <v>317</v>
      </c>
      <c r="D205" s="3">
        <f t="shared" si="12"/>
        <v>0.16944444444444418</v>
      </c>
      <c r="E205" s="4">
        <f t="shared" si="13"/>
        <v>243.9999999999996</v>
      </c>
      <c r="F205" s="4">
        <v>6191</v>
      </c>
      <c r="G205" s="4">
        <f t="shared" si="14"/>
        <v>5663</v>
      </c>
      <c r="H205" s="1">
        <f t="shared" si="15"/>
        <v>23.20901639344266</v>
      </c>
    </row>
    <row r="206" spans="1:8" x14ac:dyDescent="0.2">
      <c r="A206" s="2" t="s">
        <v>198</v>
      </c>
      <c r="B206" s="3">
        <v>0.37777777777777799</v>
      </c>
      <c r="C206" s="3" t="s">
        <v>318</v>
      </c>
      <c r="D206" s="3">
        <f t="shared" si="12"/>
        <v>0.17013888888888873</v>
      </c>
      <c r="E206" s="4">
        <f t="shared" si="13"/>
        <v>244.99999999999977</v>
      </c>
      <c r="F206" s="4">
        <v>6812</v>
      </c>
      <c r="G206" s="4">
        <f t="shared" si="14"/>
        <v>6284</v>
      </c>
      <c r="H206" s="1">
        <f t="shared" si="15"/>
        <v>25.64897959183676</v>
      </c>
    </row>
    <row r="207" spans="1:8" x14ac:dyDescent="0.2">
      <c r="A207" s="2" t="s">
        <v>199</v>
      </c>
      <c r="B207" s="3">
        <v>0.37847222222222227</v>
      </c>
      <c r="C207" s="3" t="s">
        <v>319</v>
      </c>
      <c r="D207" s="3">
        <f t="shared" si="12"/>
        <v>0.17013888888888878</v>
      </c>
      <c r="E207" s="4">
        <f t="shared" si="13"/>
        <v>244.99999999999986</v>
      </c>
      <c r="F207" s="4">
        <v>5585</v>
      </c>
      <c r="G207" s="4">
        <f t="shared" si="14"/>
        <v>5057</v>
      </c>
      <c r="H207" s="1">
        <f t="shared" si="15"/>
        <v>20.640816326530626</v>
      </c>
    </row>
    <row r="208" spans="1:8" x14ac:dyDescent="0.2">
      <c r="A208" s="2" t="s">
        <v>200</v>
      </c>
      <c r="B208" s="3">
        <v>0.37847222222222227</v>
      </c>
      <c r="C208" s="3" t="s">
        <v>319</v>
      </c>
      <c r="D208" s="3">
        <f t="shared" si="12"/>
        <v>0.17013888888888878</v>
      </c>
      <c r="E208" s="4">
        <f t="shared" si="13"/>
        <v>244.99999999999986</v>
      </c>
      <c r="F208" s="4">
        <v>595</v>
      </c>
      <c r="G208" s="4">
        <f t="shared" si="14"/>
        <v>67</v>
      </c>
      <c r="H208" s="1">
        <f t="shared" si="15"/>
        <v>0.27346938775510221</v>
      </c>
    </row>
    <row r="209" spans="1:8" x14ac:dyDescent="0.2">
      <c r="A209" s="2" t="s">
        <v>201</v>
      </c>
      <c r="B209" s="3">
        <v>0.37847222222222199</v>
      </c>
      <c r="C209" s="3" t="s">
        <v>320</v>
      </c>
      <c r="D209" s="3">
        <f t="shared" si="12"/>
        <v>0.17083333333333361</v>
      </c>
      <c r="E209" s="4">
        <f t="shared" si="13"/>
        <v>246.0000000000004</v>
      </c>
      <c r="F209" s="4">
        <v>555</v>
      </c>
      <c r="G209" s="4">
        <f t="shared" si="14"/>
        <v>27</v>
      </c>
      <c r="H209" s="1">
        <f t="shared" si="15"/>
        <v>0.10975609756097543</v>
      </c>
    </row>
    <row r="210" spans="1:8" x14ac:dyDescent="0.2">
      <c r="A210" s="2" t="s">
        <v>202</v>
      </c>
      <c r="B210" s="3">
        <v>0.37847222222222199</v>
      </c>
      <c r="C210" s="3" t="s">
        <v>321</v>
      </c>
      <c r="D210" s="3">
        <f t="shared" si="12"/>
        <v>0.17152777777777795</v>
      </c>
      <c r="E210" s="4">
        <f t="shared" si="13"/>
        <v>247.00000000000023</v>
      </c>
      <c r="F210" s="4">
        <v>571</v>
      </c>
      <c r="G210" s="4">
        <f t="shared" si="14"/>
        <v>43</v>
      </c>
      <c r="H210" s="1">
        <f t="shared" si="15"/>
        <v>0.17408906882591077</v>
      </c>
    </row>
    <row r="211" spans="1:8" x14ac:dyDescent="0.2">
      <c r="A211" s="2" t="s">
        <v>203</v>
      </c>
      <c r="B211" s="3">
        <v>0.37847222222222199</v>
      </c>
      <c r="C211" s="3" t="s">
        <v>321</v>
      </c>
      <c r="D211" s="3">
        <f t="shared" si="12"/>
        <v>0.17152777777777795</v>
      </c>
      <c r="E211" s="4">
        <f t="shared" si="13"/>
        <v>247.00000000000023</v>
      </c>
      <c r="F211" s="4">
        <v>554</v>
      </c>
      <c r="G211" s="4">
        <f t="shared" si="14"/>
        <v>26</v>
      </c>
      <c r="H211" s="1">
        <f t="shared" si="15"/>
        <v>0.10526315789473674</v>
      </c>
    </row>
    <row r="212" spans="1:8" x14ac:dyDescent="0.2">
      <c r="A212" s="2" t="s">
        <v>204</v>
      </c>
      <c r="B212" s="3">
        <v>0.37847222222222199</v>
      </c>
      <c r="C212" s="3" t="s">
        <v>322</v>
      </c>
      <c r="D212" s="3">
        <f t="shared" si="12"/>
        <v>0.1722222222222225</v>
      </c>
      <c r="E212" s="4">
        <f t="shared" si="13"/>
        <v>248.0000000000004</v>
      </c>
      <c r="F212" s="4">
        <v>580</v>
      </c>
      <c r="G212" s="4">
        <f t="shared" si="14"/>
        <v>52</v>
      </c>
      <c r="H212" s="1">
        <f t="shared" si="15"/>
        <v>0.20967741935483838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17</vt:lpstr>
      <vt:lpstr>Day 24</vt:lpstr>
      <vt:lpstr>Day 31</vt:lpstr>
      <vt:lpstr>Day 38</vt:lpstr>
      <vt:lpstr>Day 45</vt:lpstr>
      <vt:lpstr>Day 49</vt:lpstr>
      <vt:lpstr>Day 50</vt:lpstr>
      <vt:lpstr>Day 51</vt:lpstr>
      <vt:lpstr>Day 52</vt:lpstr>
      <vt:lpstr>Day 53</vt:lpstr>
      <vt:lpstr>Day 54</vt:lpstr>
      <vt:lpstr>Day 55</vt:lpstr>
      <vt:lpstr>Day 56</vt:lpstr>
      <vt:lpstr>Day 57</vt:lpstr>
      <vt:lpstr>Day 58</vt:lpstr>
      <vt:lpstr>Day 59</vt:lpstr>
      <vt:lpstr>Day 60</vt:lpstr>
      <vt:lpstr>Day 61</vt:lpstr>
      <vt:lpstr>Day 62</vt:lpstr>
      <vt:lpstr>Day 63</vt:lpstr>
      <vt:lpstr>Day 64</vt:lpstr>
      <vt:lpstr>Day 65</vt:lpstr>
      <vt:lpstr>Day 66</vt:lpstr>
      <vt:lpstr>Day 67</vt:lpstr>
      <vt:lpstr>Day 68</vt:lpstr>
      <vt:lpstr>Day 69</vt:lpstr>
      <vt:lpstr>Day 70</vt:lpstr>
      <vt:lpstr>Day 72</vt:lpstr>
      <vt:lpstr>Day 74</vt:lpstr>
      <vt:lpstr>Day 76</vt:lpstr>
      <vt:lpstr>Day 78</vt:lpstr>
      <vt:lpstr>Day 80</vt:lpstr>
      <vt:lpstr>Day 82</vt:lpstr>
      <vt:lpstr>Day 84</vt:lpstr>
      <vt:lpstr>Day 86</vt:lpstr>
      <vt:lpstr>Day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2020-07-17T20:00:04Z</dcterms:created>
  <dcterms:modified xsi:type="dcterms:W3CDTF">2022-04-07T21:25:09Z</dcterms:modified>
</cp:coreProperties>
</file>