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51037793ad1e0b6/Desktop/IntroToGithub/"/>
    </mc:Choice>
  </mc:AlternateContent>
  <xr:revisionPtr revIDLastSave="7" documentId="8_{EEF10DA2-4269-4A2F-938A-F0D261CEEDC8}" xr6:coauthVersionLast="47" xr6:coauthVersionMax="47" xr10:uidLastSave="{F0411BA2-6D5A-4CD8-BCF1-116B3B357ADA}"/>
  <bookViews>
    <workbookView xWindow="-28920" yWindow="-2955" windowWidth="29040" windowHeight="15720" xr2:uid="{00000000-000D-0000-FFFF-FFFF00000000}"/>
  </bookViews>
  <sheets>
    <sheet name="Crowdfunding" sheetId="1" r:id="rId1"/>
    <sheet name="Category" sheetId="2" r:id="rId2"/>
    <sheet name="Sub Category" sheetId="3" r:id="rId3"/>
    <sheet name="Outcome" sheetId="6" r:id="rId4"/>
    <sheet name="Bonus" sheetId="5" r:id="rId5"/>
    <sheet name="Bonus Statistical Analysis" sheetId="8" r:id="rId6"/>
  </sheets>
  <definedNames>
    <definedName name="_xlnm._FilterDatabase" localSheetId="5" hidden="1">'Bonus Statistical Analysis'!$H$1:$I$566</definedName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/>
  <pivotCaches>
    <pivotCache cacheId="0" r:id="rId7"/>
    <pivotCache cacheId="78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7" i="8"/>
  <c r="C7" i="8"/>
  <c r="E6" i="8"/>
  <c r="C6" i="8"/>
  <c r="E5" i="8"/>
  <c r="C5" i="8"/>
  <c r="E4" i="8"/>
  <c r="C4" i="8"/>
  <c r="C3" i="8"/>
  <c r="E3" i="8"/>
  <c r="E2" i="8"/>
  <c r="C2" i="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2" i="5"/>
  <c r="B13" i="5"/>
  <c r="B4" i="5"/>
  <c r="B3" i="5"/>
  <c r="B12" i="5"/>
  <c r="B11" i="5"/>
  <c r="B10" i="5"/>
  <c r="B9" i="5"/>
  <c r="B8" i="5"/>
  <c r="B7" i="5"/>
  <c r="B6" i="5"/>
  <c r="B5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5" l="1"/>
  <c r="H3" i="5" s="1"/>
  <c r="E4" i="5"/>
  <c r="G4" i="5" s="1"/>
  <c r="E8" i="5"/>
  <c r="H8" i="5" s="1"/>
  <c r="E7" i="5"/>
  <c r="G7" i="5" s="1"/>
  <c r="E11" i="5"/>
  <c r="G11" i="5" s="1"/>
  <c r="E12" i="5"/>
  <c r="H12" i="5" s="1"/>
  <c r="G8" i="5"/>
  <c r="H4" i="5"/>
  <c r="E2" i="5"/>
  <c r="H2" i="5" s="1"/>
  <c r="E10" i="5"/>
  <c r="G10" i="5" s="1"/>
  <c r="E6" i="5"/>
  <c r="H6" i="5" s="1"/>
  <c r="F8" i="5"/>
  <c r="E13" i="5"/>
  <c r="F13" i="5" s="1"/>
  <c r="E9" i="5"/>
  <c r="H9" i="5" s="1"/>
  <c r="E5" i="5"/>
  <c r="F5" i="5" s="1"/>
  <c r="F3" i="5"/>
  <c r="F4" i="5" l="1"/>
  <c r="F2" i="5"/>
  <c r="G3" i="5"/>
  <c r="F7" i="5"/>
  <c r="G13" i="5"/>
  <c r="G6" i="5"/>
  <c r="F11" i="5"/>
  <c r="G12" i="5"/>
  <c r="F6" i="5"/>
  <c r="H7" i="5"/>
  <c r="H11" i="5"/>
  <c r="F12" i="5"/>
  <c r="H5" i="5"/>
  <c r="G2" i="5"/>
  <c r="H13" i="5"/>
  <c r="G9" i="5"/>
  <c r="F10" i="5"/>
  <c r="F9" i="5"/>
  <c r="G5" i="5"/>
  <c r="H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7BD64-B611-434F-A6DD-C9C69C02D6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1C32AE-BEFB-4FDD-868E-22AB7CFC0B3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<sst xmlns="http://schemas.openxmlformats.org/spreadsheetml/2006/main" count="6148" uniqueCount="2122">
  <si>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</si>
  <si>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</si>
  <si>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</si>
  <si>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</si>
  <si>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</si>
  <si>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</si>
  <si>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</si>
  <si>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</si>
  <si>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</si>
  <si>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</si>
  <si>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</si>
  <si>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</si>
  <si>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</si>
  <si>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</si>
  <si>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</si>
  <si>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</si>
  <si>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</si>
  <si>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</si>
  <si>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</si>
  <si>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</si>
  <si>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</si>
  <si>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</si>
  <si>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</si>
  <si>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</si>
  <si>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</si>
  <si>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</si>
  <si>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</si>
  <si>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</si>
  <si>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</si>
  <si>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</si>
  <si>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</si>
  <si>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</si>
  <si>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</si>
  <si>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</si>
  <si>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</si>
  <si>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</si>
  <si>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</si>
  <si>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</si>
  <si>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</si>
  <si>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</si>
  <si>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</si>
  <si>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</si>
  <si>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</si>
  <si>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</si>
  <si>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</si>
  <si>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</si>
  <si>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</si>
  <si>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</si>
  <si>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</si>
  <si>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</si>
  <si>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</si>
  <si>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</si>
  <si>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</si>
  <si>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</si>
  <si>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</si>
  <si>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</si>
  <si>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</si>
  <si>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</si>
  <si>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</si>
  <si>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</si>
  <si>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</si>
  <si>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</si>
  <si>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</si>
  <si>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</si>
  <si>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</si>
  <si>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</si>
  <si>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</si>
  <si>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</si>
  <si>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</si>
  <si>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</si>
  <si>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</si>
  <si>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</si>
  <si>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</si>
  <si>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</si>
  <si>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</si>
  <si>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</si>
  <si>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</si>
  <si>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</si>
  <si>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</si>
  <si>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</si>
  <si>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</si>
  <si>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</si>
  <si>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</si>
  <si>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</si>
  <si>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</si>
  <si>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</si>
  <si>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</si>
  <si>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</si>
  <si>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</si>
  <si>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</si>
  <si>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</si>
  <si>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</si>
  <si>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</si>
  <si>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</si>
  <si>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</si>
  <si>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</si>
  <si>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</si>
  <si>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</si>
  <si>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</si>
  <si>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</si>
  <si>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</si>
  <si>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</si>
  <si>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</si>
  <si>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</si>
  <si>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</si>
  <si>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</si>
  <si>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</si>
  <si>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</si>
  <si>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</si>
  <si>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</si>
  <si>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</si>
  <si>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</si>
  <si>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</si>
  <si>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</si>
  <si>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</si>
  <si>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</si>
  <si>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</si>
  <si>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</si>
  <si>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</si>
  <si>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</si>
  <si>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</si>
  <si>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</si>
  <si>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</si>
  <si>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</si>
  <si>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</si>
  <si>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</si>
  <si>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</si>
  <si>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</si>
  <si>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</si>
  <si>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</si>
  <si>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</si>
  <si>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</si>
  <si>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</si>
  <si>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</si>
  <si>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</si>
  <si>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</si>
  <si>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</si>
  <si>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</si>
  <si>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</si>
  <si>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</si>
  <si>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</si>
  <si>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</si>
  <si>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</si>
  <si>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</si>
  <si>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</si>
  <si>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</si>
  <si>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</si>
  <si>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</si>
  <si>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</si>
  <si>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</si>
  <si>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</si>
  <si>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</si>
  <si>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</si>
  <si>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</si>
  <si>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</si>
  <si>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</si>
  <si>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</si>
  <si>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</si>
  <si>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</si>
  <si>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</si>
  <si>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</si>
  <si>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</si>
  <si>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</si>
  <si>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</si>
  <si>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</si>
  <si>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</si>
  <si>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</si>
  <si>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</si>
  <si>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</si>
  <si>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</si>
  <si>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</si>
  <si>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</si>
  <si>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</si>
  <si>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</si>
  <si>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</si>
  <si>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</si>
  <si>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</si>
  <si>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</si>
  <si>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</si>
  <si>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</si>
  <si>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</si>
  <si>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</si>
  <si>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</si>
  <si>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</si>
  <si>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</si>
  <si>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</si>
  <si>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</si>
  <si>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</si>
  <si>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</si>
  <si>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</si>
  <si>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</si>
  <si>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</si>
  <si>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</si>
  <si>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</si>
  <si>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</si>
  <si>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</si>
  <si>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</si>
  <si>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</si>
  <si>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</si>
  <si>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</si>
  <si>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</si>
  <si>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</si>
  <si>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</si>
  <si>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</si>
  <si>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</si>
  <si>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</si>
  <si>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</si>
  <si>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</si>
  <si>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</si>
  <si>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</si>
  <si>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</si>
  <si>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</si>
  <si>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</si>
  <si>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</si>
  <si>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</si>
  <si>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</si>
  <si>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</si>
  <si>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</si>
  <si>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</si>
  <si>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</si>
  <si>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</si>
  <si>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</si>
  <si>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</si>
  <si>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</si>
  <si>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</si>
  <si>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</si>
  <si>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</si>
  <si>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</si>
  <si>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</si>
  <si>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</si>
  <si>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</si>
  <si>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</si>
  <si>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</si>
  <si>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</si>
  <si>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</si>
  <si>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</si>
  <si>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</si>
  <si>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</si>
  <si>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</si>
  <si>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</si>
  <si>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</si>
  <si>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</si>
  <si>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</si>
  <si>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</si>
  <si>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</si>
  <si>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</si>
  <si>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</si>
  <si>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</si>
  <si>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</si>
  <si>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</si>
  <si>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</si>
  <si>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</si>
  <si>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</si>
  <si>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</si>
  <si>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</si>
  <si>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</si>
  <si>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</si>
  <si>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</si>
  <si>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</si>
  <si>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</si>
  <si>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</si>
  <si>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</si>
  <si>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</si>
  <si>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</si>
  <si>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</si>
  <si>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</si>
  <si>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</si>
  <si>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</si>
  <si>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</si>
  <si>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</si>
  <si>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</si>
  <si>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</si>
  <si>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</si>
  <si>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</si>
  <si>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</si>
  <si>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</si>
  <si>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</si>
  <si>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</si>
  <si>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</si>
  <si>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</si>
  <si>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</si>
  <si>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</si>
  <si>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</si>
  <si>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</si>
  <si>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</si>
  <si>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</si>
  <si>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</si>
  <si>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</si>
  <si>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</si>
  <si>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</si>
  <si>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</si>
  <si>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</si>
  <si>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</si>
  <si>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</si>
  <si>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</si>
  <si>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</si>
  <si>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</si>
  <si>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</si>
  <si>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</si>
  <si>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</si>
  <si>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</si>
  <si>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</si>
  <si>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</si>
  <si>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</si>
  <si>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</si>
  <si>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</si>
  <si>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</si>
  <si>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</si>
  <si>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</si>
  <si>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</si>
  <si>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</si>
  <si>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</si>
  <si>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</si>
  <si>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</si>
  <si>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</si>
  <si>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</si>
  <si>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</si>
  <si>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</si>
  <si>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</si>
  <si>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</si>
  <si>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</si>
  <si>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</si>
  <si>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</si>
  <si>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</si>
  <si>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</si>
  <si>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</si>
  <si>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</si>
  <si>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</si>
  <si>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</si>
  <si>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</si>
  <si>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</si>
  <si>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</si>
  <si>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</si>
  <si>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</si>
  <si>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</si>
  <si>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</si>
  <si>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</si>
  <si>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</si>
  <si>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</si>
  <si>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</si>
  <si>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</si>
  <si>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</si>
  <si>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</si>
  <si>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</si>
  <si>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</si>
  <si>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</si>
  <si>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</si>
  <si>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</si>
  <si>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</si>
  <si>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</si>
  <si>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</si>
  <si>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</si>
  <si>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</si>
  <si>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</si>
  <si>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</si>
  <si>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</si>
  <si>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</si>
  <si>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</si>
  <si>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</si>
  <si>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</si>
  <si>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</si>
  <si>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</si>
  <si>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</si>
  <si>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</si>
  <si>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</si>
  <si>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</si>
  <si>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</si>
  <si>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</si>
  <si>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</si>
  <si>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</si>
  <si>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</si>
  <si>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</si>
  <si>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</si>
  <si>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</si>
  <si>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</si>
  <si>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</si>
  <si>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</si>
  <si>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</si>
  <si>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</si>
  <si>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</si>
  <si>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</si>
  <si>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</si>
  <si>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</si>
  <si>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</si>
  <si>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</si>
  <si>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</si>
  <si>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</si>
  <si>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</si>
  <si>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</si>
  <si>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</si>
  <si>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</si>
  <si>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</si>
  <si>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</si>
  <si>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</si>
  <si>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</si>
  <si>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</si>
  <si>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</si>
  <si>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</si>
  <si>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</si>
  <si>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</si>
  <si>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</si>
  <si>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</si>
  <si>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</si>
  <si>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</si>
  <si>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</si>
  <si>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</si>
  <si>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</si>
  <si>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</si>
  <si>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</si>
  <si>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</si>
  <si>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</si>
  <si>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</si>
  <si>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</si>
  <si>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</si>
  <si>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</si>
  <si>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</si>
  <si>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</si>
  <si>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</si>
  <si>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</si>
  <si>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</si>
  <si>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</si>
  <si>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</si>
  <si>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</si>
  <si>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</si>
  <si>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</si>
  <si>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</si>
  <si>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</si>
  <si>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</si>
  <si>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</si>
  <si>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</si>
  <si>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</si>
  <si>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</si>
  <si>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</si>
  <si>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</si>
  <si>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</si>
  <si>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</si>
  <si>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</si>
  <si>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</si>
  <si>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</si>
  <si>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</si>
  <si>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</si>
  <si>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</si>
  <si>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</si>
  <si>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</si>
  <si>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</si>
  <si>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</si>
  <si>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</si>
  <si>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</si>
  <si>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</si>
  <si>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</si>
  <si>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</si>
  <si>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</si>
  <si>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</si>
  <si>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</si>
  <si>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</si>
  <si>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</si>
  <si>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</si>
  <si>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</si>
  <si>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</si>
  <si>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</si>
  <si>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</si>
  <si>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</si>
  <si>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</si>
  <si>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</si>
  <si>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</si>
  <si>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</si>
  <si>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</si>
  <si>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</si>
  <si>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</si>
  <si>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</si>
  <si>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</si>
  <si>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</si>
  <si>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</si>
  <si>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</si>
  <si>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</si>
  <si>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</si>
  <si>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</si>
  <si>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</si>
  <si>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</si>
  <si>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</si>
  <si>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</si>
  <si>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</si>
  <si>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</si>
  <si>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</si>
  <si>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</si>
  <si>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</si>
  <si>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</si>
  <si>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</si>
  <si>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</si>
  <si>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</si>
  <si>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</si>
  <si>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</si>
  <si>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</si>
  <si>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</si>
  <si>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</si>
  <si>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</si>
  <si>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</si>
  <si>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</si>
  <si>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</si>
  <si>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</si>
  <si>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</si>
  <si>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</si>
  <si>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</si>
  <si>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</si>
  <si>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</si>
  <si>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</si>
  <si>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</si>
  <si>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</si>
  <si>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</si>
  <si>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</si>
  <si>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</si>
  <si>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</si>
  <si>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</si>
  <si>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</si>
  <si>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</si>
  <si>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</si>
  <si>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</si>
  <si>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</si>
  <si>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</si>
  <si>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</si>
  <si>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</si>
  <si>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</si>
  <si>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</si>
  <si>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</si>
  <si>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</si>
  <si>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</si>
  <si>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</si>
  <si>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</si>
  <si>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</si>
  <si>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</si>
  <si>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</si>
  <si>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</si>
  <si>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</si>
  <si>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</si>
  <si>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</si>
  <si>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</si>
  <si>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</si>
  <si>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</si>
  <si>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</si>
  <si>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</si>
  <si>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</si>
  <si>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</si>
  <si>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</si>
  <si>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</si>
  <si>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</si>
  <si>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</si>
  <si>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</si>
  <si>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</si>
  <si>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</si>
  <si>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</si>
  <si>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</si>
  <si>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</si>
  <si>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</si>
  <si>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</si>
  <si>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</si>
  <si>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</si>
  <si>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</si>
  <si>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</si>
  <si>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</si>
  <si>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</si>
  <si>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</si>
  <si>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</si>
  <si>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</si>
  <si>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</si>
  <si>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</si>
  <si>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</si>
  <si>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</si>
  <si>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</si>
  <si>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</si>
  <si>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</si>
  <si>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</si>
  <si>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</si>
  <si>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</si>
  <si>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</si>
  <si>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</si>
  <si>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</si>
  <si>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</si>
  <si>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</si>
  <si>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</si>
  <si>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</si>
  <si>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</si>
  <si>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</si>
  <si>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</si>
  <si>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</si>
  <si>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</si>
  <si>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</si>
  <si>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</si>
  <si>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</si>
  <si>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</si>
  <si>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</si>
  <si>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</si>
  <si>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</si>
  <si>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</si>
  <si>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</si>
  <si>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</si>
  <si>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</si>
  <si>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</si>
  <si>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</si>
  <si>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</si>
  <si>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</si>
  <si>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</si>
  <si>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</si>
  <si>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</si>
  <si>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</si>
  <si>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</si>
  <si>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</si>
  <si>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</si>
  <si>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</si>
  <si>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</si>
  <si>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</si>
  <si>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</si>
  <si>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</si>
  <si>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</si>
  <si>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</si>
  <si>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</si>
  <si>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</si>
  <si>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</si>
  <si>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</si>
  <si>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</si>
  <si>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</si>
  <si>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</si>
  <si>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</si>
  <si>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</si>
  <si>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</si>
  <si>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</si>
  <si>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</si>
  <si>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</si>
  <si>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</si>
  <si>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</si>
  <si>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</si>
  <si>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</si>
  <si>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</si>
  <si>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</si>
  <si>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</si>
  <si>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</si>
  <si>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</si>
  <si>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</si>
  <si>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</si>
  <si>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</si>
  <si>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</si>
  <si>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</si>
  <si>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</si>
  <si>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</si>
  <si>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</si>
  <si>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</si>
  <si>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</si>
  <si>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</si>
  <si>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</si>
  <si>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</si>
  <si>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</si>
  <si>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</si>
  <si>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</si>
  <si>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</si>
  <si>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</si>
  <si>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</si>
  <si>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</si>
  <si>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</si>
  <si>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</si>
  <si>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</si>
  <si>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</si>
  <si>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</si>
  <si>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</si>
  <si>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</si>
  <si>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</si>
  <si>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</si>
  <si>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</si>
  <si>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</si>
  <si>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</si>
  <si>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</si>
  <si>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</si>
  <si>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</si>
  <si>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</si>
  <si>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</si>
  <si>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</si>
  <si>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</si>
  <si>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</si>
  <si>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</si>
  <si>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</si>
  <si>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</si>
  <si>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</si>
  <si>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</si>
  <si>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</si>
  <si>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</si>
  <si>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</si>
  <si>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</si>
  <si>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</si>
  <si>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</si>
  <si>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</si>
  <si>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</si>
  <si>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</si>
  <si>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</si>
  <si>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</si>
  <si>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</si>
  <si>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</si>
  <si>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</si>
  <si>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</si>
  <si>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</si>
  <si>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</si>
  <si>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</si>
  <si>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</si>
  <si>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</si>
  <si>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</si>
  <si>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</si>
  <si>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</si>
  <si>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</si>
  <si>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</si>
  <si>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</si>
  <si>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</si>
  <si>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</si>
  <si>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</si>
  <si>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</si>
  <si>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</si>
  <si>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</si>
  <si>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</si>
  <si>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</si>
  <si>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</si>
  <si>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</si>
  <si>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</si>
  <si>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</si>
  <si>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</si>
  <si>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</si>
  <si>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</si>
  <si>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</si>
  <si>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</si>
  <si>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</si>
  <si>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</si>
  <si>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</si>
  <si>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</si>
  <si>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</si>
  <si>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</si>
  <si>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</si>
  <si>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</si>
  <si>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</si>
  <si>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</si>
  <si>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</si>
  <si>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</si>
  <si>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</si>
  <si>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</si>
  <si>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</si>
  <si>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</si>
  <si>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</si>
  <si>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</si>
  <si>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</si>
  <si>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</si>
  <si>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</si>
  <si>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</si>
  <si>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</si>
  <si>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</si>
  <si>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</si>
  <si>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</si>
  <si>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</si>
  <si>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</si>
  <si>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</si>
  <si>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</si>
  <si>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</si>
  <si>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</si>
  <si>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</si>
  <si>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</si>
  <si>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</si>
  <si>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</si>
  <si>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</si>
  <si>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</si>
  <si>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</si>
  <si>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</si>
  <si>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</si>
  <si>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</si>
  <si>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</si>
  <si>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</si>
  <si>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</si>
  <si>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</si>
  <si>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</si>
  <si>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</si>
  <si>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</si>
  <si>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</si>
  <si>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</si>
  <si>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</si>
  <si>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</si>
  <si>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</si>
  <si>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</si>
  <si>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</si>
  <si>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</si>
  <si>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</si>
  <si>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</si>
  <si>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</si>
  <si>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</si>
  <si>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</si>
  <si>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</si>
  <si>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</si>
  <si>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</si>
  <si>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</si>
  <si>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</si>
  <si>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</si>
  <si>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</si>
  <si>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</si>
  <si>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</si>
  <si>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</si>
  <si>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</si>
  <si>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</si>
  <si>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</si>
  <si>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</si>
  <si>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</si>
  <si>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</si>
  <si>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</si>
  <si>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</si>
  <si>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</si>
  <si>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</si>
  <si>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</si>
  <si>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</si>
  <si>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</si>
  <si>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</si>
  <si>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</si>
  <si>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</si>
  <si>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</si>
  <si>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</si>
  <si>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</si>
  <si>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</si>
  <si>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</si>
  <si>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</si>
  <si>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</si>
  <si>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</si>
  <si>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</si>
  <si>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</si>
  <si>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</si>
  <si>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</si>
  <si>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</si>
  <si>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</si>
  <si>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</si>
  <si>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</si>
  <si>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</si>
  <si>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</si>
  <si>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</si>
  <si>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</si>
  <si>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</si>
  <si>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</si>
  <si>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</si>
  <si>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</si>
  <si>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</si>
  <si>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</si>
  <si>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</si>
  <si>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</si>
  <si>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</si>
  <si>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</si>
  <si>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</si>
  <si>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</si>
  <si>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</si>
  <si>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</si>
  <si>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</si>
  <si>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</si>
  <si>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</si>
  <si>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</si>
  <si>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</si>
  <si>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</si>
  <si>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</si>
  <si>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</si>
  <si>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</si>
  <si>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</si>
  <si>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</si>
  <si>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</si>
  <si>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</si>
  <si>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</si>
  <si>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</si>
  <si>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</si>
  <si>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</si>
  <si>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</si>
  <si>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</si>
  <si>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</si>
  <si>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</si>
  <si>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</si>
  <si>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</si>
  <si>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</si>
  <si>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</si>
  <si>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</si>
  <si>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</si>
  <si>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</si>
  <si>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</si>
  <si>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</si>
  <si>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</si>
  <si>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</si>
  <si>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</si>
  <si>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</si>
  <si>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</si>
  <si>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</si>
  <si>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</si>
  <si>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</si>
  <si>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</si>
  <si>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</si>
  <si>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</si>
  <si>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</si>
  <si>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</si>
  <si>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</si>
  <si>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</si>
  <si>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</si>
  <si>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</si>
  <si>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</si>
  <si>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</si>
  <si>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</si>
  <si>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</si>
  <si>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</si>
  <si>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</si>
  <si>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</si>
  <si>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</si>
  <si>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</si>
  <si>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</si>
  <si>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</si>
  <si>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</si>
  <si>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</si>
  <si>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</si>
  <si>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</si>
  <si>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</si>
  <si>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</si>
  <si>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</si>
  <si>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</si>
  <si>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</si>
  <si>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</si>
  <si>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</si>
  <si>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</si>
  <si>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</si>
  <si>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</si>
  <si>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</si>
  <si>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</si>
  <si>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</si>
  <si>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</si>
  <si>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</si>
  <si>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</si>
  <si>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</si>
  <si>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</si>
  <si>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</si>
  <si>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</si>
  <si>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</si>
  <si>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</si>
  <si>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</si>
  <si>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</si>
  <si>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</si>
  <si>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</si>
  <si>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</si>
  <si>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</si>
  <si>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</si>
  <si>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</si>
  <si>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</si>
  <si>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</si>
  <si>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</si>
  <si>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</si>
  <si>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</si>
  <si>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</si>
  <si>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</si>
  <si>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</si>
  <si>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</si>
  <si>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</si>
  <si>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</si>
  <si>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</si>
  <si>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</si>
  <si>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</si>
  <si>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</si>
  <si>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</si>
  <si>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</si>
  <si>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</si>
  <si>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</si>
  <si>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</si>
  <si>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</si>
  <si>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</si>
  <si>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</si>
  <si>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</si>
  <si>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</si>
  <si>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</si>
  <si>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</si>
  <si>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</si>
  <si>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</si>
  <si>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</si>
  <si>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</si>
  <si>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</si>
  <si>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</si>
  <si>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</si>
  <si>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</si>
  <si>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</si>
  <si>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</si>
  <si>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</si>
  <si>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</si>
  <si>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</si>
  <si>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</si>
  <si>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</si>
  <si>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</si>
  <si>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</si>
  <si>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</si>
  <si>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</si>
  <si>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</si>
  <si>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</si>
  <si>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</si>
  <si>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</si>
  <si>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</si>
  <si>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</si>
  <si>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</si>
  <si>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</si>
  <si>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</si>
  <si>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</si>
  <si>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</si>
  <si>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</si>
  <si>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</si>
  <si>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</si>
  <si>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</si>
  <si>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</si>
  <si>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</si>
  <si>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</si>
  <si>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</si>
  <si>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</si>
  <si>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</si>
  <si>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</si>
  <si>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</si>
  <si>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</si>
  <si>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</si>
  <si>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</si>
  <si>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</si>
  <si>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</si>
  <si>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</si>
  <si>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</si>
  <si>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</si>
  <si>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</si>
  <si>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</si>
  <si>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</si>
  <si>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</si>
  <si>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</si>
  <si>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</si>
  <si>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</si>
  <si>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</si>
  <si>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</si>
  <si>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</si>
  <si>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</si>
  <si>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</si>
  <si>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</si>
  <si>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</si>
  <si>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</si>
  <si>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</si>
  <si>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</si>
  <si>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</si>
  <si>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</si>
  <si>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</si>
  <si>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</si>
  <si>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</si>
  <si>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</si>
  <si>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</si>
  <si>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</si>
  <si>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</si>
  <si>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</si>
  <si>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</si>
  <si>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</si>
  <si>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</si>
  <si>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</si>
  <si>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</si>
  <si>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</si>
  <si>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</si>
  <si>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</si>
  <si>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</si>
  <si>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</si>
  <si>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</si>
  <si>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</si>
  <si>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</si>
  <si>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</si>
  <si>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</si>
  <si>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</si>
  <si>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</si>
  <si>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</si>
  <si>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</si>
  <si>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</si>
  <si>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</si>
  <si>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</si>
  <si>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</si>
  <si>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</si>
  <si>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</si>
  <si>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</si>
  <si>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</si>
  <si>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</si>
  <si>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</si>
  <si>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</si>
  <si>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</si>
  <si>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</si>
  <si>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</si>
  <si>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</si>
  <si>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</si>
  <si>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</si>
  <si>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</si>
  <si>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</si>
  <si>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</si>
  <si>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</si>
  <si>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</si>
  <si>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</si>
  <si>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</si>
  <si>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</si>
  <si>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</si>
  <si>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</si>
  <si>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</si>
  <si>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</si>
  <si>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</si>
  <si>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</si>
  <si>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</si>
  <si>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</si>
  <si>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</si>
  <si>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</si>
  <si>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</si>
  <si>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</si>
  <si>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</si>
  <si>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</si>
  <si>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</si>
  <si>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</si>
  <si>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</si>
  <si>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</si>
  <si>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</si>
  <si>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</si>
  <si>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</si>
  <si>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</si>
  <si>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</si>
  <si>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</si>
  <si>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</si>
  <si>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</si>
  <si>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</si>
  <si>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</si>
  <si>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</si>
  <si>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</si>
  <si>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</si>
  <si>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</si>
  <si>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</si>
  <si>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</si>
  <si>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</si>
  <si>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</si>
  <si>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</si>
  <si>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</si>
  <si>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</si>
  <si>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</si>
  <si>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</si>
  <si>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</si>
  <si>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</si>
  <si>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</si>
  <si>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</si>
  <si>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</si>
  <si>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</si>
  <si>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</si>
  <si>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</si>
  <si>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</si>
  <si>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</si>
  <si>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</si>
  <si>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</si>
  <si>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</si>
  <si>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</si>
  <si>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</si>
  <si>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</si>
  <si>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</si>
  <si>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</si>
  <si>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</si>
  <si>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</si>
  <si>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</si>
  <si>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</si>
  <si>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</si>
  <si>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</si>
  <si>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</si>
  <si>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</si>
  <si>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</si>
  <si>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</si>
  <si>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</si>
  <si>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</si>
  <si>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</si>
  <si>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</si>
  <si>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</si>
  <si>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</si>
  <si>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</si>
  <si>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</si>
  <si>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</si>
  <si>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</si>
  <si>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</si>
  <si>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</si>
  <si>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</si>
  <si>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</si>
  <si>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</si>
  <si>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</si>
  <si>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</si>
  <si>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</si>
  <si>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</si>
  <si>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</si>
  <si>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</si>
  <si>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</si>
  <si>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</si>
  <si>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</si>
  <si>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</si>
  <si>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</si>
  <si>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</si>
  <si>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</si>
  <si>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</si>
  <si>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</si>
  <si>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</si>
  <si>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</si>
  <si>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</si>
  <si>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</si>
  <si>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</si>
  <si>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</si>
  <si>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</si>
  <si>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</si>
  <si>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</si>
  <si>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</si>
  <si>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</si>
  <si>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</si>
  <si>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</si>
  <si>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</si>
  <si>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</si>
  <si>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</si>
  <si>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</si>
  <si>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</si>
  <si>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</si>
  <si>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</si>
  <si>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</si>
  <si>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</si>
  <si>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</si>
  <si>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</si>
  <si>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</si>
  <si>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</si>
  <si>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</si>
  <si>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</si>
  <si>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</si>
  <si>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</si>
  <si>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</si>
  <si>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</si>
  <si>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</si>
  <si>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</si>
  <si>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</si>
  <si>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</si>
  <si>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</si>
  <si>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</si>
  <si>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</si>
  <si>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</si>
  <si>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</si>
  <si>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</si>
  <si>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</si>
  <si>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</si>
  <si>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</si>
  <si>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</si>
  <si>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</si>
  <si>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</si>
  <si>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</si>
  <si>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</si>
  <si>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</si>
  <si>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</si>
  <si>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</si>
  <si>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</si>
  <si>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</si>
  <si>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</si>
  <si>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</si>
  <si>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</si>
  <si>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</si>
  <si>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</si>
  <si>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</si>
  <si>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</si>
  <si>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</si>
  <si>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</si>
  <si>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</si>
  <si>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</si>
  <si>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</si>
  <si>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</si>
  <si>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</si>
  <si>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</si>
  <si>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</si>
  <si>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</si>
  <si>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</si>
  <si>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</si>
  <si>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</si>
  <si>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</si>
  <si>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</si>
  <si>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</si>
  <si>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</si>
  <si>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</si>
  <si>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</si>
  <si>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</si>
  <si>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</si>
  <si>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</si>
  <si>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</si>
  <si>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</si>
  <si>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</si>
  <si>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</si>
  <si>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</si>
  <si>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</si>
  <si>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</si>
  <si>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</si>
  <si>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</si>
  <si>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</si>
  <si>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</si>
  <si>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</si>
  <si>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</si>
  <si>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</si>
  <si>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</si>
  <si>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</si>
  <si>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</si>
  <si>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</si>
  <si>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</si>
  <si>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</si>
  <si>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</si>
  <si>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</si>
  <si>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</si>
  <si>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</si>
  <si>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</si>
  <si>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</si>
  <si>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</si>
  <si>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</si>
  <si>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</si>
  <si>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</si>
  <si>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</si>
  <si>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</si>
  <si>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</si>
  <si>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</si>
  <si>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</si>
  <si>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</si>
  <si>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</si>
  <si>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</si>
  <si>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</si>
  <si>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</si>
  <si>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</si>
  <si>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</si>
  <si>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</si>
  <si>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</si>
  <si>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</si>
  <si>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</si>
  <si>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</si>
  <si>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</si>
  <si>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</si>
  <si>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</si>
  <si>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</si>
  <si>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</si>
  <si>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</si>
  <si>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</si>
  <si>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</si>
  <si>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</si>
  <si>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</si>
  <si>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</si>
  <si>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</si>
  <si>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</si>
  <si>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</si>
  <si>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</si>
  <si>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</si>
  <si>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</si>
  <si>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</si>
  <si>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</si>
  <si>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</si>
  <si>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</si>
  <si>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</si>
  <si>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</si>
  <si>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</si>
  <si>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</si>
  <si>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</si>
  <si>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</si>
  <si>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</si>
  <si>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</si>
  <si>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</si>
  <si>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</si>
  <si>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</si>
  <si>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</si>
  <si>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</si>
  <si>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</si>
  <si>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</si>
  <si>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</si>
  <si>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</si>
  <si>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</si>
  <si>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</si>
  <si>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</si>
  <si>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</si>
  <si>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</si>
  <si>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</si>
  <si>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</si>
  <si>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</si>
  <si>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</si>
  <si>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</si>
  <si>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</si>
  <si>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</si>
  <si>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</si>
  <si>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</si>
  <si>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</si>
  <si>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</si>
  <si>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</si>
  <si>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</si>
  <si>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</si>
  <si>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</si>
  <si>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</si>
  <si>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</si>
  <si>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</si>
  <si>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</si>
  <si>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</si>
  <si>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</si>
  <si>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</si>
  <si>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</si>
  <si>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</si>
  <si>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</si>
  <si>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</si>
  <si>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</si>
  <si>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</si>
  <si>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</si>
  <si>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</si>
  <si>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</si>
  <si>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</si>
  <si>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</si>
  <si>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</si>
  <si>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</si>
  <si>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</si>
  <si>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</si>
  <si>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</si>
  <si>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</si>
  <si>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</si>
  <si>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</si>
  <si>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</si>
  <si>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</si>
  <si>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</si>
  <si>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</si>
  <si>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</si>
  <si>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</si>
  <si>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</si>
  <si>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</si>
  <si>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</si>
  <si>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</si>
  <si>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</si>
  <si>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</si>
  <si>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</si>
  <si>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</si>
  <si>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</si>
  <si>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</si>
  <si>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</si>
  <si>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</si>
  <si>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</si>
  <si>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</si>
  <si>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</si>
  <si>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</si>
  <si>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</si>
  <si>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</si>
  <si>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</si>
  <si>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</si>
  <si>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</si>
  <si>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</si>
  <si>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</si>
  <si>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</si>
  <si>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</si>
  <si>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</si>
  <si>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</si>
  <si>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</si>
  <si>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</si>
  <si>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</si>
  <si>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</si>
  <si>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</si>
  <si>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</si>
  <si>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</si>
  <si>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</si>
  <si>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</si>
  <si>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</si>
  <si>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</si>
  <si>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</si>
  <si>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</si>
  <si>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</si>
  <si>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</si>
  <si>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</si>
  <si>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</si>
  <si>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</si>
  <si>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</si>
  <si>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</si>
  <si>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</si>
  <si>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</si>
  <si>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</si>
  <si>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</si>
  <si>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</si>
  <si>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</si>
  <si>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</si>
  <si>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</si>
  <si>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</si>
  <si>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</si>
  <si>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</si>
  <si>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</si>
  <si>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</si>
  <si>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</si>
  <si>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</si>
  <si>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</si>
  <si>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</si>
  <si>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</si>
  <si>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</si>
  <si>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</si>
  <si>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</si>
  <si>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</si>
  <si>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</si>
  <si>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</si>
  <si>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</si>
  <si>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</si>
  <si>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</si>
  <si>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</si>
  <si>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</si>
  <si>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</si>
  <si>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</si>
  <si>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</si>
  <si>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</si>
  <si>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</si>
  <si>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</si>
  <si>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</si>
  <si>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</si>
  <si>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</si>
  <si>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</si>
  <si>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</si>
  <si>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</si>
  <si>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</si>
  <si>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</si>
  <si>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</si>
  <si>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</si>
  <si>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</si>
  <si>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</si>
  <si>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</si>
  <si>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</si>
  <si>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</si>
  <si>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</si>
  <si>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</si>
  <si>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</si>
  <si>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</si>
  <si>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</si>
  <si>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</si>
  <si>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</si>
  <si>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</si>
  <si>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</si>
  <si>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</si>
  <si>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</si>
  <si>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</si>
  <si>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</si>
  <si>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</si>
  <si>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</si>
  <si>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</si>
  <si>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</si>
  <si>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</si>
  <si>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</si>
  <si>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</si>
  <si>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</si>
  <si>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</si>
  <si>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</si>
  <si>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</si>
  <si>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</si>
  <si>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</si>
  <si>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</si>
  <si>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</si>
  <si>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</si>
  <si>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</si>
  <si>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</si>
  <si>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</si>
  <si>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</si>
  <si>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</si>
  <si>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</si>
  <si>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</si>
  <si>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</si>
  <si>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</si>
  <si>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</si>
  <si>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</si>
  <si>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</si>
  <si>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</si>
  <si>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</si>
  <si>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</si>
  <si>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</si>
  <si>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</si>
  <si>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</si>
  <si>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</si>
  <si>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</si>
  <si>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</si>
  <si>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</si>
  <si>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</si>
  <si>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</si>
  <si>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</si>
  <si>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</si>
  <si>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</si>
  <si>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</si>
  <si>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</si>
  <si>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</si>
  <si>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</si>
  <si>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</si>
  <si>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</si>
  <si>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</si>
  <si>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</si>
  <si>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</si>
  <si>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</si>
  <si>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</si>
  <si>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</si>
  <si>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</si>
  <si>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</si>
  <si>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</si>
  <si>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</si>
  <si>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</si>
  <si>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</si>
  <si>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</si>
  <si>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</si>
  <si>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</si>
  <si>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</si>
  <si>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</si>
  <si>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</si>
  <si>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</si>
  <si>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</si>
  <si>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</si>
  <si>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</si>
  <si>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</si>
  <si>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</si>
  <si>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</si>
  <si>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</si>
  <si>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</si>
  <si>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</si>
  <si>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</si>
  <si>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</si>
  <si>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</si>
  <si>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</si>
  <si>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</si>
  <si>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</si>
  <si>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</si>
  <si>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</si>
  <si>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</si>
  <si>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</si>
  <si>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</si>
  <si>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</si>
  <si>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</si>
  <si>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</si>
  <si>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</si>
  <si>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</si>
  <si>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</si>
  <si>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</si>
  <si>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</si>
  <si>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</si>
  <si>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</si>
  <si>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</si>
  <si>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</si>
  <si>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</si>
  <si>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</si>
  <si>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</si>
  <si>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</si>
  <si>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</si>
  <si>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</si>
  <si>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</si>
  <si>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</si>
  <si>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</si>
  <si>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</si>
  <si>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</si>
  <si>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</si>
  <si>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</si>
  <si>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</si>
  <si>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</si>
  <si>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</si>
  <si>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</si>
  <si>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</si>
  <si>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</si>
  <si>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</si>
  <si>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</si>
  <si>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</si>
  <si>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</si>
  <si>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</si>
  <si>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</si>
  <si>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</si>
  <si>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</si>
  <si>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</si>
  <si>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</si>
  <si>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</si>
  <si>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</si>
  <si>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</si>
  <si>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</si>
  <si>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</si>
  <si>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</si>
  <si>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</si>
  <si>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</si>
  <si>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</si>
  <si>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</si>
  <si>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</si>
  <si>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</si>
  <si>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</si>
  <si>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</si>
  <si>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</si>
  <si>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</si>
  <si>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</si>
  <si>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</si>
  <si>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</si>
  <si>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</si>
  <si>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</si>
  <si>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</si>
  <si>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</si>
  <si>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</si>
  <si>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</si>
  <si>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</si>
  <si>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</si>
  <si>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</si>
  <si>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</si>
  <si>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</si>
  <si>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</si>
  <si>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</si>
  <si>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</si>
  <si>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</si>
  <si>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</si>
  <si>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</si>
  <si>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</si>
  <si>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</si>
  <si>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</si>
  <si>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</si>
  <si>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</si>
  <si>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</si>
  <si>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</si>
  <si>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</si>
  <si>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</si>
  <si>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</si>
  <si>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</si>
  <si>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</si>
  <si>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</si>
  <si>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</si>
  <si>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</si>
  <si>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</si>
  <si>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</si>
  <si>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</si>
  <si>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</si>
  <si>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</si>
  <si>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</si>
  <si>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</si>
  <si>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</si>
  <si>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</si>
  <si>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</si>
  <si>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</si>
  <si>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</si>
  <si>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</si>
  <si>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</si>
  <si>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</si>
  <si>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</si>
  <si>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</si>
  <si>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</si>
  <si>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</si>
  <si>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</si>
  <si>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</si>
  <si>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</si>
  <si>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</si>
  <si>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</si>
  <si>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</si>
  <si>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</si>
  <si>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</si>
  <si>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</si>
  <si>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</si>
  <si>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</si>
  <si>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</si>
  <si>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</si>
  <si>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</si>
  <si>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</si>
  <si>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</si>
  <si>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</si>
  <si>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</si>
  <si>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</si>
  <si>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</si>
  <si>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</si>
  <si>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</si>
  <si>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</si>
  <si>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</si>
  <si>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</si>
  <si>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</si>
  <si>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</si>
  <si>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</si>
  <si>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</si>
  <si>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</si>
  <si>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</si>
  <si>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</si>
  <si>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</si>
  <si>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</si>
  <si>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</si>
  <si>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</si>
  <si>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</si>
  <si>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</si>
  <si>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</si>
  <si>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</si>
  <si>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</si>
  <si>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</si>
  <si>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</si>
  <si>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</si>
  <si>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</si>
  <si>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</si>
  <si>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</si>
  <si>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</si>
  <si>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</si>
  <si>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</si>
  <si>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</si>
  <si>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</si>
  <si>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</si>
  <si>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</si>
  <si>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</si>
  <si>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</si>
  <si>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</si>
  <si>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</si>
  <si>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</si>
  <si>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</si>
  <si>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</si>
  <si>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</si>
  <si>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</si>
  <si>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</si>
  <si>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</si>
  <si>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</si>
  <si>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</si>
  <si>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</si>
  <si>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</si>
  <si>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</si>
  <si>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</si>
  <si>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</si>
  <si>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</si>
  <si>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</si>
  <si>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</si>
  <si>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</si>
  <si>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</si>
  <si>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</si>
  <si>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</si>
  <si>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</si>
  <si>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</si>
  <si>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</si>
  <si>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</si>
  <si>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</si>
  <si>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</si>
  <si>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</si>
  <si>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</si>
  <si>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</si>
  <si>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</si>
  <si>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</si>
  <si>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</si>
  <si>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</si>
  <si>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</si>
  <si>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</si>
  <si>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</si>
  <si>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</si>
  <si>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</si>
  <si>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</si>
  <si>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</si>
  <si>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</si>
  <si>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</si>
  <si>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</si>
  <si>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</si>
  <si>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</si>
  <si>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</si>
  <si>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</si>
  <si>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</si>
  <si>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</si>
  <si>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</si>
  <si>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</si>
  <si>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</si>
  <si>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</si>
  <si>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</si>
  <si>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</si>
  <si>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</si>
  <si>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</si>
  <si>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</si>
  <si>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</si>
  <si>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</si>
  <si>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</si>
  <si>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</si>
  <si>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</si>
  <si>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</si>
  <si>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</si>
  <si>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</si>
  <si>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</si>
  <si>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</si>
  <si>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</si>
  <si>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</si>
  <si>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</si>
  <si>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</si>
  <si>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</si>
  <si>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</si>
  <si>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</si>
  <si>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</si>
  <si>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</si>
  <si>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</si>
  <si>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</si>
  <si>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</si>
  <si>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</si>
  <si>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</si>
  <si>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</si>
  <si>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</si>
  <si>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</si>
  <si>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</si>
  <si>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</si>
  <si>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</si>
  <si>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</si>
  <si>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</si>
  <si>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</si>
  <si>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</si>
  <si>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</si>
  <si>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</si>
  <si>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</si>
  <si>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</si>
  <si>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</si>
  <si>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</si>
  <si>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</si>
  <si>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</si>
  <si>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</si>
  <si>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</si>
  <si>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</si>
  <si>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</si>
  <si>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</si>
  <si>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</si>
  <si>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</si>
  <si>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</si>
  <si>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</si>
  <si>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</si>
  <si>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</si>
  <si>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</si>
  <si>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</si>
  <si>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</si>
  <si>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</si>
  <si>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</si>
  <si>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</si>
  <si>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</si>
  <si>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</si>
  <si>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</si>
  <si>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</si>
  <si>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</si>
  <si>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</si>
  <si>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</si>
  <si>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</si>
  <si>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</si>
  <si>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</si>
  <si>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</si>
  <si>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</si>
  <si>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</si>
  <si>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</si>
  <si>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</si>
  <si>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</si>
  <si>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</si>
  <si>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</si>
  <si>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</si>
  <si>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</si>
  <si>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</si>
  <si>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</si>
  <si>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</si>
  <si>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</si>
  <si>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</si>
  <si>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</si>
  <si>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</si>
  <si>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</si>
  <si>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</si>
  <si>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</si>
  <si>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</si>
  <si>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</si>
  <si>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</si>
  <si>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</si>
  <si>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</si>
  <si>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</si>
  <si>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</si>
  <si>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</si>
  <si>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</si>
  <si>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</si>
  <si>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</si>
  <si>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</si>
  <si>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</si>
  <si>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</si>
  <si>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</si>
  <si>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</si>
  <si>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</si>
  <si>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</si>
  <si>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</si>
  <si>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</si>
  <si>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</si>
  <si>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</si>
  <si>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</si>
  <si>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</si>
  <si>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</si>
  <si>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</si>
  <si>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</si>
  <si>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</si>
  <si>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</si>
  <si>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</si>
  <si>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</si>
  <si>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</si>
  <si>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</si>
  <si>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</si>
  <si>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</si>
  <si>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</si>
  <si>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</si>
  <si>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</si>
  <si>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</si>
  <si>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</si>
  <si>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</si>
  <si>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</si>
  <si>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</si>
  <si>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</si>
  <si>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</si>
  <si>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</si>
  <si>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</si>
  <si>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</si>
  <si>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</si>
  <si>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</si>
  <si>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</si>
  <si>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</si>
  <si>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</si>
  <si>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</si>
  <si>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</si>
  <si>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</si>
  <si>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</si>
  <si>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</si>
  <si>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</si>
  <si>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</si>
  <si>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</si>
  <si>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</si>
  <si>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</si>
  <si>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</si>
  <si>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</si>
  <si>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</si>
  <si>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</si>
  <si>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</si>
  <si>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</si>
  <si>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</si>
  <si>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</si>
  <si>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</si>
  <si>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</si>
  <si>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</si>
  <si>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</si>
  <si>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</si>
  <si>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</si>
  <si>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</si>
  <si>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</si>
  <si>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</si>
  <si>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</si>
  <si>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</si>
  <si>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</si>
  <si>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</si>
  <si>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</si>
  <si>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</si>
  <si>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</si>
  <si>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</si>
  <si>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</si>
  <si>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</si>
  <si>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</si>
  <si>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</si>
  <si>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</si>
  <si>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</si>
  <si>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</si>
  <si>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</si>
  <si>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</si>
  <si>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</si>
  <si>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</si>
  <si>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</si>
  <si>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</si>
  <si>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</si>
  <si>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</si>
  <si>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</si>
  <si>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</si>
  <si>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</si>
  <si>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</si>
  <si>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</si>
  <si>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</si>
  <si>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</si>
  <si>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</si>
  <si>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</si>
  <si>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</si>
  <si>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</si>
  <si>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</si>
  <si>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</si>
  <si>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</si>
  <si>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</si>
  <si>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</si>
  <si>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</si>
  <si>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</si>
  <si>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</si>
  <si>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</si>
  <si>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</si>
  <si>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</si>
  <si>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</si>
  <si>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</si>
  <si>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</si>
  <si>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</si>
  <si>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</si>
  <si>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</si>
  <si>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</si>
  <si>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</si>
  <si>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</si>
  <si>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</si>
  <si>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</si>
  <si>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</si>
  <si>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</si>
  <si>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</si>
  <si>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</si>
  <si>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</si>
  <si>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</si>
  <si>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</si>
  <si>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</si>
  <si>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</si>
  <si>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</si>
  <si>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</si>
  <si>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</si>
  <si>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</si>
  <si>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</si>
  <si>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</si>
  <si>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</si>
  <si>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</si>
  <si>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</si>
  <si>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</si>
  <si>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</si>
  <si>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</si>
  <si>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</si>
  <si>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</si>
  <si>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</si>
  <si>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1000-4999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</si>
  <si>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</si>
  <si>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</si>
  <si>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</si>
  <si>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</si>
  <si>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</si>
  <si>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</si>
  <si>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</si>
  <si>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</si>
  <si>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</si>
  <si>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</si>
  <si>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</si>
  <si>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</si>
  <si>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</si>
  <si>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</si>
  <si>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</si>
  <si>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</si>
  <si>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</si>
  <si>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</si>
  <si>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</si>
  <si>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</si>
  <si>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</si>
  <si>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</si>
  <si>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</si>
  <si>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</si>
  <si>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</si>
  <si>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 xml:space="preserve">Mean </t>
  </si>
  <si>
    <t>Number of backers</t>
  </si>
  <si>
    <t>Median</t>
  </si>
  <si>
    <t>Minimum</t>
  </si>
  <si>
    <t>Maximum</t>
  </si>
  <si>
    <t>Variance</t>
  </si>
  <si>
    <t>Standard Deviation</t>
  </si>
  <si>
    <t>Outcome</t>
  </si>
  <si>
    <t>Backers_Count</t>
  </si>
  <si>
    <t>Successful</t>
  </si>
  <si>
    <t>Failed</t>
  </si>
  <si>
    <t>Failed Backers_Count</t>
  </si>
  <si>
    <t>Successful Backers_Count</t>
  </si>
  <si>
    <t xml:space="preserve">The median is a better representative of a data set, because it takes into account any extreme scores and open fields like "Greater than 50000") </t>
  </si>
  <si>
    <t>There is more variance with "Successful" campaigns.  This makes sense as these have a higher mean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</si>
</sst>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9" fontId="0" fillId="0" borderId="0" xfId="42" applyFont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A-4213-B9B5-EE8593DB1B9F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A-4213-B9B5-EE8593DB1B9F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A-4213-B9B5-EE8593DB1B9F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3A-4213-B9B5-EE8593DB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219903"/>
        <c:axId val="866211167"/>
      </c:barChart>
      <c:catAx>
        <c:axId val="8662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11167"/>
        <c:crosses val="autoZero"/>
        <c:auto val="1"/>
        <c:lblAlgn val="ctr"/>
        <c:lblOffset val="100"/>
        <c:noMultiLvlLbl val="0"/>
      </c:catAx>
      <c:valAx>
        <c:axId val="8662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1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E-4642-97A4-3A08A1D41769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E-4642-97A4-3A08A1D41769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E-4642-97A4-3A08A1D41769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E-4642-97A4-3A08A1D4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976256"/>
        <c:axId val="1132981664"/>
      </c:barChart>
      <c:catAx>
        <c:axId val="11329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1664"/>
        <c:crosses val="autoZero"/>
        <c:auto val="1"/>
        <c:lblAlgn val="ctr"/>
        <c:lblOffset val="100"/>
        <c:noMultiLvlLbl val="0"/>
      </c:catAx>
      <c:valAx>
        <c:axId val="11329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A-4244-9DE3-F25EB3548672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A-4244-9DE3-F25EB3548672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A-4244-9DE3-F25EB3548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123551"/>
        <c:axId val="625125631"/>
      </c:lineChart>
      <c:catAx>
        <c:axId val="62512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5631"/>
        <c:crosses val="autoZero"/>
        <c:auto val="1"/>
        <c:lblAlgn val="ctr"/>
        <c:lblOffset val="100"/>
        <c:noMultiLvlLbl val="0"/>
      </c:catAx>
      <c:valAx>
        <c:axId val="6251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 1000-4999</c:v>
              </c:pt>
              <c:pt idx="2">
                <c:v> 5000-9999</c:v>
              </c:pt>
              <c:pt idx="3">
                <c:v> 10000-14999</c:v>
              </c:pt>
              <c:pt idx="4">
                <c:v> 15000-19999</c:v>
              </c:pt>
              <c:pt idx="5">
                <c:v> 20000-24999</c:v>
              </c:pt>
              <c:pt idx="6">
                <c:v> 25000-29999</c:v>
              </c:pt>
              <c:pt idx="7">
                <c:v> 30000-34999</c:v>
              </c:pt>
              <c:pt idx="8">
                <c:v> 35000-39999</c:v>
              </c:pt>
              <c:pt idx="9">
                <c:v> 40000-44999</c:v>
              </c:pt>
              <c:pt idx="10">
                <c:v> 45000-49999</c:v>
              </c:pt>
              <c:pt idx="11">
                <c:v> Greater than or equal to 50000</c:v>
              </c:pt>
            </c:strLit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B-47F3-AB2B-5295F476E375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 1000-4999</c:v>
              </c:pt>
              <c:pt idx="2">
                <c:v> 5000-9999</c:v>
              </c:pt>
              <c:pt idx="3">
                <c:v> 10000-14999</c:v>
              </c:pt>
              <c:pt idx="4">
                <c:v> 15000-19999</c:v>
              </c:pt>
              <c:pt idx="5">
                <c:v> 20000-24999</c:v>
              </c:pt>
              <c:pt idx="6">
                <c:v> 25000-29999</c:v>
              </c:pt>
              <c:pt idx="7">
                <c:v> 30000-34999</c:v>
              </c:pt>
              <c:pt idx="8">
                <c:v> 35000-39999</c:v>
              </c:pt>
              <c:pt idx="9">
                <c:v> 40000-44999</c:v>
              </c:pt>
              <c:pt idx="10">
                <c:v> 45000-49999</c:v>
              </c:pt>
              <c:pt idx="11">
                <c:v> Greater than or equal to 50000</c:v>
              </c:pt>
            </c:strLit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B-47F3-AB2B-5295F476E375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Less than 1000</c:v>
              </c:pt>
              <c:pt idx="1">
                <c:v> 1000-4999</c:v>
              </c:pt>
              <c:pt idx="2">
                <c:v> 5000-9999</c:v>
              </c:pt>
              <c:pt idx="3">
                <c:v> 10000-14999</c:v>
              </c:pt>
              <c:pt idx="4">
                <c:v> 15000-19999</c:v>
              </c:pt>
              <c:pt idx="5">
                <c:v> 20000-24999</c:v>
              </c:pt>
              <c:pt idx="6">
                <c:v> 25000-29999</c:v>
              </c:pt>
              <c:pt idx="7">
                <c:v> 30000-34999</c:v>
              </c:pt>
              <c:pt idx="8">
                <c:v> 35000-39999</c:v>
              </c:pt>
              <c:pt idx="9">
                <c:v> 40000-44999</c:v>
              </c:pt>
              <c:pt idx="10">
                <c:v> 45000-49999</c:v>
              </c:pt>
              <c:pt idx="11">
                <c:v> Greater than or equal to 50000</c:v>
              </c:pt>
            </c:strLit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B-47F3-AB2B-5295F476E37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99776"/>
        <c:axId val="1960897696"/>
      </c:lineChart>
      <c:catAx>
        <c:axId val="196089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97696"/>
        <c:crosses val="autoZero"/>
        <c:auto val="0"/>
        <c:lblAlgn val="ctr"/>
        <c:lblOffset val="100"/>
        <c:noMultiLvlLbl val="0"/>
      </c:catAx>
      <c:valAx>
        <c:axId val="19608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1</xdr:row>
      <xdr:rowOff>180975</xdr:rowOff>
    </xdr:from>
    <xdr:to>
      <xdr:col>20</xdr:col>
      <xdr:colOff>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27CBE-5337-EC40-E1F7-0BBFD858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19049</xdr:rowOff>
    </xdr:from>
    <xdr:to>
      <xdr:col>18</xdr:col>
      <xdr:colOff>685799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31268-BE1E-0DEF-01DB-2360573DC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190500</xdr:rowOff>
    </xdr:from>
    <xdr:to>
      <xdr:col>13</xdr:col>
      <xdr:colOff>514350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86B46-47C5-AEEE-5D51-B9B075A70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152399</xdr:rowOff>
    </xdr:from>
    <xdr:to>
      <xdr:col>7</xdr:col>
      <xdr:colOff>1257300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AC5D7-D01E-E322-E018-995D4150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 Mehta" refreshedDate="44976.972836342589" createdVersion="8" refreshedVersion="8" minRefreshableVersion="3" recordCount="1000" xr:uid="{3D3E0ED8-F1B3-4625-8F66-230CCB68BFB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 Mehta" refreshedDate="44977.115885069441" backgroundQuery="1" createdVersion="8" refreshedVersion="8" minRefreshableVersion="3" recordCount="0" supportSubquery="1" supportAdvancedDrill="1" xr:uid="{F065E2BD-95AE-45C3-B507-886D5DDF76E5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2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2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20" unbalanced="0"/>
    <cacheHierarchy uniqueName="[Range].[pledged]" caption="pledged" attribute="1" defaultMemberUniqueName="[Range].[pledged].[All]" allUniqueName="[Range].[pledged].[All]" dimensionUniqueName="[Range]" displayFolder="" count="2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2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2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2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m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m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CE793-6EBD-427C-8ED2-9CCED65E53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1B7FE-30D2-4E34-8D6B-C62D444D39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A216-9E16-4FCC-BE48-27CA7B0841F0}" name="PivotTable5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FF0000"/>
      </a:accent2>
      <a:accent3>
        <a:srgbClr val="00B0F0"/>
      </a:accent3>
      <a:accent4>
        <a:srgbClr val="92D05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Normal="100" workbookViewId="0">
      <selection activeCell="C17" sqref="C1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style="15" bestFit="1" customWidth="1"/>
    <col min="12" max="13" width="11.125" bestFit="1" customWidth="1"/>
    <col min="14" max="14" width="22.375" style="7" bestFit="1" customWidth="1"/>
    <col min="15" max="15" width="21" style="7" bestFit="1" customWidth="1"/>
    <col min="18" max="18" width="28" bestFit="1" customWidth="1"/>
    <col min="19" max="19" width="14.875" bestFit="1" customWidth="1"/>
    <col min="20" max="20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3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2071</v>
      </c>
      <c r="O1" s="6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ROUND((E2/D2*100),"0")</f>
        <v>0</v>
      </c>
      <c r="G2" t="s">
        <v>14</v>
      </c>
      <c r="H2">
        <v>0</v>
      </c>
      <c r="I2" s="14" t="str">
        <f>IFERROR(AVERAGE(E2/H2),"0")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(((L2/60)/60)/24+DATE(1970,1,1))</f>
        <v>42336.25</v>
      </c>
      <c r="O2" s="7">
        <f>(((M2/60)/60)/24+DATE(1970,1,1))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ROUND((E3/D3*100),"0")</f>
        <v>1040</v>
      </c>
      <c r="G3" t="s">
        <v>20</v>
      </c>
      <c r="H3">
        <v>158</v>
      </c>
      <c r="I3" s="14">
        <f t="shared" ref="I3:I66" si="1">IFERROR(AVERAGE(E3/H3),"0")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>(((L3/60)/60)/24+DATE(1970,1,1))</f>
        <v>41870.208333333336</v>
      </c>
      <c r="O3" s="7">
        <f t="shared" ref="O3:O66" si="2">(((M3/60)/60)/24+DATE(1970,1,1))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1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>(((L4/60)/60)/24+DATE(1970,1,1))</f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1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>(((L5/60)/60)/24+DATE(1970,1,1))</f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1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>(((L6/60)/60)/24+DATE(1970,1,1))</f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1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>(((L7/60)/60)/24+DATE(1970,1,1))</f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1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>(((L8/60)/60)/24+DATE(1970,1,1))</f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ROUND((E9/D9*100),"0")</f>
        <v>328</v>
      </c>
      <c r="G9" t="s">
        <v>20</v>
      </c>
      <c r="H9">
        <v>227</v>
      </c>
      <c r="I9" s="1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>(((L9/60)/60)/24+DATE(1970,1,1))</f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1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>(((L10/60)/60)/24+DATE(1970,1,1))</f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1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>(((L11/60)/60)/24+DATE(1970,1,1))</f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1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>(((L12/60)/60)/24+DATE(1970,1,1))</f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1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>(((L13/60)/60)/24+DATE(1970,1,1))</f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>(((L14/60)/60)/24+DATE(1970,1,1))</f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1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>(((L15/60)/60)/24+DATE(1970,1,1))</f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1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>(((L16/60)/60)/24+DATE(1970,1,1))</f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1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>(((L17/60)/60)/24+DATE(1970,1,1))</f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1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>(((L18/60)/60)/24+DATE(1970,1,1))</f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1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>(((L19/60)/60)/24+DATE(1970,1,1))</f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1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>(((L20/60)/60)/24+DATE(1970,1,1))</f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1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>(((L21/60)/60)/24+DATE(1970,1,1))</f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1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>(((L22/60)/60)/24+DATE(1970,1,1))</f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1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>(((L23/60)/60)/24+DATE(1970,1,1))</f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1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>(((L24/60)/60)/24+DATE(1970,1,1))</f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1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>(((L25/60)/60)/24+DATE(1970,1,1))</f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1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>(((L26/60)/60)/24+DATE(1970,1,1))</f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1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>(((L27/60)/60)/24+DATE(1970,1,1))</f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1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>(((L28/60)/60)/24+DATE(1970,1,1))</f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1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>(((L29/60)/60)/24+DATE(1970,1,1))</f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1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>(((L30/60)/60)/24+DATE(1970,1,1))</f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1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>(((L31/60)/60)/24+DATE(1970,1,1))</f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1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>(((L32/60)/60)/24+DATE(1970,1,1))</f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1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>(((L33/60)/60)/24+DATE(1970,1,1))</f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1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>(((L34/60)/60)/24+DATE(1970,1,1))</f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1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>(((L35/60)/60)/24+DATE(1970,1,1))</f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1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(((L36/60)/60)/24+DATE(1970,1,1))</f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1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>(((L37/60)/60)/24+DATE(1970,1,1))</f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1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>(((L38/60)/60)/24+DATE(1970,1,1))</f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1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>(((L39/60)/60)/24+DATE(1970,1,1))</f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1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>(((L40/60)/60)/24+DATE(1970,1,1))</f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1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>(((L41/60)/60)/24+DATE(1970,1,1))</f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1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>(((L42/60)/60)/24+DATE(1970,1,1))</f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1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>(((L43/60)/60)/24+DATE(1970,1,1))</f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1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>(((L44/60)/60)/24+DATE(1970,1,1))</f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1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>(((L45/60)/60)/24+DATE(1970,1,1))</f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1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>(((L46/60)/60)/24+DATE(1970,1,1))</f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1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>(((L47/60)/60)/24+DATE(1970,1,1))</f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1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>(((L48/60)/60)/24+DATE(1970,1,1))</f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1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>(((L49/60)/60)/24+DATE(1970,1,1))</f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1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>(((L50/60)/60)/24+DATE(1970,1,1))</f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1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>(((L51/60)/60)/24+DATE(1970,1,1))</f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1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(((L52/60)/60)/24+DATE(1970,1,1))</f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1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>(((L53/60)/60)/24+DATE(1970,1,1))</f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1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>(((L54/60)/60)/24+DATE(1970,1,1))</f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1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>(((L55/60)/60)/24+DATE(1970,1,1))</f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1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>(((L56/60)/60)/24+DATE(1970,1,1))</f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1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>(((L57/60)/60)/24+DATE(1970,1,1))</f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1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>(((L58/60)/60)/24+DATE(1970,1,1))</f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1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>(((L59/60)/60)/24+DATE(1970,1,1))</f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1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>(((L60/60)/60)/24+DATE(1970,1,1))</f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1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>(((L61/60)/60)/24+DATE(1970,1,1))</f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1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>(((L62/60)/60)/24+DATE(1970,1,1))</f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1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>(((L63/60)/60)/24+DATE(1970,1,1))</f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1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>(((L64/60)/60)/24+DATE(1970,1,1))</f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1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>(((L65/60)/60)/24+DATE(1970,1,1))</f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1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>(((L66/60)/60)/24+DATE(1970,1,1))</f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ROUND((E67/D67*100),"0")</f>
        <v>236</v>
      </c>
      <c r="G67" t="s">
        <v>20</v>
      </c>
      <c r="H67">
        <v>236</v>
      </c>
      <c r="I67" s="14">
        <f t="shared" ref="I67:I130" si="6">IFERROR(AVERAGE(E67/H67),"0")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>(((L67/60)/60)/24+DATE(1970,1,1))</f>
        <v>40570.25</v>
      </c>
      <c r="O67" s="7">
        <f t="shared" ref="O67:O130" si="7">(((M67/60)/60)/24+DATE(1970,1,1))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LEFT(R67,SEARCH("/",R67)-1)</f>
        <v>theater</v>
      </c>
      <c r="T67" t="str">
        <f t="shared" ref="T67:T130" si="9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 s="1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>(((L68/60)/60)/24+DATE(1970,1,1))</f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 s="1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>(((L69/60)/60)/24+DATE(1970,1,1))</f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 s="1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>(((L70/60)/60)/24+DATE(1970,1,1))</f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 s="1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>(((L71/60)/60)/24+DATE(1970,1,1))</f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 s="1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>(((L72/60)/60)/24+DATE(1970,1,1))</f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 s="1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>(((L73/60)/60)/24+DATE(1970,1,1))</f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 s="1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>(((L74/60)/60)/24+DATE(1970,1,1))</f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 s="1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>(((L75/60)/60)/24+DATE(1970,1,1))</f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 s="1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>(((L76/60)/60)/24+DATE(1970,1,1))</f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 s="1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>(((L77/60)/60)/24+DATE(1970,1,1))</f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 s="1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>(((L78/60)/60)/24+DATE(1970,1,1))</f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 s="1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>(((L79/60)/60)/24+DATE(1970,1,1))</f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 s="1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>(((L80/60)/60)/24+DATE(1970,1,1))</f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 s="1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>(((L81/60)/60)/24+DATE(1970,1,1))</f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 s="1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>(((L82/60)/60)/24+DATE(1970,1,1))</f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 s="1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>(((L83/60)/60)/24+DATE(1970,1,1))</f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 s="1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>(((L84/60)/60)/24+DATE(1970,1,1))</f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 s="1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>(((L85/60)/60)/24+DATE(1970,1,1))</f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 s="1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>(((L86/60)/60)/24+DATE(1970,1,1))</f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 s="1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>(((L87/60)/60)/24+DATE(1970,1,1))</f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 s="1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>(((L88/60)/60)/24+DATE(1970,1,1))</f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 s="1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>(((L89/60)/60)/24+DATE(1970,1,1))</f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 s="1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>(((L90/60)/60)/24+DATE(1970,1,1))</f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 s="1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>(((L91/60)/60)/24+DATE(1970,1,1))</f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 s="1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>(((L92/60)/60)/24+DATE(1970,1,1))</f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 s="1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>(((L93/60)/60)/24+DATE(1970,1,1))</f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 s="1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>(((L94/60)/60)/24+DATE(1970,1,1))</f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 s="1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>(((L95/60)/60)/24+DATE(1970,1,1))</f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 s="1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>(((L96/60)/60)/24+DATE(1970,1,1))</f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 s="1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>(((L97/60)/60)/24+DATE(1970,1,1))</f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 s="1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>(((L98/60)/60)/24+DATE(1970,1,1))</f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 s="1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>(((L99/60)/60)/24+DATE(1970,1,1))</f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 s="1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>(((L100/60)/60)/24+DATE(1970,1,1))</f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 s="1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>(((L101/60)/60)/24+DATE(1970,1,1))</f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s="1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(((L102/60)/60)/24+DATE(1970,1,1))</f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 s="1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>(((L103/60)/60)/24+DATE(1970,1,1))</f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 s="1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>(((L104/60)/60)/24+DATE(1970,1,1))</f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 s="1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>(((L105/60)/60)/24+DATE(1970,1,1))</f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 s="1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>(((L106/60)/60)/24+DATE(1970,1,1))</f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 s="1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>(((L107/60)/60)/24+DATE(1970,1,1))</f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 s="1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>(((L108/60)/60)/24+DATE(1970,1,1))</f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 s="1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>(((L109/60)/60)/24+DATE(1970,1,1))</f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 s="1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>(((L110/60)/60)/24+DATE(1970,1,1))</f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 s="1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>(((L111/60)/60)/24+DATE(1970,1,1))</f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 s="1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>(((L112/60)/60)/24+DATE(1970,1,1))</f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 s="1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>(((L113/60)/60)/24+DATE(1970,1,1))</f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 s="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(((L114/60)/60)/24+DATE(1970,1,1))</f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 s="1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>(((L115/60)/60)/24+DATE(1970,1,1))</f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 s="1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>(((L116/60)/60)/24+DATE(1970,1,1))</f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 s="1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>(((L117/60)/60)/24+DATE(1970,1,1))</f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s="1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>(((L118/60)/60)/24+DATE(1970,1,1))</f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 s="1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>(((L119/60)/60)/24+DATE(1970,1,1))</f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 s="1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>(((L120/60)/60)/24+DATE(1970,1,1))</f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 s="1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>(((L121/60)/60)/24+DATE(1970,1,1))</f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 s="1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>(((L122/60)/60)/24+DATE(1970,1,1))</f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 s="1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>(((L123/60)/60)/24+DATE(1970,1,1))</f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 s="1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>(((L124/60)/60)/24+DATE(1970,1,1))</f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 s="1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>(((L125/60)/60)/24+DATE(1970,1,1))</f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 s="1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>(((L126/60)/60)/24+DATE(1970,1,1))</f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 s="1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>(((L127/60)/60)/24+DATE(1970,1,1))</f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 s="1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>(((L128/60)/60)/24+DATE(1970,1,1))</f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 s="1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>(((L129/60)/60)/24+DATE(1970,1,1))</f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 s="1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>(((L130/60)/60)/24+DATE(1970,1,1))</f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ROUND((E131/D131*100),"0")</f>
        <v>3</v>
      </c>
      <c r="G131" t="s">
        <v>74</v>
      </c>
      <c r="H131">
        <v>55</v>
      </c>
      <c r="I131" s="14">
        <f t="shared" ref="I131:I194" si="11">IFERROR(AVERAGE(E131/H131),"0")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>(((L131/60)/60)/24+DATE(1970,1,1))</f>
        <v>42038.25</v>
      </c>
      <c r="O131" s="7">
        <f t="shared" ref="O131:O194" si="12">(((M131/60)/60)/24+DATE(1970,1,1))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LEFT(R131,SEARCH("/",R131)-1)</f>
        <v>food</v>
      </c>
      <c r="T131" t="str">
        <f t="shared" ref="T131:T194" si="14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 s="14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>(((L132/60)/60)/24+DATE(1970,1,1))</f>
        <v>40842.208333333336</v>
      </c>
      <c r="O132" s="7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 s="1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>(((L133/60)/60)/24+DATE(1970,1,1))</f>
        <v>41607.25</v>
      </c>
      <c r="O133" s="7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 s="1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>(((L134/60)/60)/24+DATE(1970,1,1))</f>
        <v>43112.25</v>
      </c>
      <c r="O134" s="7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 s="1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>(((L135/60)/60)/24+DATE(1970,1,1))</f>
        <v>40767.208333333336</v>
      </c>
      <c r="O135" s="7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 s="1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>(((L136/60)/60)/24+DATE(1970,1,1))</f>
        <v>40713.208333333336</v>
      </c>
      <c r="O136" s="7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 s="1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>(((L137/60)/60)/24+DATE(1970,1,1))</f>
        <v>41340.25</v>
      </c>
      <c r="O137" s="7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 s="1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>(((L138/60)/60)/24+DATE(1970,1,1))</f>
        <v>41797.208333333336</v>
      </c>
      <c r="O138" s="7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 s="1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>(((L139/60)/60)/24+DATE(1970,1,1))</f>
        <v>40457.208333333336</v>
      </c>
      <c r="O139" s="7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 s="1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>(((L140/60)/60)/24+DATE(1970,1,1))</f>
        <v>41180.208333333336</v>
      </c>
      <c r="O140" s="7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 s="1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>(((L141/60)/60)/24+DATE(1970,1,1))</f>
        <v>42115.208333333328</v>
      </c>
      <c r="O141" s="7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 s="1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>(((L142/60)/60)/24+DATE(1970,1,1))</f>
        <v>43156.25</v>
      </c>
      <c r="O142" s="7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 s="1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>(((L143/60)/60)/24+DATE(1970,1,1))</f>
        <v>42167.208333333328</v>
      </c>
      <c r="O143" s="7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 s="1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>(((L144/60)/60)/24+DATE(1970,1,1))</f>
        <v>41005.208333333336</v>
      </c>
      <c r="O144" s="7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 s="1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>(((L145/60)/60)/24+DATE(1970,1,1))</f>
        <v>40357.208333333336</v>
      </c>
      <c r="O145" s="7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 s="1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>(((L146/60)/60)/24+DATE(1970,1,1))</f>
        <v>43633.208333333328</v>
      </c>
      <c r="O146" s="7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 s="1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>(((L147/60)/60)/24+DATE(1970,1,1))</f>
        <v>41889.208333333336</v>
      </c>
      <c r="O147" s="7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 s="1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>(((L148/60)/60)/24+DATE(1970,1,1))</f>
        <v>40855.25</v>
      </c>
      <c r="O148" s="7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 s="1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>(((L149/60)/60)/24+DATE(1970,1,1))</f>
        <v>42534.208333333328</v>
      </c>
      <c r="O149" s="7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 s="1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>(((L150/60)/60)/24+DATE(1970,1,1))</f>
        <v>42941.208333333328</v>
      </c>
      <c r="O150" s="7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 s="1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>(((L151/60)/60)/24+DATE(1970,1,1))</f>
        <v>41275.25</v>
      </c>
      <c r="O151" s="7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 s="1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(((L152/60)/60)/24+DATE(1970,1,1))</f>
        <v>43450.25</v>
      </c>
      <c r="O152" s="7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 s="1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>(((L153/60)/60)/24+DATE(1970,1,1))</f>
        <v>41799.208333333336</v>
      </c>
      <c r="O153" s="7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 s="1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>(((L154/60)/60)/24+DATE(1970,1,1))</f>
        <v>42783.25</v>
      </c>
      <c r="O154" s="7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 s="1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>(((L155/60)/60)/24+DATE(1970,1,1))</f>
        <v>41201.208333333336</v>
      </c>
      <c r="O155" s="7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 s="1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>(((L156/60)/60)/24+DATE(1970,1,1))</f>
        <v>42502.208333333328</v>
      </c>
      <c r="O156" s="7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 s="1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>(((L157/60)/60)/24+DATE(1970,1,1))</f>
        <v>40262.208333333336</v>
      </c>
      <c r="O157" s="7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 s="1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>(((L158/60)/60)/24+DATE(1970,1,1))</f>
        <v>43743.208333333328</v>
      </c>
      <c r="O158" s="7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 s="1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>(((L159/60)/60)/24+DATE(1970,1,1))</f>
        <v>41638.25</v>
      </c>
      <c r="O159" s="7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 s="1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>(((L160/60)/60)/24+DATE(1970,1,1))</f>
        <v>42346.25</v>
      </c>
      <c r="O160" s="7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 s="1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>(((L161/60)/60)/24+DATE(1970,1,1))</f>
        <v>43551.208333333328</v>
      </c>
      <c r="O161" s="7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 s="1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>(((L162/60)/60)/24+DATE(1970,1,1))</f>
        <v>43582.208333333328</v>
      </c>
      <c r="O162" s="7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 s="1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>(((L163/60)/60)/24+DATE(1970,1,1))</f>
        <v>42270.208333333328</v>
      </c>
      <c r="O163" s="7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 s="1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>(((L164/60)/60)/24+DATE(1970,1,1))</f>
        <v>43442.25</v>
      </c>
      <c r="O164" s="7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 s="1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>(((L165/60)/60)/24+DATE(1970,1,1))</f>
        <v>43028.208333333328</v>
      </c>
      <c r="O165" s="7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 s="1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>(((L166/60)/60)/24+DATE(1970,1,1))</f>
        <v>43016.208333333328</v>
      </c>
      <c r="O166" s="7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 s="1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>(((L167/60)/60)/24+DATE(1970,1,1))</f>
        <v>42948.208333333328</v>
      </c>
      <c r="O167" s="7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 s="1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>(((L168/60)/60)/24+DATE(1970,1,1))</f>
        <v>40534.25</v>
      </c>
      <c r="O168" s="7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 s="1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(((L169/60)/60)/24+DATE(1970,1,1))</f>
        <v>41435.208333333336</v>
      </c>
      <c r="O169" s="7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 s="1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>(((L170/60)/60)/24+DATE(1970,1,1))</f>
        <v>43518.25</v>
      </c>
      <c r="O170" s="7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 s="1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>(((L171/60)/60)/24+DATE(1970,1,1))</f>
        <v>41077.208333333336</v>
      </c>
      <c r="O171" s="7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 s="1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>(((L172/60)/60)/24+DATE(1970,1,1))</f>
        <v>42950.208333333328</v>
      </c>
      <c r="O172" s="7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 s="1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>(((L173/60)/60)/24+DATE(1970,1,1))</f>
        <v>41718.208333333336</v>
      </c>
      <c r="O173" s="7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 s="1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>(((L174/60)/60)/24+DATE(1970,1,1))</f>
        <v>41839.208333333336</v>
      </c>
      <c r="O174" s="7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 s="1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>(((L175/60)/60)/24+DATE(1970,1,1))</f>
        <v>41412.208333333336</v>
      </c>
      <c r="O175" s="7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 s="1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>(((L176/60)/60)/24+DATE(1970,1,1))</f>
        <v>42282.208333333328</v>
      </c>
      <c r="O176" s="7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 s="1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>(((L177/60)/60)/24+DATE(1970,1,1))</f>
        <v>42613.208333333328</v>
      </c>
      <c r="O177" s="7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 s="1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>(((L178/60)/60)/24+DATE(1970,1,1))</f>
        <v>42616.208333333328</v>
      </c>
      <c r="O178" s="7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 s="1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>(((L179/60)/60)/24+DATE(1970,1,1))</f>
        <v>40497.25</v>
      </c>
      <c r="O179" s="7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 s="1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>(((L180/60)/60)/24+DATE(1970,1,1))</f>
        <v>42999.208333333328</v>
      </c>
      <c r="O180" s="7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 s="1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>(((L181/60)/60)/24+DATE(1970,1,1))</f>
        <v>41350.208333333336</v>
      </c>
      <c r="O181" s="7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 s="1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>(((L182/60)/60)/24+DATE(1970,1,1))</f>
        <v>40259.208333333336</v>
      </c>
      <c r="O182" s="7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 s="1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>(((L183/60)/60)/24+DATE(1970,1,1))</f>
        <v>43012.208333333328</v>
      </c>
      <c r="O183" s="7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 s="1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>(((L184/60)/60)/24+DATE(1970,1,1))</f>
        <v>43631.208333333328</v>
      </c>
      <c r="O184" s="7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 s="1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>(((L185/60)/60)/24+DATE(1970,1,1))</f>
        <v>40430.208333333336</v>
      </c>
      <c r="O185" s="7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 s="1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>(((L186/60)/60)/24+DATE(1970,1,1))</f>
        <v>43588.208333333328</v>
      </c>
      <c r="O186" s="7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 s="1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>(((L187/60)/60)/24+DATE(1970,1,1))</f>
        <v>43233.208333333328</v>
      </c>
      <c r="O187" s="7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 s="1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>(((L188/60)/60)/24+DATE(1970,1,1))</f>
        <v>41782.208333333336</v>
      </c>
      <c r="O188" s="7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 s="1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>(((L189/60)/60)/24+DATE(1970,1,1))</f>
        <v>41328.25</v>
      </c>
      <c r="O189" s="7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 s="1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(((L190/60)/60)/24+DATE(1970,1,1))</f>
        <v>41975.25</v>
      </c>
      <c r="O190" s="7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 s="1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>(((L191/60)/60)/24+DATE(1970,1,1))</f>
        <v>42433.25</v>
      </c>
      <c r="O191" s="7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 s="1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>(((L192/60)/60)/24+DATE(1970,1,1))</f>
        <v>41429.208333333336</v>
      </c>
      <c r="O192" s="7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 s="1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>(((L193/60)/60)/24+DATE(1970,1,1))</f>
        <v>43536.208333333328</v>
      </c>
      <c r="O193" s="7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 s="1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>(((L194/60)/60)/24+DATE(1970,1,1))</f>
        <v>41817.208333333336</v>
      </c>
      <c r="O194" s="7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ROUND((E195/D195*100),"0")</f>
        <v>46</v>
      </c>
      <c r="G195" t="s">
        <v>14</v>
      </c>
      <c r="H195">
        <v>65</v>
      </c>
      <c r="I195" s="14">
        <f t="shared" ref="I195:I258" si="16">IFERROR(AVERAGE(E195/H195),"0")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>(((L195/60)/60)/24+DATE(1970,1,1))</f>
        <v>43198.208333333328</v>
      </c>
      <c r="O195" s="7">
        <f t="shared" ref="O195:O258" si="17">(((M195/60)/60)/24+DATE(1970,1,1))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LEFT(R195,SEARCH("/",R195)-1)</f>
        <v>music</v>
      </c>
      <c r="T195" t="str">
        <f t="shared" ref="T195:T258" si="19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123</v>
      </c>
      <c r="G196" t="s">
        <v>20</v>
      </c>
      <c r="H196">
        <v>126</v>
      </c>
      <c r="I196" s="14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>(((L196/60)/60)/24+DATE(1970,1,1))</f>
        <v>42261.208333333328</v>
      </c>
      <c r="O196" s="7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 s="14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>(((L197/60)/60)/24+DATE(1970,1,1))</f>
        <v>43310.208333333328</v>
      </c>
      <c r="O197" s="7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 s="14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>(((L198/60)/60)/24+DATE(1970,1,1))</f>
        <v>42616.208333333328</v>
      </c>
      <c r="O198" s="7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 s="14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>(((L199/60)/60)/24+DATE(1970,1,1))</f>
        <v>42909.208333333328</v>
      </c>
      <c r="O199" s="7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 s="14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>(((L200/60)/60)/24+DATE(1970,1,1))</f>
        <v>40396.208333333336</v>
      </c>
      <c r="O200" s="7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 s="14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>(((L201/60)/60)/24+DATE(1970,1,1))</f>
        <v>42192.208333333328</v>
      </c>
      <c r="O201" s="7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 s="14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(((L202/60)/60)/24+DATE(1970,1,1))</f>
        <v>40262.208333333336</v>
      </c>
      <c r="O202" s="7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 s="14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>(((L203/60)/60)/24+DATE(1970,1,1))</f>
        <v>41845.208333333336</v>
      </c>
      <c r="O203" s="7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 s="14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>(((L204/60)/60)/24+DATE(1970,1,1))</f>
        <v>40818.208333333336</v>
      </c>
      <c r="O204" s="7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 s="14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>(((L205/60)/60)/24+DATE(1970,1,1))</f>
        <v>42752.25</v>
      </c>
      <c r="O205" s="7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 s="14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>(((L206/60)/60)/24+DATE(1970,1,1))</f>
        <v>40636.208333333336</v>
      </c>
      <c r="O206" s="7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 s="14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>(((L207/60)/60)/24+DATE(1970,1,1))</f>
        <v>43390.208333333328</v>
      </c>
      <c r="O207" s="7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 s="14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>(((L208/60)/60)/24+DATE(1970,1,1))</f>
        <v>40236.25</v>
      </c>
      <c r="O208" s="7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 s="14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(((L209/60)/60)/24+DATE(1970,1,1))</f>
        <v>43340.208333333328</v>
      </c>
      <c r="O209" s="7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 s="14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>(((L210/60)/60)/24+DATE(1970,1,1))</f>
        <v>43048.25</v>
      </c>
      <c r="O210" s="7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 s="14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>(((L211/60)/60)/24+DATE(1970,1,1))</f>
        <v>42496.208333333328</v>
      </c>
      <c r="O211" s="7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 s="14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>(((L212/60)/60)/24+DATE(1970,1,1))</f>
        <v>42797.25</v>
      </c>
      <c r="O212" s="7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 s="14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>(((L213/60)/60)/24+DATE(1970,1,1))</f>
        <v>41513.208333333336</v>
      </c>
      <c r="O213" s="7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 s="14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>(((L214/60)/60)/24+DATE(1970,1,1))</f>
        <v>43814.25</v>
      </c>
      <c r="O214" s="7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 s="14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>(((L215/60)/60)/24+DATE(1970,1,1))</f>
        <v>40488.208333333336</v>
      </c>
      <c r="O215" s="7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 s="14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>(((L216/60)/60)/24+DATE(1970,1,1))</f>
        <v>40409.208333333336</v>
      </c>
      <c r="O216" s="7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 s="14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>(((L217/60)/60)/24+DATE(1970,1,1))</f>
        <v>43509.25</v>
      </c>
      <c r="O217" s="7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 s="14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>(((L218/60)/60)/24+DATE(1970,1,1))</f>
        <v>40869.25</v>
      </c>
      <c r="O218" s="7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 s="14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>(((L219/60)/60)/24+DATE(1970,1,1))</f>
        <v>43583.208333333328</v>
      </c>
      <c r="O219" s="7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 s="14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>(((L220/60)/60)/24+DATE(1970,1,1))</f>
        <v>40858.25</v>
      </c>
      <c r="O220" s="7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 s="14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>(((L221/60)/60)/24+DATE(1970,1,1))</f>
        <v>41137.208333333336</v>
      </c>
      <c r="O221" s="7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 s="14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>(((L222/60)/60)/24+DATE(1970,1,1))</f>
        <v>40725.208333333336</v>
      </c>
      <c r="O222" s="7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 s="14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>(((L223/60)/60)/24+DATE(1970,1,1))</f>
        <v>41081.208333333336</v>
      </c>
      <c r="O223" s="7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 s="14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>(((L224/60)/60)/24+DATE(1970,1,1))</f>
        <v>41914.208333333336</v>
      </c>
      <c r="O224" s="7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 s="14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>(((L225/60)/60)/24+DATE(1970,1,1))</f>
        <v>42445.208333333328</v>
      </c>
      <c r="O225" s="7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 s="14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>(((L226/60)/60)/24+DATE(1970,1,1))</f>
        <v>41906.208333333336</v>
      </c>
      <c r="O226" s="7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 s="14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>(((L227/60)/60)/24+DATE(1970,1,1))</f>
        <v>41762.208333333336</v>
      </c>
      <c r="O227" s="7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 s="14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>(((L228/60)/60)/24+DATE(1970,1,1))</f>
        <v>40276.208333333336</v>
      </c>
      <c r="O228" s="7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 s="14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>(((L229/60)/60)/24+DATE(1970,1,1))</f>
        <v>42139.208333333328</v>
      </c>
      <c r="O229" s="7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 s="14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>(((L230/60)/60)/24+DATE(1970,1,1))</f>
        <v>42613.208333333328</v>
      </c>
      <c r="O230" s="7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 s="14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>(((L231/60)/60)/24+DATE(1970,1,1))</f>
        <v>42887.208333333328</v>
      </c>
      <c r="O231" s="7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 s="14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>(((L232/60)/60)/24+DATE(1970,1,1))</f>
        <v>43805.25</v>
      </c>
      <c r="O232" s="7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 s="14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>(((L233/60)/60)/24+DATE(1970,1,1))</f>
        <v>41415.208333333336</v>
      </c>
      <c r="O233" s="7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 s="14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>(((L234/60)/60)/24+DATE(1970,1,1))</f>
        <v>42576.208333333328</v>
      </c>
      <c r="O234" s="7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 s="14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>(((L235/60)/60)/24+DATE(1970,1,1))</f>
        <v>40706.208333333336</v>
      </c>
      <c r="O235" s="7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 s="14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>(((L236/60)/60)/24+DATE(1970,1,1))</f>
        <v>42969.208333333328</v>
      </c>
      <c r="O236" s="7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 s="14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>(((L237/60)/60)/24+DATE(1970,1,1))</f>
        <v>42779.25</v>
      </c>
      <c r="O237" s="7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 s="14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>(((L238/60)/60)/24+DATE(1970,1,1))</f>
        <v>43641.208333333328</v>
      </c>
      <c r="O238" s="7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 s="14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>(((L239/60)/60)/24+DATE(1970,1,1))</f>
        <v>41754.208333333336</v>
      </c>
      <c r="O239" s="7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 s="14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>(((L240/60)/60)/24+DATE(1970,1,1))</f>
        <v>43083.25</v>
      </c>
      <c r="O240" s="7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 s="14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>(((L241/60)/60)/24+DATE(1970,1,1))</f>
        <v>42245.208333333328</v>
      </c>
      <c r="O241" s="7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 s="14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>(((L242/60)/60)/24+DATE(1970,1,1))</f>
        <v>40396.208333333336</v>
      </c>
      <c r="O242" s="7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 s="14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>(((L243/60)/60)/24+DATE(1970,1,1))</f>
        <v>41742.208333333336</v>
      </c>
      <c r="O243" s="7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 s="14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>(((L244/60)/60)/24+DATE(1970,1,1))</f>
        <v>42865.208333333328</v>
      </c>
      <c r="O244" s="7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 s="14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>(((L245/60)/60)/24+DATE(1970,1,1))</f>
        <v>43163.25</v>
      </c>
      <c r="O245" s="7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 s="14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>(((L246/60)/60)/24+DATE(1970,1,1))</f>
        <v>41834.208333333336</v>
      </c>
      <c r="O246" s="7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 s="14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>(((L247/60)/60)/24+DATE(1970,1,1))</f>
        <v>41736.208333333336</v>
      </c>
      <c r="O247" s="7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 s="14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>(((L248/60)/60)/24+DATE(1970,1,1))</f>
        <v>41491.208333333336</v>
      </c>
      <c r="O248" s="7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 s="14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>(((L249/60)/60)/24+DATE(1970,1,1))</f>
        <v>42726.25</v>
      </c>
      <c r="O249" s="7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 s="14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>(((L250/60)/60)/24+DATE(1970,1,1))</f>
        <v>42004.25</v>
      </c>
      <c r="O250" s="7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 s="14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>(((L251/60)/60)/24+DATE(1970,1,1))</f>
        <v>42006.25</v>
      </c>
      <c r="O251" s="7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 s="14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(((L252/60)/60)/24+DATE(1970,1,1))</f>
        <v>40203.25</v>
      </c>
      <c r="O252" s="7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 s="14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>(((L253/60)/60)/24+DATE(1970,1,1))</f>
        <v>41252.25</v>
      </c>
      <c r="O253" s="7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 s="14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>(((L254/60)/60)/24+DATE(1970,1,1))</f>
        <v>41572.208333333336</v>
      </c>
      <c r="O254" s="7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 s="14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>(((L255/60)/60)/24+DATE(1970,1,1))</f>
        <v>40641.208333333336</v>
      </c>
      <c r="O255" s="7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 s="14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>(((L256/60)/60)/24+DATE(1970,1,1))</f>
        <v>42787.25</v>
      </c>
      <c r="O256" s="7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 s="14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>(((L257/60)/60)/24+DATE(1970,1,1))</f>
        <v>40590.25</v>
      </c>
      <c r="O257" s="7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 s="14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>(((L258/60)/60)/24+DATE(1970,1,1))</f>
        <v>42393.25</v>
      </c>
      <c r="O258" s="7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0">ROUND((E259/D259*100),"0")</f>
        <v>146</v>
      </c>
      <c r="G259" t="s">
        <v>20</v>
      </c>
      <c r="H259">
        <v>92</v>
      </c>
      <c r="I259" s="14">
        <f t="shared" ref="I259:I322" si="21">IFERROR(AVERAGE(E259/H259),"0")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>(((L259/60)/60)/24+DATE(1970,1,1))</f>
        <v>41338.25</v>
      </c>
      <c r="O259" s="7">
        <f t="shared" ref="O259:O322" si="22">(((M259/60)/60)/24+DATE(1970,1,1))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LEFT(R259,SEARCH("/",R259)-1)</f>
        <v>theater</v>
      </c>
      <c r="T259" t="str">
        <f t="shared" ref="T259:T322" si="24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I260" s="14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>(((L260/60)/60)/24+DATE(1970,1,1))</f>
        <v>42712.25</v>
      </c>
      <c r="O260" s="7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598</v>
      </c>
      <c r="G261" t="s">
        <v>20</v>
      </c>
      <c r="H261">
        <v>138</v>
      </c>
      <c r="I261" s="14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>(((L261/60)/60)/24+DATE(1970,1,1))</f>
        <v>41251.25</v>
      </c>
      <c r="O261" s="7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158</v>
      </c>
      <c r="G262" t="s">
        <v>20</v>
      </c>
      <c r="H262">
        <v>261</v>
      </c>
      <c r="I262" s="14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>(((L262/60)/60)/24+DATE(1970,1,1))</f>
        <v>41180.208333333336</v>
      </c>
      <c r="O262" s="7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 s="14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>(((L263/60)/60)/24+DATE(1970,1,1))</f>
        <v>40415.208333333336</v>
      </c>
      <c r="O263" s="7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I264" s="14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>(((L264/60)/60)/24+DATE(1970,1,1))</f>
        <v>40638.208333333336</v>
      </c>
      <c r="O264" s="7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371</v>
      </c>
      <c r="G265" t="s">
        <v>20</v>
      </c>
      <c r="H265">
        <v>199</v>
      </c>
      <c r="I265" s="14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>(((L265/60)/60)/24+DATE(1970,1,1))</f>
        <v>40187.25</v>
      </c>
      <c r="O265" s="7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363</v>
      </c>
      <c r="G266" t="s">
        <v>20</v>
      </c>
      <c r="H266">
        <v>5512</v>
      </c>
      <c r="I266" s="14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>(((L266/60)/60)/24+DATE(1970,1,1))</f>
        <v>41317.25</v>
      </c>
      <c r="O266" s="7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I267" s="14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>(((L267/60)/60)/24+DATE(1970,1,1))</f>
        <v>42372.25</v>
      </c>
      <c r="O267" s="7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 s="14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>(((L268/60)/60)/24+DATE(1970,1,1))</f>
        <v>41950.25</v>
      </c>
      <c r="O268" s="7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234</v>
      </c>
      <c r="G269" t="s">
        <v>20</v>
      </c>
      <c r="H269">
        <v>2768</v>
      </c>
      <c r="I269" s="14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>(((L269/60)/60)/24+DATE(1970,1,1))</f>
        <v>41206.208333333336</v>
      </c>
      <c r="O269" s="7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181</v>
      </c>
      <c r="G270" t="s">
        <v>20</v>
      </c>
      <c r="H270">
        <v>48</v>
      </c>
      <c r="I270" s="14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>(((L270/60)/60)/24+DATE(1970,1,1))</f>
        <v>41186.208333333336</v>
      </c>
      <c r="O270" s="7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253</v>
      </c>
      <c r="G271" t="s">
        <v>20</v>
      </c>
      <c r="H271">
        <v>87</v>
      </c>
      <c r="I271" s="14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>(((L271/60)/60)/24+DATE(1970,1,1))</f>
        <v>43496.25</v>
      </c>
      <c r="O271" s="7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I272" s="14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>(((L272/60)/60)/24+DATE(1970,1,1))</f>
        <v>40514.25</v>
      </c>
      <c r="O272" s="7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I273" s="14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>(((L273/60)/60)/24+DATE(1970,1,1))</f>
        <v>42345.25</v>
      </c>
      <c r="O273" s="7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I274" s="14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>(((L274/60)/60)/24+DATE(1970,1,1))</f>
        <v>43656.208333333328</v>
      </c>
      <c r="O274" s="7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I275" s="14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>(((L275/60)/60)/24+DATE(1970,1,1))</f>
        <v>42995.208333333328</v>
      </c>
      <c r="O275" s="7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 s="14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>(((L276/60)/60)/24+DATE(1970,1,1))</f>
        <v>43045.25</v>
      </c>
      <c r="O276" s="7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242</v>
      </c>
      <c r="G277" t="s">
        <v>20</v>
      </c>
      <c r="H277">
        <v>116</v>
      </c>
      <c r="I277" s="14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>(((L277/60)/60)/24+DATE(1970,1,1))</f>
        <v>43561.208333333328</v>
      </c>
      <c r="O277" s="7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 s="14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>(((L278/60)/60)/24+DATE(1970,1,1))</f>
        <v>41018.208333333336</v>
      </c>
      <c r="O278" s="7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I279" s="14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>(((L279/60)/60)/24+DATE(1970,1,1))</f>
        <v>40378.208333333336</v>
      </c>
      <c r="O279" s="7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326</v>
      </c>
      <c r="G280" t="s">
        <v>20</v>
      </c>
      <c r="H280">
        <v>91</v>
      </c>
      <c r="I280" s="14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>(((L280/60)/60)/24+DATE(1970,1,1))</f>
        <v>41239.25</v>
      </c>
      <c r="O280" s="7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171</v>
      </c>
      <c r="G281" t="s">
        <v>20</v>
      </c>
      <c r="H281">
        <v>546</v>
      </c>
      <c r="I281" s="14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>(((L281/60)/60)/24+DATE(1970,1,1))</f>
        <v>43346.208333333328</v>
      </c>
      <c r="O281" s="7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I282" s="14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>(((L282/60)/60)/24+DATE(1970,1,1))</f>
        <v>43060.25</v>
      </c>
      <c r="O282" s="7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 s="14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>(((L283/60)/60)/24+DATE(1970,1,1))</f>
        <v>40979.25</v>
      </c>
      <c r="O283" s="7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I284" s="14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>(((L284/60)/60)/24+DATE(1970,1,1))</f>
        <v>42701.25</v>
      </c>
      <c r="O284" s="7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 s="14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>(((L285/60)/60)/24+DATE(1970,1,1))</f>
        <v>42520.208333333328</v>
      </c>
      <c r="O285" s="7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 s="14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>(((L286/60)/60)/24+DATE(1970,1,1))</f>
        <v>41030.208333333336</v>
      </c>
      <c r="O286" s="7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I287" s="14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>(((L287/60)/60)/24+DATE(1970,1,1))</f>
        <v>42623.208333333328</v>
      </c>
      <c r="O287" s="7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I288" s="14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>(((L288/60)/60)/24+DATE(1970,1,1))</f>
        <v>42697.25</v>
      </c>
      <c r="O288" s="7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210</v>
      </c>
      <c r="G289" t="s">
        <v>20</v>
      </c>
      <c r="H289">
        <v>176</v>
      </c>
      <c r="I289" s="14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>(((L289/60)/60)/24+DATE(1970,1,1))</f>
        <v>42122.208333333328</v>
      </c>
      <c r="O289" s="7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 s="14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>(((L290/60)/60)/24+DATE(1970,1,1))</f>
        <v>40982.208333333336</v>
      </c>
      <c r="O290" s="7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I291" s="14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>(((L291/60)/60)/24+DATE(1970,1,1))</f>
        <v>42219.208333333328</v>
      </c>
      <c r="O291" s="7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 s="14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>(((L292/60)/60)/24+DATE(1970,1,1))</f>
        <v>41404.208333333336</v>
      </c>
      <c r="O292" s="7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457</v>
      </c>
      <c r="G293" t="s">
        <v>20</v>
      </c>
      <c r="H293">
        <v>107</v>
      </c>
      <c r="I293" s="14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>(((L293/60)/60)/24+DATE(1970,1,1))</f>
        <v>40831.208333333336</v>
      </c>
      <c r="O293" s="7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 s="14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>(((L294/60)/60)/24+DATE(1970,1,1))</f>
        <v>40984.208333333336</v>
      </c>
      <c r="O294" s="7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I295" s="14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>(((L295/60)/60)/24+DATE(1970,1,1))</f>
        <v>40456.208333333336</v>
      </c>
      <c r="O295" s="7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1340</v>
      </c>
      <c r="G296" t="s">
        <v>20</v>
      </c>
      <c r="H296">
        <v>183</v>
      </c>
      <c r="I296" s="14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>(((L296/60)/60)/24+DATE(1970,1,1))</f>
        <v>43399.208333333328</v>
      </c>
      <c r="O296" s="7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 s="14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>(((L297/60)/60)/24+DATE(1970,1,1))</f>
        <v>41562.208333333336</v>
      </c>
      <c r="O297" s="7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 s="14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>(((L298/60)/60)/24+DATE(1970,1,1))</f>
        <v>43493.25</v>
      </c>
      <c r="O298" s="7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 s="14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>(((L299/60)/60)/24+DATE(1970,1,1))</f>
        <v>41653.25</v>
      </c>
      <c r="O299" s="7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144</v>
      </c>
      <c r="G300" t="s">
        <v>20</v>
      </c>
      <c r="H300">
        <v>72</v>
      </c>
      <c r="I300" s="14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>(((L300/60)/60)/24+DATE(1970,1,1))</f>
        <v>42426.25</v>
      </c>
      <c r="O300" s="7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 s="14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>(((L301/60)/60)/24+DATE(1970,1,1))</f>
        <v>42432.25</v>
      </c>
      <c r="O301" s="7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 s="14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(((L302/60)/60)/24+DATE(1970,1,1))</f>
        <v>42977.208333333328</v>
      </c>
      <c r="O302" s="7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1345</v>
      </c>
      <c r="G303" t="s">
        <v>20</v>
      </c>
      <c r="H303">
        <v>295</v>
      </c>
      <c r="I303" s="14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>(((L303/60)/60)/24+DATE(1970,1,1))</f>
        <v>42061.25</v>
      </c>
      <c r="O303" s="7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 s="14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>(((L304/60)/60)/24+DATE(1970,1,1))</f>
        <v>43345.208333333328</v>
      </c>
      <c r="O304" s="7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 s="14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>(((L305/60)/60)/24+DATE(1970,1,1))</f>
        <v>42376.25</v>
      </c>
      <c r="O305" s="7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I306" s="14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>(((L306/60)/60)/24+DATE(1970,1,1))</f>
        <v>42589.208333333328</v>
      </c>
      <c r="O306" s="7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I307" s="14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>(((L307/60)/60)/24+DATE(1970,1,1))</f>
        <v>42448.208333333328</v>
      </c>
      <c r="O307" s="7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 s="14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>(((L308/60)/60)/24+DATE(1970,1,1))</f>
        <v>42930.208333333328</v>
      </c>
      <c r="O308" s="7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I309" s="14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>(((L309/60)/60)/24+DATE(1970,1,1))</f>
        <v>41066.208333333336</v>
      </c>
      <c r="O309" s="7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 s="14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>(((L310/60)/60)/24+DATE(1970,1,1))</f>
        <v>40651.208333333336</v>
      </c>
      <c r="O310" s="7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I311" s="14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>(((L311/60)/60)/24+DATE(1970,1,1))</f>
        <v>40807.208333333336</v>
      </c>
      <c r="O311" s="7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 s="14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>(((L312/60)/60)/24+DATE(1970,1,1))</f>
        <v>40277.208333333336</v>
      </c>
      <c r="O312" s="7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I313" s="14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>(((L313/60)/60)/24+DATE(1970,1,1))</f>
        <v>40590.25</v>
      </c>
      <c r="O313" s="7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I314" s="14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>(((L314/60)/60)/24+DATE(1970,1,1))</f>
        <v>41572.208333333336</v>
      </c>
      <c r="O314" s="7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I315" s="14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(((L315/60)/60)/24+DATE(1970,1,1))</f>
        <v>40966.25</v>
      </c>
      <c r="O315" s="7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295</v>
      </c>
      <c r="G316" t="s">
        <v>20</v>
      </c>
      <c r="H316">
        <v>133</v>
      </c>
      <c r="I316" s="14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>(((L316/60)/60)/24+DATE(1970,1,1))</f>
        <v>43536.208333333328</v>
      </c>
      <c r="O316" s="7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 s="14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>(((L317/60)/60)/24+DATE(1970,1,1))</f>
        <v>41783.208333333336</v>
      </c>
      <c r="O317" s="7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 s="14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>(((L318/60)/60)/24+DATE(1970,1,1))</f>
        <v>43788.25</v>
      </c>
      <c r="O318" s="7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 s="14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>(((L319/60)/60)/24+DATE(1970,1,1))</f>
        <v>42869.208333333328</v>
      </c>
      <c r="O319" s="7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 s="14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>(((L320/60)/60)/24+DATE(1970,1,1))</f>
        <v>41684.25</v>
      </c>
      <c r="O320" s="7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39</v>
      </c>
      <c r="G321" t="s">
        <v>74</v>
      </c>
      <c r="H321">
        <v>64</v>
      </c>
      <c r="I321" s="14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>(((L321/60)/60)/24+DATE(1970,1,1))</f>
        <v>40402.208333333336</v>
      </c>
      <c r="O321" s="7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 s="14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>(((L322/60)/60)/24+DATE(1970,1,1))</f>
        <v>40673.208333333336</v>
      </c>
      <c r="O322" s="7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5">ROUND((E323/D323*100),"0")</f>
        <v>94</v>
      </c>
      <c r="G323" t="s">
        <v>14</v>
      </c>
      <c r="H323">
        <v>2468</v>
      </c>
      <c r="I323" s="14">
        <f t="shared" ref="I323:I386" si="26">IFERROR(AVERAGE(E323/H323),"0")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>(((L323/60)/60)/24+DATE(1970,1,1))</f>
        <v>40634.208333333336</v>
      </c>
      <c r="O323" s="7">
        <f t="shared" ref="O323:O386" si="27">(((M323/60)/60)/24+DATE(1970,1,1))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LEFT(R323,SEARCH("/",R323)-1)</f>
        <v>film &amp; video</v>
      </c>
      <c r="T323" t="str">
        <f t="shared" ref="T323:T386" si="29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167</v>
      </c>
      <c r="G324" t="s">
        <v>20</v>
      </c>
      <c r="H324">
        <v>5168</v>
      </c>
      <c r="I324" s="14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>(((L324/60)/60)/24+DATE(1970,1,1))</f>
        <v>40507.25</v>
      </c>
      <c r="O324" s="7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I325" s="14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>(((L325/60)/60)/24+DATE(1970,1,1))</f>
        <v>41725.208333333336</v>
      </c>
      <c r="O325" s="7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I326" s="14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>(((L326/60)/60)/24+DATE(1970,1,1))</f>
        <v>42176.208333333328</v>
      </c>
      <c r="O326" s="7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I327" s="14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>(((L327/60)/60)/24+DATE(1970,1,1))</f>
        <v>43267.208333333328</v>
      </c>
      <c r="O327" s="7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I328" s="14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>(((L328/60)/60)/24+DATE(1970,1,1))</f>
        <v>42364.25</v>
      </c>
      <c r="O328" s="7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I329" s="14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>(((L329/60)/60)/24+DATE(1970,1,1))</f>
        <v>43705.208333333328</v>
      </c>
      <c r="O329" s="7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134</v>
      </c>
      <c r="G330" t="s">
        <v>20</v>
      </c>
      <c r="H330">
        <v>2441</v>
      </c>
      <c r="I330" s="14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>(((L330/60)/60)/24+DATE(1970,1,1))</f>
        <v>43434.25</v>
      </c>
      <c r="O330" s="7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23</v>
      </c>
      <c r="G331" t="s">
        <v>47</v>
      </c>
      <c r="H331">
        <v>211</v>
      </c>
      <c r="I331" s="14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>(((L331/60)/60)/24+DATE(1970,1,1))</f>
        <v>42716.25</v>
      </c>
      <c r="O331" s="7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185</v>
      </c>
      <c r="G332" t="s">
        <v>20</v>
      </c>
      <c r="H332">
        <v>1385</v>
      </c>
      <c r="I332" s="14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>(((L332/60)/60)/24+DATE(1970,1,1))</f>
        <v>43077.25</v>
      </c>
      <c r="O332" s="7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444</v>
      </c>
      <c r="G333" t="s">
        <v>20</v>
      </c>
      <c r="H333">
        <v>190</v>
      </c>
      <c r="I333" s="14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>(((L333/60)/60)/24+DATE(1970,1,1))</f>
        <v>40896.25</v>
      </c>
      <c r="O333" s="7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200</v>
      </c>
      <c r="G334" t="s">
        <v>20</v>
      </c>
      <c r="H334">
        <v>470</v>
      </c>
      <c r="I334" s="14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>(((L334/60)/60)/24+DATE(1970,1,1))</f>
        <v>41361.208333333336</v>
      </c>
      <c r="O334" s="7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124</v>
      </c>
      <c r="G335" t="s">
        <v>20</v>
      </c>
      <c r="H335">
        <v>253</v>
      </c>
      <c r="I335" s="14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>(((L335/60)/60)/24+DATE(1970,1,1))</f>
        <v>43424.25</v>
      </c>
      <c r="O335" s="7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187</v>
      </c>
      <c r="G336" t="s">
        <v>20</v>
      </c>
      <c r="H336">
        <v>1113</v>
      </c>
      <c r="I336" s="14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>(((L336/60)/60)/24+DATE(1970,1,1))</f>
        <v>43110.25</v>
      </c>
      <c r="O336" s="7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I337" s="14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>(((L337/60)/60)/24+DATE(1970,1,1))</f>
        <v>43784.25</v>
      </c>
      <c r="O337" s="7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I338" s="14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>(((L338/60)/60)/24+DATE(1970,1,1))</f>
        <v>40527.25</v>
      </c>
      <c r="O338" s="7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123</v>
      </c>
      <c r="G339" t="s">
        <v>20</v>
      </c>
      <c r="H339">
        <v>1095</v>
      </c>
      <c r="I339" s="14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>(((L339/60)/60)/24+DATE(1970,1,1))</f>
        <v>43780.25</v>
      </c>
      <c r="O339" s="7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I340" s="14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>(((L340/60)/60)/24+DATE(1970,1,1))</f>
        <v>40821.208333333336</v>
      </c>
      <c r="O340" s="7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80</v>
      </c>
      <c r="G341" t="s">
        <v>74</v>
      </c>
      <c r="H341">
        <v>1297</v>
      </c>
      <c r="I341" s="14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>(((L341/60)/60)/24+DATE(1970,1,1))</f>
        <v>42949.208333333328</v>
      </c>
      <c r="O341" s="7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I342" s="14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>(((L342/60)/60)/24+DATE(1970,1,1))</f>
        <v>40889.25</v>
      </c>
      <c r="O342" s="7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I343" s="14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>(((L343/60)/60)/24+DATE(1970,1,1))</f>
        <v>42244.208333333328</v>
      </c>
      <c r="O343" s="7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I344" s="14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>(((L344/60)/60)/24+DATE(1970,1,1))</f>
        <v>41475.208333333336</v>
      </c>
      <c r="O344" s="7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I345" s="14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>(((L345/60)/60)/24+DATE(1970,1,1))</f>
        <v>41597.25</v>
      </c>
      <c r="O345" s="7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I346" s="14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>(((L346/60)/60)/24+DATE(1970,1,1))</f>
        <v>43122.25</v>
      </c>
      <c r="O346" s="7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I347" s="14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>(((L347/60)/60)/24+DATE(1970,1,1))</f>
        <v>42194.208333333328</v>
      </c>
      <c r="O347" s="7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I348" s="14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>(((L348/60)/60)/24+DATE(1970,1,1))</f>
        <v>42971.208333333328</v>
      </c>
      <c r="O348" s="7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1401</v>
      </c>
      <c r="G349" t="s">
        <v>20</v>
      </c>
      <c r="H349">
        <v>191</v>
      </c>
      <c r="I349" s="14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>(((L349/60)/60)/24+DATE(1970,1,1))</f>
        <v>42046.25</v>
      </c>
      <c r="O349" s="7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I350" s="14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>(((L350/60)/60)/24+DATE(1970,1,1))</f>
        <v>42782.25</v>
      </c>
      <c r="O350" s="7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I351" s="14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>(((L351/60)/60)/24+DATE(1970,1,1))</f>
        <v>42930.208333333328</v>
      </c>
      <c r="O351" s="7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I352" s="14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(((L352/60)/60)/24+DATE(1970,1,1))</f>
        <v>42144.208333333328</v>
      </c>
      <c r="O352" s="7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128</v>
      </c>
      <c r="G353" t="s">
        <v>20</v>
      </c>
      <c r="H353">
        <v>2013</v>
      </c>
      <c r="I353" s="14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>(((L353/60)/60)/24+DATE(1970,1,1))</f>
        <v>42240.208333333328</v>
      </c>
      <c r="O353" s="7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I354" s="14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>(((L354/60)/60)/24+DATE(1970,1,1))</f>
        <v>42315.25</v>
      </c>
      <c r="O354" s="7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411</v>
      </c>
      <c r="G355" t="s">
        <v>20</v>
      </c>
      <c r="H355">
        <v>1703</v>
      </c>
      <c r="I355" s="14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>(((L355/60)/60)/24+DATE(1970,1,1))</f>
        <v>43651.208333333328</v>
      </c>
      <c r="O355" s="7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124</v>
      </c>
      <c r="G356" t="s">
        <v>20</v>
      </c>
      <c r="H356">
        <v>80</v>
      </c>
      <c r="I356" s="14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>(((L356/60)/60)/24+DATE(1970,1,1))</f>
        <v>41520.208333333336</v>
      </c>
      <c r="O356" s="7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59</v>
      </c>
      <c r="G357" t="s">
        <v>47</v>
      </c>
      <c r="H357">
        <v>86</v>
      </c>
      <c r="I357" s="14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>(((L357/60)/60)/24+DATE(1970,1,1))</f>
        <v>42757.25</v>
      </c>
      <c r="O357" s="7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I358" s="14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>(((L358/60)/60)/24+DATE(1970,1,1))</f>
        <v>40922.25</v>
      </c>
      <c r="O358" s="7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185</v>
      </c>
      <c r="G359" t="s">
        <v>20</v>
      </c>
      <c r="H359">
        <v>41</v>
      </c>
      <c r="I359" s="14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>(((L359/60)/60)/24+DATE(1970,1,1))</f>
        <v>42250.208333333328</v>
      </c>
      <c r="O359" s="7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I360" s="14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>(((L360/60)/60)/24+DATE(1970,1,1))</f>
        <v>43322.208333333328</v>
      </c>
      <c r="O360" s="7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299</v>
      </c>
      <c r="G361" t="s">
        <v>20</v>
      </c>
      <c r="H361">
        <v>187</v>
      </c>
      <c r="I361" s="14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>(((L361/60)/60)/24+DATE(1970,1,1))</f>
        <v>40782.208333333336</v>
      </c>
      <c r="O361" s="7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I362" s="14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>(((L362/60)/60)/24+DATE(1970,1,1))</f>
        <v>40544.25</v>
      </c>
      <c r="O362" s="7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174</v>
      </c>
      <c r="G363" t="s">
        <v>20</v>
      </c>
      <c r="H363">
        <v>88</v>
      </c>
      <c r="I363" s="14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>(((L363/60)/60)/24+DATE(1970,1,1))</f>
        <v>43015.208333333328</v>
      </c>
      <c r="O363" s="7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372</v>
      </c>
      <c r="G364" t="s">
        <v>20</v>
      </c>
      <c r="H364">
        <v>191</v>
      </c>
      <c r="I364" s="14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>(((L364/60)/60)/24+DATE(1970,1,1))</f>
        <v>40570.25</v>
      </c>
      <c r="O364" s="7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I365" s="14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>(((L365/60)/60)/24+DATE(1970,1,1))</f>
        <v>40904.25</v>
      </c>
      <c r="O365" s="7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I366" s="14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>(((L366/60)/60)/24+DATE(1970,1,1))</f>
        <v>43164.25</v>
      </c>
      <c r="O366" s="7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I367" s="14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>(((L367/60)/60)/24+DATE(1970,1,1))</f>
        <v>42733.25</v>
      </c>
      <c r="O367" s="7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I368" s="14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>(((L368/60)/60)/24+DATE(1970,1,1))</f>
        <v>40546.25</v>
      </c>
      <c r="O368" s="7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I369" s="14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>(((L369/60)/60)/24+DATE(1970,1,1))</f>
        <v>41930.208333333336</v>
      </c>
      <c r="O369" s="7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277</v>
      </c>
      <c r="G370" t="s">
        <v>20</v>
      </c>
      <c r="H370">
        <v>206</v>
      </c>
      <c r="I370" s="14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>(((L370/60)/60)/24+DATE(1970,1,1))</f>
        <v>40464.208333333336</v>
      </c>
      <c r="O370" s="7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I371" s="14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>(((L371/60)/60)/24+DATE(1970,1,1))</f>
        <v>41308.25</v>
      </c>
      <c r="O371" s="7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I372" s="14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>(((L372/60)/60)/24+DATE(1970,1,1))</f>
        <v>43570.208333333328</v>
      </c>
      <c r="O372" s="7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I373" s="14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>(((L373/60)/60)/24+DATE(1970,1,1))</f>
        <v>42043.25</v>
      </c>
      <c r="O373" s="7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1592</v>
      </c>
      <c r="G374" t="s">
        <v>20</v>
      </c>
      <c r="H374">
        <v>169</v>
      </c>
      <c r="I374" s="14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>(((L374/60)/60)/24+DATE(1970,1,1))</f>
        <v>42012.25</v>
      </c>
      <c r="O374" s="7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I375" s="14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>(((L375/60)/60)/24+DATE(1970,1,1))</f>
        <v>42964.208333333328</v>
      </c>
      <c r="O375" s="7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I376" s="14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>(((L376/60)/60)/24+DATE(1970,1,1))</f>
        <v>43476.25</v>
      </c>
      <c r="O376" s="7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I377" s="14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>(((L377/60)/60)/24+DATE(1970,1,1))</f>
        <v>42293.208333333328</v>
      </c>
      <c r="O377" s="7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I378" s="14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>(((L378/60)/60)/24+DATE(1970,1,1))</f>
        <v>41826.208333333336</v>
      </c>
      <c r="O378" s="7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I379" s="14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>(((L379/60)/60)/24+DATE(1970,1,1))</f>
        <v>43760.208333333328</v>
      </c>
      <c r="O379" s="7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I380" s="14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>(((L380/60)/60)/24+DATE(1970,1,1))</f>
        <v>43241.208333333328</v>
      </c>
      <c r="O380" s="7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I381" s="14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>(((L381/60)/60)/24+DATE(1970,1,1))</f>
        <v>40843.208333333336</v>
      </c>
      <c r="O381" s="7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I382" s="14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>(((L382/60)/60)/24+DATE(1970,1,1))</f>
        <v>41448.208333333336</v>
      </c>
      <c r="O382" s="7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184</v>
      </c>
      <c r="G383" t="s">
        <v>20</v>
      </c>
      <c r="H383">
        <v>155</v>
      </c>
      <c r="I383" s="14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>(((L383/60)/60)/24+DATE(1970,1,1))</f>
        <v>42163.208333333328</v>
      </c>
      <c r="O383" s="7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I384" s="14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>(((L384/60)/60)/24+DATE(1970,1,1))</f>
        <v>43024.208333333328</v>
      </c>
      <c r="O384" s="7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I385" s="14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>(((L385/60)/60)/24+DATE(1970,1,1))</f>
        <v>43509.25</v>
      </c>
      <c r="O385" s="7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5"/>
        <v>172</v>
      </c>
      <c r="G386" t="s">
        <v>20</v>
      </c>
      <c r="H386">
        <v>4799</v>
      </c>
      <c r="I386" s="14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>(((L386/60)/60)/24+DATE(1970,1,1))</f>
        <v>42776.25</v>
      </c>
      <c r="O386" s="7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0">ROUND((E387/D387*100),"0")</f>
        <v>146</v>
      </c>
      <c r="G387" t="s">
        <v>20</v>
      </c>
      <c r="H387">
        <v>1137</v>
      </c>
      <c r="I387" s="14">
        <f t="shared" ref="I387:I450" si="31">IFERROR(AVERAGE(E387/H387),"0")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>(((L387/60)/60)/24+DATE(1970,1,1))</f>
        <v>43553.208333333328</v>
      </c>
      <c r="O387" s="7">
        <f t="shared" ref="O387:O450" si="32">(((M387/60)/60)/24+DATE(1970,1,1))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LEFT(R387,SEARCH("/",R387)-1)</f>
        <v>publishing</v>
      </c>
      <c r="T387" t="str">
        <f t="shared" ref="T387:T450" si="34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I388" s="14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>(((L388/60)/60)/24+DATE(1970,1,1))</f>
        <v>40355.208333333336</v>
      </c>
      <c r="O388" s="7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I389" s="14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>(((L389/60)/60)/24+DATE(1970,1,1))</f>
        <v>41072.208333333336</v>
      </c>
      <c r="O389" s="7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I390" s="14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>(((L390/60)/60)/24+DATE(1970,1,1))</f>
        <v>40912.25</v>
      </c>
      <c r="O390" s="7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I391" s="14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>(((L391/60)/60)/24+DATE(1970,1,1))</f>
        <v>40479.208333333336</v>
      </c>
      <c r="O391" s="7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187</v>
      </c>
      <c r="G392" t="s">
        <v>20</v>
      </c>
      <c r="H392">
        <v>50</v>
      </c>
      <c r="I392" s="14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>(((L392/60)/60)/24+DATE(1970,1,1))</f>
        <v>41530.208333333336</v>
      </c>
      <c r="O392" s="7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I393" s="14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>(((L393/60)/60)/24+DATE(1970,1,1))</f>
        <v>41653.25</v>
      </c>
      <c r="O393" s="7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I394" s="14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>(((L394/60)/60)/24+DATE(1970,1,1))</f>
        <v>40549.25</v>
      </c>
      <c r="O394" s="7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229</v>
      </c>
      <c r="G395" t="s">
        <v>20</v>
      </c>
      <c r="H395">
        <v>3059</v>
      </c>
      <c r="I395" s="14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>(((L395/60)/60)/24+DATE(1970,1,1))</f>
        <v>42933.208333333328</v>
      </c>
      <c r="O395" s="7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I396" s="14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>(((L396/60)/60)/24+DATE(1970,1,1))</f>
        <v>41484.208333333336</v>
      </c>
      <c r="O396" s="7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I397" s="14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>(((L397/60)/60)/24+DATE(1970,1,1))</f>
        <v>40885.25</v>
      </c>
      <c r="O397" s="7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I398" s="14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>(((L398/60)/60)/24+DATE(1970,1,1))</f>
        <v>43378.208333333328</v>
      </c>
      <c r="O398" s="7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174</v>
      </c>
      <c r="G399" t="s">
        <v>20</v>
      </c>
      <c r="H399">
        <v>454</v>
      </c>
      <c r="I399" s="14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>(((L399/60)/60)/24+DATE(1970,1,1))</f>
        <v>41417.208333333336</v>
      </c>
      <c r="O399" s="7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718</v>
      </c>
      <c r="G400" t="s">
        <v>20</v>
      </c>
      <c r="H400">
        <v>123</v>
      </c>
      <c r="I400" s="14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>(((L400/60)/60)/24+DATE(1970,1,1))</f>
        <v>43228.208333333328</v>
      </c>
      <c r="O400" s="7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I401" s="14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>(((L401/60)/60)/24+DATE(1970,1,1))</f>
        <v>40576.25</v>
      </c>
      <c r="O401" s="7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I402" s="14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(((L402/60)/60)/24+DATE(1970,1,1))</f>
        <v>41502.208333333336</v>
      </c>
      <c r="O402" s="7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I403" s="14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>(((L403/60)/60)/24+DATE(1970,1,1))</f>
        <v>43765.208333333328</v>
      </c>
      <c r="O403" s="7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I404" s="14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>(((L404/60)/60)/24+DATE(1970,1,1))</f>
        <v>40914.25</v>
      </c>
      <c r="O404" s="7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I405" s="14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>(((L405/60)/60)/24+DATE(1970,1,1))</f>
        <v>40310.208333333336</v>
      </c>
      <c r="O405" s="7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316</v>
      </c>
      <c r="G406" t="s">
        <v>20</v>
      </c>
      <c r="H406">
        <v>2237</v>
      </c>
      <c r="I406" s="14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>(((L406/60)/60)/24+DATE(1970,1,1))</f>
        <v>43053.25</v>
      </c>
      <c r="O406" s="7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I407" s="14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>(((L407/60)/60)/24+DATE(1970,1,1))</f>
        <v>43255.208333333328</v>
      </c>
      <c r="O407" s="7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I408" s="14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>(((L408/60)/60)/24+DATE(1970,1,1))</f>
        <v>41304.25</v>
      </c>
      <c r="O408" s="7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356</v>
      </c>
      <c r="G409" t="s">
        <v>20</v>
      </c>
      <c r="H409">
        <v>484</v>
      </c>
      <c r="I409" s="14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(((L409/60)/60)/24+DATE(1970,1,1))</f>
        <v>43751.208333333328</v>
      </c>
      <c r="O409" s="7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132</v>
      </c>
      <c r="G410" t="s">
        <v>20</v>
      </c>
      <c r="H410">
        <v>154</v>
      </c>
      <c r="I410" s="14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>(((L410/60)/60)/24+DATE(1970,1,1))</f>
        <v>42541.208333333328</v>
      </c>
      <c r="O410" s="7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I411" s="14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>(((L411/60)/60)/24+DATE(1970,1,1))</f>
        <v>42843.208333333328</v>
      </c>
      <c r="O411" s="7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I412" s="14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>(((L412/60)/60)/24+DATE(1970,1,1))</f>
        <v>42122.208333333328</v>
      </c>
      <c r="O412" s="7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105</v>
      </c>
      <c r="G413" t="s">
        <v>20</v>
      </c>
      <c r="H413">
        <v>82</v>
      </c>
      <c r="I413" s="14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>(((L413/60)/60)/24+DATE(1970,1,1))</f>
        <v>42884.208333333328</v>
      </c>
      <c r="O413" s="7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669</v>
      </c>
      <c r="G414" t="s">
        <v>20</v>
      </c>
      <c r="H414">
        <v>134</v>
      </c>
      <c r="I414" s="14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>(((L414/60)/60)/24+DATE(1970,1,1))</f>
        <v>41642.25</v>
      </c>
      <c r="O414" s="7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I415" s="14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>(((L415/60)/60)/24+DATE(1970,1,1))</f>
        <v>43431.25</v>
      </c>
      <c r="O415" s="7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I416" s="14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>(((L416/60)/60)/24+DATE(1970,1,1))</f>
        <v>40288.208333333336</v>
      </c>
      <c r="O416" s="7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I417" s="14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>(((L417/60)/60)/24+DATE(1970,1,1))</f>
        <v>40921.25</v>
      </c>
      <c r="O417" s="7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 s="14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>(((L418/60)/60)/24+DATE(1970,1,1))</f>
        <v>40560.25</v>
      </c>
      <c r="O418" s="7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 s="14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>(((L419/60)/60)/24+DATE(1970,1,1))</f>
        <v>43407.208333333328</v>
      </c>
      <c r="O419" s="7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 s="14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>(((L420/60)/60)/24+DATE(1970,1,1))</f>
        <v>41035.208333333336</v>
      </c>
      <c r="O420" s="7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I421" s="14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>(((L421/60)/60)/24+DATE(1970,1,1))</f>
        <v>40899.25</v>
      </c>
      <c r="O421" s="7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I422" s="14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>(((L422/60)/60)/24+DATE(1970,1,1))</f>
        <v>42911.208333333328</v>
      </c>
      <c r="O422" s="7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 s="14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>(((L423/60)/60)/24+DATE(1970,1,1))</f>
        <v>42915.208333333328</v>
      </c>
      <c r="O423" s="7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I424" s="14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>(((L424/60)/60)/24+DATE(1970,1,1))</f>
        <v>40285.208333333336</v>
      </c>
      <c r="O424" s="7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 s="14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>(((L425/60)/60)/24+DATE(1970,1,1))</f>
        <v>40808.208333333336</v>
      </c>
      <c r="O425" s="7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 s="14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>(((L426/60)/60)/24+DATE(1970,1,1))</f>
        <v>43208.208333333328</v>
      </c>
      <c r="O426" s="7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288</v>
      </c>
      <c r="G427" t="s">
        <v>20</v>
      </c>
      <c r="H427">
        <v>92</v>
      </c>
      <c r="I427" s="14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>(((L427/60)/60)/24+DATE(1970,1,1))</f>
        <v>42213.208333333328</v>
      </c>
      <c r="O427" s="7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573</v>
      </c>
      <c r="G428" t="s">
        <v>20</v>
      </c>
      <c r="H428">
        <v>219</v>
      </c>
      <c r="I428" s="14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>(((L428/60)/60)/24+DATE(1970,1,1))</f>
        <v>41332.25</v>
      </c>
      <c r="O428" s="7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113</v>
      </c>
      <c r="G429" t="s">
        <v>20</v>
      </c>
      <c r="H429">
        <v>2526</v>
      </c>
      <c r="I429" s="14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>(((L429/60)/60)/24+DATE(1970,1,1))</f>
        <v>41895.208333333336</v>
      </c>
      <c r="O429" s="7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 s="14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>(((L430/60)/60)/24+DATE(1970,1,1))</f>
        <v>40585.25</v>
      </c>
      <c r="O430" s="7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91</v>
      </c>
      <c r="G431" t="s">
        <v>74</v>
      </c>
      <c r="H431">
        <v>2138</v>
      </c>
      <c r="I431" s="14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>(((L431/60)/60)/24+DATE(1970,1,1))</f>
        <v>41680.25</v>
      </c>
      <c r="O431" s="7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 s="14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>(((L432/60)/60)/24+DATE(1970,1,1))</f>
        <v>43737.208333333328</v>
      </c>
      <c r="O432" s="7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I433" s="14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>(((L433/60)/60)/24+DATE(1970,1,1))</f>
        <v>43273.208333333328</v>
      </c>
      <c r="O433" s="7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 s="14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>(((L434/60)/60)/24+DATE(1970,1,1))</f>
        <v>41761.208333333336</v>
      </c>
      <c r="O434" s="7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 s="14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>(((L435/60)/60)/24+DATE(1970,1,1))</f>
        <v>41603.25</v>
      </c>
      <c r="O435" s="7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17</v>
      </c>
      <c r="G436" t="s">
        <v>74</v>
      </c>
      <c r="H436">
        <v>10</v>
      </c>
      <c r="I436" s="14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>(((L436/60)/60)/24+DATE(1970,1,1))</f>
        <v>42705.25</v>
      </c>
      <c r="O436" s="7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117</v>
      </c>
      <c r="G437" t="s">
        <v>20</v>
      </c>
      <c r="H437">
        <v>1713</v>
      </c>
      <c r="I437" s="14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>(((L437/60)/60)/24+DATE(1970,1,1))</f>
        <v>41988.25</v>
      </c>
      <c r="O437" s="7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I438" s="14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>(((L438/60)/60)/24+DATE(1970,1,1))</f>
        <v>43575.208333333328</v>
      </c>
      <c r="O438" s="7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I439" s="14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>(((L439/60)/60)/24+DATE(1970,1,1))</f>
        <v>42260.208333333328</v>
      </c>
      <c r="O439" s="7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179</v>
      </c>
      <c r="G440" t="s">
        <v>20</v>
      </c>
      <c r="H440">
        <v>247</v>
      </c>
      <c r="I440" s="14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>(((L440/60)/60)/24+DATE(1970,1,1))</f>
        <v>41337.25</v>
      </c>
      <c r="O440" s="7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I441" s="14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>(((L441/60)/60)/24+DATE(1970,1,1))</f>
        <v>42680.208333333328</v>
      </c>
      <c r="O441" s="7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162</v>
      </c>
      <c r="G442" t="s">
        <v>20</v>
      </c>
      <c r="H442">
        <v>3131</v>
      </c>
      <c r="I442" s="14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>(((L442/60)/60)/24+DATE(1970,1,1))</f>
        <v>42916.208333333328</v>
      </c>
      <c r="O442" s="7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 s="14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>(((L443/60)/60)/24+DATE(1970,1,1))</f>
        <v>41025.208333333336</v>
      </c>
      <c r="O443" s="7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199</v>
      </c>
      <c r="G444" t="s">
        <v>20</v>
      </c>
      <c r="H444">
        <v>143</v>
      </c>
      <c r="I444" s="14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>(((L444/60)/60)/24+DATE(1970,1,1))</f>
        <v>42980.208333333328</v>
      </c>
      <c r="O444" s="7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35</v>
      </c>
      <c r="G445" t="s">
        <v>74</v>
      </c>
      <c r="H445">
        <v>90</v>
      </c>
      <c r="I445" s="14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>(((L445/60)/60)/24+DATE(1970,1,1))</f>
        <v>40451.208333333336</v>
      </c>
      <c r="O445" s="7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I446" s="14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>(((L446/60)/60)/24+DATE(1970,1,1))</f>
        <v>40748.208333333336</v>
      </c>
      <c r="O446" s="7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I447" s="14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>(((L447/60)/60)/24+DATE(1970,1,1))</f>
        <v>40515.25</v>
      </c>
      <c r="O447" s="7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 s="14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>(((L448/60)/60)/24+DATE(1970,1,1))</f>
        <v>41261.25</v>
      </c>
      <c r="O448" s="7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I449" s="14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(((L449/60)/60)/24+DATE(1970,1,1))</f>
        <v>43088.25</v>
      </c>
      <c r="O449" s="7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I450" s="14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>(((L450/60)/60)/24+DATE(1970,1,1))</f>
        <v>41378.208333333336</v>
      </c>
      <c r="O450" s="7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5">ROUND((E451/D451*100),"0")</f>
        <v>967</v>
      </c>
      <c r="G451" t="s">
        <v>20</v>
      </c>
      <c r="H451">
        <v>86</v>
      </c>
      <c r="I451" s="14">
        <f t="shared" ref="I451:I514" si="36">IFERROR(AVERAGE(E451/H451),"0")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>(((L451/60)/60)/24+DATE(1970,1,1))</f>
        <v>43530.25</v>
      </c>
      <c r="O451" s="7">
        <f t="shared" ref="O451:O514" si="37">(((M451/60)/60)/24+DATE(1970,1,1))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LEFT(R451,SEARCH("/",R451)-1)</f>
        <v>games</v>
      </c>
      <c r="T451" t="str">
        <f t="shared" ref="T451:T514" si="39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I452" s="14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(((L452/60)/60)/24+DATE(1970,1,1))</f>
        <v>43394.208333333328</v>
      </c>
      <c r="O452" s="7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123</v>
      </c>
      <c r="G453" t="s">
        <v>20</v>
      </c>
      <c r="H453">
        <v>6286</v>
      </c>
      <c r="I453" s="14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>(((L453/60)/60)/24+DATE(1970,1,1))</f>
        <v>42935.208333333328</v>
      </c>
      <c r="O453" s="7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I454" s="14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>(((L454/60)/60)/24+DATE(1970,1,1))</f>
        <v>40365.208333333336</v>
      </c>
      <c r="O454" s="7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I455" s="14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>(((L455/60)/60)/24+DATE(1970,1,1))</f>
        <v>42705.25</v>
      </c>
      <c r="O455" s="7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I456" s="14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>(((L456/60)/60)/24+DATE(1970,1,1))</f>
        <v>41568.208333333336</v>
      </c>
      <c r="O456" s="7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I457" s="14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>(((L457/60)/60)/24+DATE(1970,1,1))</f>
        <v>40809.208333333336</v>
      </c>
      <c r="O457" s="7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I458" s="14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>(((L458/60)/60)/24+DATE(1970,1,1))</f>
        <v>43141.25</v>
      </c>
      <c r="O458" s="7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I459" s="14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>(((L459/60)/60)/24+DATE(1970,1,1))</f>
        <v>42657.208333333328</v>
      </c>
      <c r="O459" s="7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I460" s="14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>(((L460/60)/60)/24+DATE(1970,1,1))</f>
        <v>40265.208333333336</v>
      </c>
      <c r="O460" s="7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I461" s="14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>(((L461/60)/60)/24+DATE(1970,1,1))</f>
        <v>42001.25</v>
      </c>
      <c r="O461" s="7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172</v>
      </c>
      <c r="G462" t="s">
        <v>20</v>
      </c>
      <c r="H462">
        <v>50</v>
      </c>
      <c r="I462" s="14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>(((L462/60)/60)/24+DATE(1970,1,1))</f>
        <v>40399.208333333336</v>
      </c>
      <c r="O462" s="7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I463" s="14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>(((L463/60)/60)/24+DATE(1970,1,1))</f>
        <v>41757.208333333336</v>
      </c>
      <c r="O463" s="7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I464" s="14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>(((L464/60)/60)/24+DATE(1970,1,1))</f>
        <v>41304.25</v>
      </c>
      <c r="O464" s="7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I465" s="14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>(((L465/60)/60)/24+DATE(1970,1,1))</f>
        <v>41639.25</v>
      </c>
      <c r="O465" s="7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I466" s="14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>(((L466/60)/60)/24+DATE(1970,1,1))</f>
        <v>43142.25</v>
      </c>
      <c r="O466" s="7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188</v>
      </c>
      <c r="G467" t="s">
        <v>20</v>
      </c>
      <c r="H467">
        <v>80</v>
      </c>
      <c r="I467" s="14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>(((L467/60)/60)/24+DATE(1970,1,1))</f>
        <v>43127.25</v>
      </c>
      <c r="O467" s="7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I468" s="14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>(((L468/60)/60)/24+DATE(1970,1,1))</f>
        <v>41409.208333333336</v>
      </c>
      <c r="O468" s="7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I469" s="14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>(((L469/60)/60)/24+DATE(1970,1,1))</f>
        <v>42331.25</v>
      </c>
      <c r="O469" s="7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I470" s="14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>(((L470/60)/60)/24+DATE(1970,1,1))</f>
        <v>43569.208333333328</v>
      </c>
      <c r="O470" s="7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I471" s="14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>(((L471/60)/60)/24+DATE(1970,1,1))</f>
        <v>42142.208333333328</v>
      </c>
      <c r="O471" s="7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286</v>
      </c>
      <c r="G472" t="s">
        <v>20</v>
      </c>
      <c r="H472">
        <v>381</v>
      </c>
      <c r="I472" s="14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>(((L472/60)/60)/24+DATE(1970,1,1))</f>
        <v>42716.25</v>
      </c>
      <c r="O472" s="7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I473" s="14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>(((L473/60)/60)/24+DATE(1970,1,1))</f>
        <v>41031.208333333336</v>
      </c>
      <c r="O473" s="7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I474" s="14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>(((L474/60)/60)/24+DATE(1970,1,1))</f>
        <v>43535.208333333328</v>
      </c>
      <c r="O474" s="7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I475" s="14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>(((L475/60)/60)/24+DATE(1970,1,1))</f>
        <v>43277.208333333328</v>
      </c>
      <c r="O475" s="7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I476" s="14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>(((L476/60)/60)/24+DATE(1970,1,1))</f>
        <v>41989.25</v>
      </c>
      <c r="O476" s="7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114</v>
      </c>
      <c r="G477" t="s">
        <v>20</v>
      </c>
      <c r="H477">
        <v>211</v>
      </c>
      <c r="I477" s="14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>(((L477/60)/60)/24+DATE(1970,1,1))</f>
        <v>41450.208333333336</v>
      </c>
      <c r="O477" s="7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I478" s="14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>(((L478/60)/60)/24+DATE(1970,1,1))</f>
        <v>43322.208333333328</v>
      </c>
      <c r="O478" s="7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I479" s="14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>(((L479/60)/60)/24+DATE(1970,1,1))</f>
        <v>40720.208333333336</v>
      </c>
      <c r="O479" s="7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I480" s="14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>(((L480/60)/60)/24+DATE(1970,1,1))</f>
        <v>42072.208333333328</v>
      </c>
      <c r="O480" s="7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513</v>
      </c>
      <c r="G481" t="s">
        <v>20</v>
      </c>
      <c r="H481">
        <v>173</v>
      </c>
      <c r="I481" s="14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>(((L481/60)/60)/24+DATE(1970,1,1))</f>
        <v>42945.208333333328</v>
      </c>
      <c r="O481" s="7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101</v>
      </c>
      <c r="G482" t="s">
        <v>20</v>
      </c>
      <c r="H482">
        <v>87</v>
      </c>
      <c r="I482" s="14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>(((L482/60)/60)/24+DATE(1970,1,1))</f>
        <v>40248.25</v>
      </c>
      <c r="O482" s="7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I483" s="14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>(((L483/60)/60)/24+DATE(1970,1,1))</f>
        <v>41913.208333333336</v>
      </c>
      <c r="O483" s="7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I484" s="14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>(((L484/60)/60)/24+DATE(1970,1,1))</f>
        <v>40963.25</v>
      </c>
      <c r="O484" s="7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I485" s="14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>(((L485/60)/60)/24+DATE(1970,1,1))</f>
        <v>43811.25</v>
      </c>
      <c r="O485" s="7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I486" s="14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>(((L486/60)/60)/24+DATE(1970,1,1))</f>
        <v>41855.208333333336</v>
      </c>
      <c r="O486" s="7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I487" s="14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>(((L487/60)/60)/24+DATE(1970,1,1))</f>
        <v>43626.208333333328</v>
      </c>
      <c r="O487" s="7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I488" s="14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>(((L488/60)/60)/24+DATE(1970,1,1))</f>
        <v>43168.25</v>
      </c>
      <c r="O488" s="7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179</v>
      </c>
      <c r="G489" t="s">
        <v>20</v>
      </c>
      <c r="H489">
        <v>2346</v>
      </c>
      <c r="I489" s="14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>(((L489/60)/60)/24+DATE(1970,1,1))</f>
        <v>42845.208333333328</v>
      </c>
      <c r="O489" s="7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I490" s="14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>(((L490/60)/60)/24+DATE(1970,1,1))</f>
        <v>42403.25</v>
      </c>
      <c r="O490" s="7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102</v>
      </c>
      <c r="G491" t="s">
        <v>20</v>
      </c>
      <c r="H491">
        <v>85</v>
      </c>
      <c r="I491" s="14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>(((L491/60)/60)/24+DATE(1970,1,1))</f>
        <v>40406.208333333336</v>
      </c>
      <c r="O491" s="7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192</v>
      </c>
      <c r="G492" t="s">
        <v>20</v>
      </c>
      <c r="H492">
        <v>144</v>
      </c>
      <c r="I492" s="14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>(((L492/60)/60)/24+DATE(1970,1,1))</f>
        <v>43786.25</v>
      </c>
      <c r="O492" s="7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I493" s="14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>(((L493/60)/60)/24+DATE(1970,1,1))</f>
        <v>41456.208333333336</v>
      </c>
      <c r="O493" s="7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24</v>
      </c>
      <c r="G494" t="s">
        <v>74</v>
      </c>
      <c r="H494">
        <v>595</v>
      </c>
      <c r="I494" s="14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>(((L494/60)/60)/24+DATE(1970,1,1))</f>
        <v>40336.208333333336</v>
      </c>
      <c r="O494" s="7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724</v>
      </c>
      <c r="G495" t="s">
        <v>20</v>
      </c>
      <c r="H495">
        <v>64</v>
      </c>
      <c r="I495" s="14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>(((L495/60)/60)/24+DATE(1970,1,1))</f>
        <v>43645.208333333328</v>
      </c>
      <c r="O495" s="7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I496" s="14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>(((L496/60)/60)/24+DATE(1970,1,1))</f>
        <v>40990.208333333336</v>
      </c>
      <c r="O496" s="7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415</v>
      </c>
      <c r="G497" t="s">
        <v>20</v>
      </c>
      <c r="H497">
        <v>195</v>
      </c>
      <c r="I497" s="14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>(((L497/60)/60)/24+DATE(1970,1,1))</f>
        <v>41800.208333333336</v>
      </c>
      <c r="O497" s="7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I498" s="14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>(((L498/60)/60)/24+DATE(1970,1,1))</f>
        <v>42876.208333333328</v>
      </c>
      <c r="O498" s="7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I499" s="14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>(((L499/60)/60)/24+DATE(1970,1,1))</f>
        <v>42724.25</v>
      </c>
      <c r="O499" s="7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I500" s="14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>(((L500/60)/60)/24+DATE(1970,1,1))</f>
        <v>42005.25</v>
      </c>
      <c r="O500" s="7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I501" s="14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>(((L501/60)/60)/24+DATE(1970,1,1))</f>
        <v>42444.208333333328</v>
      </c>
      <c r="O501" s="7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I502" s="14" t="str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>(((L502/60)/60)/24+DATE(1970,1,1))</f>
        <v>41395.208333333336</v>
      </c>
      <c r="O502" s="7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I503" s="14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>(((L503/60)/60)/24+DATE(1970,1,1))</f>
        <v>41345.208333333336</v>
      </c>
      <c r="O503" s="7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530</v>
      </c>
      <c r="G504" t="s">
        <v>20</v>
      </c>
      <c r="H504">
        <v>186</v>
      </c>
      <c r="I504" s="14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>(((L504/60)/60)/24+DATE(1970,1,1))</f>
        <v>41117.208333333336</v>
      </c>
      <c r="O504" s="7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I505" s="14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>(((L505/60)/60)/24+DATE(1970,1,1))</f>
        <v>42186.208333333328</v>
      </c>
      <c r="O505" s="7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I506" s="14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>(((L506/60)/60)/24+DATE(1970,1,1))</f>
        <v>42142.208333333328</v>
      </c>
      <c r="O506" s="7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I507" s="14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>(((L507/60)/60)/24+DATE(1970,1,1))</f>
        <v>41341.25</v>
      </c>
      <c r="O507" s="7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I508" s="14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>(((L508/60)/60)/24+DATE(1970,1,1))</f>
        <v>43062.25</v>
      </c>
      <c r="O508" s="7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I509" s="14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>(((L509/60)/60)/24+DATE(1970,1,1))</f>
        <v>41373.208333333336</v>
      </c>
      <c r="O509" s="7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I510" s="14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>(((L510/60)/60)/24+DATE(1970,1,1))</f>
        <v>43310.208333333328</v>
      </c>
      <c r="O510" s="7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I511" s="14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(((L511/60)/60)/24+DATE(1970,1,1))</f>
        <v>41034.208333333336</v>
      </c>
      <c r="O511" s="7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I512" s="14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>(((L512/60)/60)/24+DATE(1970,1,1))</f>
        <v>43251.208333333328</v>
      </c>
      <c r="O512" s="7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I513" s="14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>(((L513/60)/60)/24+DATE(1970,1,1))</f>
        <v>43671.208333333328</v>
      </c>
      <c r="O513" s="7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5"/>
        <v>139</v>
      </c>
      <c r="G514" t="s">
        <v>20</v>
      </c>
      <c r="H514">
        <v>239</v>
      </c>
      <c r="I514" s="14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>(((L514/60)/60)/24+DATE(1970,1,1))</f>
        <v>41825.208333333336</v>
      </c>
      <c r="O514" s="7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0">ROUND((E515/D515*100),"0")</f>
        <v>39</v>
      </c>
      <c r="G515" t="s">
        <v>74</v>
      </c>
      <c r="H515">
        <v>35</v>
      </c>
      <c r="I515" s="14">
        <f t="shared" ref="I515:I578" si="41">IFERROR(AVERAGE(E515/H515),"0")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>(((L515/60)/60)/24+DATE(1970,1,1))</f>
        <v>40430.208333333336</v>
      </c>
      <c r="O515" s="7">
        <f t="shared" ref="O515:O578" si="42">(((M515/60)/60)/24+DATE(1970,1,1))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LEFT(R515,SEARCH("/",R515)-1)</f>
        <v>film &amp; video</v>
      </c>
      <c r="T515" t="str">
        <f t="shared" ref="T515:T578" si="44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I516" s="14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>(((L516/60)/60)/24+DATE(1970,1,1))</f>
        <v>41614.25</v>
      </c>
      <c r="O516" s="7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I517" s="14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>(((L517/60)/60)/24+DATE(1970,1,1))</f>
        <v>40900.25</v>
      </c>
      <c r="O517" s="7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I518" s="14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>(((L518/60)/60)/24+DATE(1970,1,1))</f>
        <v>40396.208333333336</v>
      </c>
      <c r="O518" s="7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I519" s="14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>(((L519/60)/60)/24+DATE(1970,1,1))</f>
        <v>42860.208333333328</v>
      </c>
      <c r="O519" s="7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I520" s="14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>(((L520/60)/60)/24+DATE(1970,1,1))</f>
        <v>43154.25</v>
      </c>
      <c r="O520" s="7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102</v>
      </c>
      <c r="G521" t="s">
        <v>20</v>
      </c>
      <c r="H521">
        <v>1773</v>
      </c>
      <c r="I521" s="14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>(((L521/60)/60)/24+DATE(1970,1,1))</f>
        <v>42012.25</v>
      </c>
      <c r="O521" s="7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426</v>
      </c>
      <c r="G522" t="s">
        <v>20</v>
      </c>
      <c r="H522">
        <v>32</v>
      </c>
      <c r="I522" s="14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>(((L522/60)/60)/24+DATE(1970,1,1))</f>
        <v>43574.208333333328</v>
      </c>
      <c r="O522" s="7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146</v>
      </c>
      <c r="G523" t="s">
        <v>20</v>
      </c>
      <c r="H523">
        <v>369</v>
      </c>
      <c r="I523" s="14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>(((L523/60)/60)/24+DATE(1970,1,1))</f>
        <v>42605.208333333328</v>
      </c>
      <c r="O523" s="7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I524" s="14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>(((L524/60)/60)/24+DATE(1970,1,1))</f>
        <v>41093.208333333336</v>
      </c>
      <c r="O524" s="7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I525" s="14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>(((L525/60)/60)/24+DATE(1970,1,1))</f>
        <v>40241.25</v>
      </c>
      <c r="O525" s="7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I526" s="14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>(((L526/60)/60)/24+DATE(1970,1,1))</f>
        <v>40294.208333333336</v>
      </c>
      <c r="O526" s="7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I527" s="14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>(((L527/60)/60)/24+DATE(1970,1,1))</f>
        <v>40505.25</v>
      </c>
      <c r="O527" s="7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156</v>
      </c>
      <c r="G528" t="s">
        <v>20</v>
      </c>
      <c r="H528">
        <v>147</v>
      </c>
      <c r="I528" s="14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>(((L528/60)/60)/24+DATE(1970,1,1))</f>
        <v>42364.25</v>
      </c>
      <c r="O528" s="7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I529" s="14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(((L529/60)/60)/24+DATE(1970,1,1))</f>
        <v>42405.25</v>
      </c>
      <c r="O529" s="7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I530" s="14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>(((L530/60)/60)/24+DATE(1970,1,1))</f>
        <v>41601.25</v>
      </c>
      <c r="O530" s="7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I531" s="14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>(((L531/60)/60)/24+DATE(1970,1,1))</f>
        <v>41769.208333333336</v>
      </c>
      <c r="O531" s="7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I532" s="14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>(((L532/60)/60)/24+DATE(1970,1,1))</f>
        <v>40421.208333333336</v>
      </c>
      <c r="O532" s="7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96</v>
      </c>
      <c r="G533" t="s">
        <v>47</v>
      </c>
      <c r="H533">
        <v>3640</v>
      </c>
      <c r="I533" s="14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>(((L533/60)/60)/24+DATE(1970,1,1))</f>
        <v>41589.25</v>
      </c>
      <c r="O533" s="7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503</v>
      </c>
      <c r="G534" t="s">
        <v>20</v>
      </c>
      <c r="H534">
        <v>126</v>
      </c>
      <c r="I534" s="14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>(((L534/60)/60)/24+DATE(1970,1,1))</f>
        <v>43125.25</v>
      </c>
      <c r="O534" s="7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I535" s="14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>(((L535/60)/60)/24+DATE(1970,1,1))</f>
        <v>41479.208333333336</v>
      </c>
      <c r="O535" s="7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I536" s="14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>(((L536/60)/60)/24+DATE(1970,1,1))</f>
        <v>43329.208333333328</v>
      </c>
      <c r="O536" s="7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I537" s="14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>(((L537/60)/60)/24+DATE(1970,1,1))</f>
        <v>43259.208333333328</v>
      </c>
      <c r="O537" s="7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150</v>
      </c>
      <c r="G538" t="s">
        <v>20</v>
      </c>
      <c r="H538">
        <v>140</v>
      </c>
      <c r="I538" s="14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>(((L538/60)/60)/24+DATE(1970,1,1))</f>
        <v>40414.208333333336</v>
      </c>
      <c r="O538" s="7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I539" s="14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>(((L539/60)/60)/24+DATE(1970,1,1))</f>
        <v>43342.208333333328</v>
      </c>
      <c r="O539" s="7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I540" s="14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>(((L540/60)/60)/24+DATE(1970,1,1))</f>
        <v>41539.208333333336</v>
      </c>
      <c r="O540" s="7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I541" s="14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>(((L541/60)/60)/24+DATE(1970,1,1))</f>
        <v>43647.208333333328</v>
      </c>
      <c r="O541" s="7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266</v>
      </c>
      <c r="G542" t="s">
        <v>20</v>
      </c>
      <c r="H542">
        <v>247</v>
      </c>
      <c r="I542" s="14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>(((L542/60)/60)/24+DATE(1970,1,1))</f>
        <v>43225.208333333328</v>
      </c>
      <c r="O542" s="7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I543" s="14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>(((L543/60)/60)/24+DATE(1970,1,1))</f>
        <v>42165.208333333328</v>
      </c>
      <c r="O543" s="7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I544" s="14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>(((L544/60)/60)/24+DATE(1970,1,1))</f>
        <v>42391.25</v>
      </c>
      <c r="O544" s="7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I545" s="14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>(((L545/60)/60)/24+DATE(1970,1,1))</f>
        <v>41528.208333333336</v>
      </c>
      <c r="O545" s="7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277</v>
      </c>
      <c r="G546" t="s">
        <v>20</v>
      </c>
      <c r="H546">
        <v>84</v>
      </c>
      <c r="I546" s="14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>(((L546/60)/60)/24+DATE(1970,1,1))</f>
        <v>42377.25</v>
      </c>
      <c r="O546" s="7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I547" s="14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>(((L547/60)/60)/24+DATE(1970,1,1))</f>
        <v>43824.25</v>
      </c>
      <c r="O547" s="7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164</v>
      </c>
      <c r="G548" t="s">
        <v>20</v>
      </c>
      <c r="H548">
        <v>88</v>
      </c>
      <c r="I548" s="14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>(((L548/60)/60)/24+DATE(1970,1,1))</f>
        <v>43360.208333333328</v>
      </c>
      <c r="O548" s="7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I549" s="14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>(((L549/60)/60)/24+DATE(1970,1,1))</f>
        <v>42029.25</v>
      </c>
      <c r="O549" s="7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271</v>
      </c>
      <c r="G550" t="s">
        <v>20</v>
      </c>
      <c r="H550">
        <v>2985</v>
      </c>
      <c r="I550" s="14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>(((L550/60)/60)/24+DATE(1970,1,1))</f>
        <v>42461.208333333328</v>
      </c>
      <c r="O550" s="7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I551" s="14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>(((L551/60)/60)/24+DATE(1970,1,1))</f>
        <v>41422.208333333336</v>
      </c>
      <c r="O551" s="7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I552" s="14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(((L552/60)/60)/24+DATE(1970,1,1))</f>
        <v>40968.25</v>
      </c>
      <c r="O552" s="7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I553" s="14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>(((L553/60)/60)/24+DATE(1970,1,1))</f>
        <v>41993.25</v>
      </c>
      <c r="O553" s="7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I554" s="14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>(((L554/60)/60)/24+DATE(1970,1,1))</f>
        <v>42700.25</v>
      </c>
      <c r="O554" s="7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I555" s="14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>(((L555/60)/60)/24+DATE(1970,1,1))</f>
        <v>40545.25</v>
      </c>
      <c r="O555" s="7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152</v>
      </c>
      <c r="G556" t="s">
        <v>20</v>
      </c>
      <c r="H556">
        <v>554</v>
      </c>
      <c r="I556" s="14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>(((L556/60)/60)/24+DATE(1970,1,1))</f>
        <v>42723.25</v>
      </c>
      <c r="O556" s="7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224</v>
      </c>
      <c r="G557" t="s">
        <v>20</v>
      </c>
      <c r="H557">
        <v>135</v>
      </c>
      <c r="I557" s="14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>(((L557/60)/60)/24+DATE(1970,1,1))</f>
        <v>41731.208333333336</v>
      </c>
      <c r="O557" s="7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240</v>
      </c>
      <c r="G558" t="s">
        <v>20</v>
      </c>
      <c r="H558">
        <v>122</v>
      </c>
      <c r="I558" s="14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>(((L558/60)/60)/24+DATE(1970,1,1))</f>
        <v>40792.208333333336</v>
      </c>
      <c r="O558" s="7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I559" s="14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>(((L559/60)/60)/24+DATE(1970,1,1))</f>
        <v>42279.208333333328</v>
      </c>
      <c r="O559" s="7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I560" s="14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>(((L560/60)/60)/24+DATE(1970,1,1))</f>
        <v>42424.25</v>
      </c>
      <c r="O560" s="7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101</v>
      </c>
      <c r="G561" t="s">
        <v>20</v>
      </c>
      <c r="H561">
        <v>1022</v>
      </c>
      <c r="I561" s="14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>(((L561/60)/60)/24+DATE(1970,1,1))</f>
        <v>42584.208333333328</v>
      </c>
      <c r="O561" s="7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I562" s="14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>(((L562/60)/60)/24+DATE(1970,1,1))</f>
        <v>40865.25</v>
      </c>
      <c r="O562" s="7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370</v>
      </c>
      <c r="G563" t="s">
        <v>20</v>
      </c>
      <c r="H563">
        <v>198</v>
      </c>
      <c r="I563" s="14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>(((L563/60)/60)/24+DATE(1970,1,1))</f>
        <v>40833.208333333336</v>
      </c>
      <c r="O563" s="7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I564" s="14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>(((L564/60)/60)/24+DATE(1970,1,1))</f>
        <v>43536.208333333328</v>
      </c>
      <c r="O564" s="7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I565" s="14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>(((L565/60)/60)/24+DATE(1970,1,1))</f>
        <v>43417.25</v>
      </c>
      <c r="O565" s="7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I566" s="14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>(((L566/60)/60)/24+DATE(1970,1,1))</f>
        <v>42078.208333333328</v>
      </c>
      <c r="O566" s="7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205</v>
      </c>
      <c r="G567" t="s">
        <v>20</v>
      </c>
      <c r="H567">
        <v>3596</v>
      </c>
      <c r="I567" s="14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>(((L567/60)/60)/24+DATE(1970,1,1))</f>
        <v>40862.25</v>
      </c>
      <c r="O567" s="7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I568" s="14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>(((L568/60)/60)/24+DATE(1970,1,1))</f>
        <v>42424.25</v>
      </c>
      <c r="O568" s="7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219</v>
      </c>
      <c r="G569" t="s">
        <v>20</v>
      </c>
      <c r="H569">
        <v>244</v>
      </c>
      <c r="I569" s="14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>(((L569/60)/60)/24+DATE(1970,1,1))</f>
        <v>41830.208333333336</v>
      </c>
      <c r="O569" s="7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I570" s="14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>(((L570/60)/60)/24+DATE(1970,1,1))</f>
        <v>40374.208333333336</v>
      </c>
      <c r="O570" s="7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I571" s="14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>(((L571/60)/60)/24+DATE(1970,1,1))</f>
        <v>40554.25</v>
      </c>
      <c r="O571" s="7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306</v>
      </c>
      <c r="G572" t="s">
        <v>20</v>
      </c>
      <c r="H572">
        <v>2725</v>
      </c>
      <c r="I572" s="14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>(((L572/60)/60)/24+DATE(1970,1,1))</f>
        <v>41993.25</v>
      </c>
      <c r="O572" s="7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I573" s="14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>(((L573/60)/60)/24+DATE(1970,1,1))</f>
        <v>42174.208333333328</v>
      </c>
      <c r="O573" s="7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I574" s="14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>(((L574/60)/60)/24+DATE(1970,1,1))</f>
        <v>42275.208333333328</v>
      </c>
      <c r="O574" s="7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112</v>
      </c>
      <c r="G575" t="s">
        <v>20</v>
      </c>
      <c r="H575">
        <v>300</v>
      </c>
      <c r="I575" s="14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>(((L575/60)/60)/24+DATE(1970,1,1))</f>
        <v>41761.208333333336</v>
      </c>
      <c r="O575" s="7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I576" s="14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>(((L576/60)/60)/24+DATE(1970,1,1))</f>
        <v>43806.25</v>
      </c>
      <c r="O576" s="7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I577" s="14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>(((L577/60)/60)/24+DATE(1970,1,1))</f>
        <v>41779.208333333336</v>
      </c>
      <c r="O577" s="7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0"/>
        <v>65</v>
      </c>
      <c r="G578" t="s">
        <v>14</v>
      </c>
      <c r="H578">
        <v>64</v>
      </c>
      <c r="I578" s="14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>(((L578/60)/60)/24+DATE(1970,1,1))</f>
        <v>43040.208333333328</v>
      </c>
      <c r="O578" s="7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5">ROUND((E579/D579*100),"0")</f>
        <v>19</v>
      </c>
      <c r="G579" t="s">
        <v>74</v>
      </c>
      <c r="H579">
        <v>37</v>
      </c>
      <c r="I579" s="14">
        <f t="shared" ref="I579:I642" si="46">IFERROR(AVERAGE(E579/H579),"0")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>(((L579/60)/60)/24+DATE(1970,1,1))</f>
        <v>40613.25</v>
      </c>
      <c r="O579" s="7">
        <f t="shared" ref="O579:O642" si="47">(((M579/60)/60)/24+DATE(1970,1,1))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LEFT(R579,SEARCH("/",R579)-1)</f>
        <v>music</v>
      </c>
      <c r="T579" t="str">
        <f t="shared" ref="T579:T642" si="4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I580" s="14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>(((L580/60)/60)/24+DATE(1970,1,1))</f>
        <v>40878.25</v>
      </c>
      <c r="O580" s="7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I581" s="14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>(((L581/60)/60)/24+DATE(1970,1,1))</f>
        <v>40762.208333333336</v>
      </c>
      <c r="O581" s="7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342</v>
      </c>
      <c r="G582" t="s">
        <v>20</v>
      </c>
      <c r="H582">
        <v>3116</v>
      </c>
      <c r="I582" s="14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>(((L582/60)/60)/24+DATE(1970,1,1))</f>
        <v>41696.25</v>
      </c>
      <c r="O582" s="7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I583" s="14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>(((L583/60)/60)/24+DATE(1970,1,1))</f>
        <v>40662.208333333336</v>
      </c>
      <c r="O583" s="7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I584" s="14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>(((L584/60)/60)/24+DATE(1970,1,1))</f>
        <v>42165.208333333328</v>
      </c>
      <c r="O584" s="7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I585" s="14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>(((L585/60)/60)/24+DATE(1970,1,1))</f>
        <v>40959.25</v>
      </c>
      <c r="O585" s="7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120</v>
      </c>
      <c r="G586" t="s">
        <v>20</v>
      </c>
      <c r="H586">
        <v>1613</v>
      </c>
      <c r="I586" s="14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>(((L586/60)/60)/24+DATE(1970,1,1))</f>
        <v>41024.208333333336</v>
      </c>
      <c r="O586" s="7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147</v>
      </c>
      <c r="G587" t="s">
        <v>20</v>
      </c>
      <c r="H587">
        <v>136</v>
      </c>
      <c r="I587" s="14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>(((L587/60)/60)/24+DATE(1970,1,1))</f>
        <v>40255.208333333336</v>
      </c>
      <c r="O587" s="7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951</v>
      </c>
      <c r="G588" t="s">
        <v>20</v>
      </c>
      <c r="H588">
        <v>130</v>
      </c>
      <c r="I588" s="14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>(((L588/60)/60)/24+DATE(1970,1,1))</f>
        <v>40499.25</v>
      </c>
      <c r="O588" s="7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I589" s="14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>(((L589/60)/60)/24+DATE(1970,1,1))</f>
        <v>43484.25</v>
      </c>
      <c r="O589" s="7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I590" s="14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>(((L590/60)/60)/24+DATE(1970,1,1))</f>
        <v>40262.208333333336</v>
      </c>
      <c r="O590" s="7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I591" s="14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>(((L591/60)/60)/24+DATE(1970,1,1))</f>
        <v>42190.208333333328</v>
      </c>
      <c r="O591" s="7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I592" s="14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>(((L592/60)/60)/24+DATE(1970,1,1))</f>
        <v>41994.25</v>
      </c>
      <c r="O592" s="7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1038</v>
      </c>
      <c r="G593" t="s">
        <v>20</v>
      </c>
      <c r="H593">
        <v>102</v>
      </c>
      <c r="I593" s="14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>(((L593/60)/60)/24+DATE(1970,1,1))</f>
        <v>40373.208333333336</v>
      </c>
      <c r="O593" s="7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I594" s="14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>(((L594/60)/60)/24+DATE(1970,1,1))</f>
        <v>41789.208333333336</v>
      </c>
      <c r="O594" s="7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155</v>
      </c>
      <c r="G595" t="s">
        <v>20</v>
      </c>
      <c r="H595">
        <v>4006</v>
      </c>
      <c r="I595" s="14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>(((L595/60)/60)/24+DATE(1970,1,1))</f>
        <v>41724.208333333336</v>
      </c>
      <c r="O595" s="7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I596" s="14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>(((L596/60)/60)/24+DATE(1970,1,1))</f>
        <v>42548.208333333328</v>
      </c>
      <c r="O596" s="7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209</v>
      </c>
      <c r="G597" t="s">
        <v>20</v>
      </c>
      <c r="H597">
        <v>1629</v>
      </c>
      <c r="I597" s="14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>(((L597/60)/60)/24+DATE(1970,1,1))</f>
        <v>40253.208333333336</v>
      </c>
      <c r="O597" s="7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I598" s="14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>(((L598/60)/60)/24+DATE(1970,1,1))</f>
        <v>42434.25</v>
      </c>
      <c r="O598" s="7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202</v>
      </c>
      <c r="G599" t="s">
        <v>20</v>
      </c>
      <c r="H599">
        <v>2188</v>
      </c>
      <c r="I599" s="14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>(((L599/60)/60)/24+DATE(1970,1,1))</f>
        <v>43786.25</v>
      </c>
      <c r="O599" s="7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I600" s="14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>(((L600/60)/60)/24+DATE(1970,1,1))</f>
        <v>40344.208333333336</v>
      </c>
      <c r="O600" s="7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I601" s="14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>(((L601/60)/60)/24+DATE(1970,1,1))</f>
        <v>42047.25</v>
      </c>
      <c r="O601" s="7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I602" s="14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(((L602/60)/60)/24+DATE(1970,1,1))</f>
        <v>41485.208333333336</v>
      </c>
      <c r="O602" s="7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207</v>
      </c>
      <c r="G603" t="s">
        <v>20</v>
      </c>
      <c r="H603">
        <v>194</v>
      </c>
      <c r="I603" s="14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>(((L603/60)/60)/24+DATE(1970,1,1))</f>
        <v>41789.208333333336</v>
      </c>
      <c r="O603" s="7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I604" s="14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>(((L604/60)/60)/24+DATE(1970,1,1))</f>
        <v>42160.208333333328</v>
      </c>
      <c r="O604" s="7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120</v>
      </c>
      <c r="G605" t="s">
        <v>20</v>
      </c>
      <c r="H605">
        <v>102</v>
      </c>
      <c r="I605" s="14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>(((L605/60)/60)/24+DATE(1970,1,1))</f>
        <v>43573.208333333328</v>
      </c>
      <c r="O605" s="7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171</v>
      </c>
      <c r="G606" t="s">
        <v>20</v>
      </c>
      <c r="H606">
        <v>2857</v>
      </c>
      <c r="I606" s="14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>(((L606/60)/60)/24+DATE(1970,1,1))</f>
        <v>40565.25</v>
      </c>
      <c r="O606" s="7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I607" s="14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>(((L607/60)/60)/24+DATE(1970,1,1))</f>
        <v>42280.208333333328</v>
      </c>
      <c r="O607" s="7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I608" s="14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>(((L608/60)/60)/24+DATE(1970,1,1))</f>
        <v>42436.25</v>
      </c>
      <c r="O608" s="7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I609" s="14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>(((L609/60)/60)/24+DATE(1970,1,1))</f>
        <v>41721.208333333336</v>
      </c>
      <c r="O609" s="7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284</v>
      </c>
      <c r="G610" t="s">
        <v>20</v>
      </c>
      <c r="H610">
        <v>316</v>
      </c>
      <c r="I610" s="14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>(((L610/60)/60)/24+DATE(1970,1,1))</f>
        <v>43530.25</v>
      </c>
      <c r="O610" s="7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I611" s="14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>(((L611/60)/60)/24+DATE(1970,1,1))</f>
        <v>43481.25</v>
      </c>
      <c r="O611" s="7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I612" s="14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>(((L612/60)/60)/24+DATE(1970,1,1))</f>
        <v>41259.25</v>
      </c>
      <c r="O612" s="7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14</v>
      </c>
      <c r="G613" t="s">
        <v>74</v>
      </c>
      <c r="H613">
        <v>15</v>
      </c>
      <c r="I613" s="14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>(((L613/60)/60)/24+DATE(1970,1,1))</f>
        <v>41480.208333333336</v>
      </c>
      <c r="O613" s="7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I614" s="14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>(((L614/60)/60)/24+DATE(1970,1,1))</f>
        <v>40474.208333333336</v>
      </c>
      <c r="O614" s="7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I615" s="14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>(((L615/60)/60)/24+DATE(1970,1,1))</f>
        <v>42973.208333333328</v>
      </c>
      <c r="O615" s="7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I616" s="14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>(((L616/60)/60)/24+DATE(1970,1,1))</f>
        <v>42746.25</v>
      </c>
      <c r="O616" s="7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I617" s="14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>(((L617/60)/60)/24+DATE(1970,1,1))</f>
        <v>42489.208333333328</v>
      </c>
      <c r="O617" s="7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190</v>
      </c>
      <c r="G618" t="s">
        <v>20</v>
      </c>
      <c r="H618">
        <v>238</v>
      </c>
      <c r="I618" s="14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>(((L618/60)/60)/24+DATE(1970,1,1))</f>
        <v>41537.208333333336</v>
      </c>
      <c r="O618" s="7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250</v>
      </c>
      <c r="G619" t="s">
        <v>20</v>
      </c>
      <c r="H619">
        <v>55</v>
      </c>
      <c r="I619" s="14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>(((L619/60)/60)/24+DATE(1970,1,1))</f>
        <v>41794.208333333336</v>
      </c>
      <c r="O619" s="7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I620" s="14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>(((L620/60)/60)/24+DATE(1970,1,1))</f>
        <v>41396.208333333336</v>
      </c>
      <c r="O620" s="7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I621" s="14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>(((L621/60)/60)/24+DATE(1970,1,1))</f>
        <v>40669.208333333336</v>
      </c>
      <c r="O621" s="7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I622" s="14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>(((L622/60)/60)/24+DATE(1970,1,1))</f>
        <v>42559.208333333328</v>
      </c>
      <c r="O622" s="7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620</v>
      </c>
      <c r="G623" t="s">
        <v>20</v>
      </c>
      <c r="H623">
        <v>2144</v>
      </c>
      <c r="I623" s="14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>(((L623/60)/60)/24+DATE(1970,1,1))</f>
        <v>42626.208333333328</v>
      </c>
      <c r="O623" s="7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I624" s="14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>(((L624/60)/60)/24+DATE(1970,1,1))</f>
        <v>43205.208333333328</v>
      </c>
      <c r="O624" s="7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160</v>
      </c>
      <c r="G625" t="s">
        <v>20</v>
      </c>
      <c r="H625">
        <v>2693</v>
      </c>
      <c r="I625" s="14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>(((L625/60)/60)/24+DATE(1970,1,1))</f>
        <v>42201.208333333328</v>
      </c>
      <c r="O625" s="7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I626" s="14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>(((L626/60)/60)/24+DATE(1970,1,1))</f>
        <v>42029.25</v>
      </c>
      <c r="O626" s="7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I627" s="14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>(((L627/60)/60)/24+DATE(1970,1,1))</f>
        <v>43857.25</v>
      </c>
      <c r="O627" s="7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I628" s="14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>(((L628/60)/60)/24+DATE(1970,1,1))</f>
        <v>40449.208333333336</v>
      </c>
      <c r="O628" s="7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I629" s="14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>(((L629/60)/60)/24+DATE(1970,1,1))</f>
        <v>40345.208333333336</v>
      </c>
      <c r="O629" s="7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152</v>
      </c>
      <c r="G630" t="s">
        <v>20</v>
      </c>
      <c r="H630">
        <v>96</v>
      </c>
      <c r="I630" s="14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>(((L630/60)/60)/24+DATE(1970,1,1))</f>
        <v>40455.208333333336</v>
      </c>
      <c r="O630" s="7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I631" s="14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>(((L631/60)/60)/24+DATE(1970,1,1))</f>
        <v>42557.208333333328</v>
      </c>
      <c r="O631" s="7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63</v>
      </c>
      <c r="G632" t="s">
        <v>74</v>
      </c>
      <c r="H632">
        <v>87</v>
      </c>
      <c r="I632" s="14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>(((L632/60)/60)/24+DATE(1970,1,1))</f>
        <v>43586.208333333328</v>
      </c>
      <c r="O632" s="7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I633" s="14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>(((L633/60)/60)/24+DATE(1970,1,1))</f>
        <v>43550.208333333328</v>
      </c>
      <c r="O633" s="7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43</v>
      </c>
      <c r="G634" t="s">
        <v>47</v>
      </c>
      <c r="H634">
        <v>278</v>
      </c>
      <c r="I634" s="14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>(((L634/60)/60)/24+DATE(1970,1,1))</f>
        <v>41945.208333333336</v>
      </c>
      <c r="O634" s="7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I635" s="14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>(((L635/60)/60)/24+DATE(1970,1,1))</f>
        <v>42315.25</v>
      </c>
      <c r="O635" s="7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79</v>
      </c>
      <c r="G636" t="s">
        <v>74</v>
      </c>
      <c r="H636">
        <v>1658</v>
      </c>
      <c r="I636" s="14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>(((L636/60)/60)/24+DATE(1970,1,1))</f>
        <v>42819.208333333328</v>
      </c>
      <c r="O636" s="7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I637" s="14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>(((L637/60)/60)/24+DATE(1970,1,1))</f>
        <v>41314.25</v>
      </c>
      <c r="O637" s="7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I638" s="14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>(((L638/60)/60)/24+DATE(1970,1,1))</f>
        <v>40926.25</v>
      </c>
      <c r="O638" s="7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I639" s="14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>(((L639/60)/60)/24+DATE(1970,1,1))</f>
        <v>42688.25</v>
      </c>
      <c r="O639" s="7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I640" s="14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>(((L640/60)/60)/24+DATE(1970,1,1))</f>
        <v>40386.208333333336</v>
      </c>
      <c r="O640" s="7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I641" s="14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>(((L641/60)/60)/24+DATE(1970,1,1))</f>
        <v>43309.208333333328</v>
      </c>
      <c r="O641" s="7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5"/>
        <v>17</v>
      </c>
      <c r="G642" t="s">
        <v>14</v>
      </c>
      <c r="H642">
        <v>257</v>
      </c>
      <c r="I642" s="14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>(((L642/60)/60)/24+DATE(1970,1,1))</f>
        <v>42387.25</v>
      </c>
      <c r="O642" s="7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0">ROUND((E643/D643*100),"0")</f>
        <v>120</v>
      </c>
      <c r="G643" t="s">
        <v>20</v>
      </c>
      <c r="H643">
        <v>194</v>
      </c>
      <c r="I643" s="14">
        <f t="shared" ref="I643:I706" si="51">IFERROR(AVERAGE(E643/H643),"0")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>(((L643/60)/60)/24+DATE(1970,1,1))</f>
        <v>42786.25</v>
      </c>
      <c r="O643" s="7">
        <f t="shared" ref="O643:O706" si="52">(((M643/60)/60)/24+DATE(1970,1,1))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LEFT(R643,SEARCH("/",R643)-1)</f>
        <v>theater</v>
      </c>
      <c r="T643" t="str">
        <f t="shared" ref="T643:T706" si="54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I644" s="14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>(((L644/60)/60)/24+DATE(1970,1,1))</f>
        <v>43451.25</v>
      </c>
      <c r="O644" s="7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I645" s="14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>(((L645/60)/60)/24+DATE(1970,1,1))</f>
        <v>42795.25</v>
      </c>
      <c r="O645" s="7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I646" s="14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(((L646/60)/60)/24+DATE(1970,1,1))</f>
        <v>43452.25</v>
      </c>
      <c r="O646" s="7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I647" s="14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>(((L647/60)/60)/24+DATE(1970,1,1))</f>
        <v>43369.208333333328</v>
      </c>
      <c r="O647" s="7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I648" s="14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>(((L648/60)/60)/24+DATE(1970,1,1))</f>
        <v>41346.208333333336</v>
      </c>
      <c r="O648" s="7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I649" s="14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>(((L649/60)/60)/24+DATE(1970,1,1))</f>
        <v>43199.208333333328</v>
      </c>
      <c r="O649" s="7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I650" s="14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>(((L650/60)/60)/24+DATE(1970,1,1))</f>
        <v>42922.208333333328</v>
      </c>
      <c r="O650" s="7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I651" s="14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>(((L651/60)/60)/24+DATE(1970,1,1))</f>
        <v>40471.208333333336</v>
      </c>
      <c r="O651" s="7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I652" s="14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(((L652/60)/60)/24+DATE(1970,1,1))</f>
        <v>41828.208333333336</v>
      </c>
      <c r="O652" s="7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I653" s="14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>(((L653/60)/60)/24+DATE(1970,1,1))</f>
        <v>41692.25</v>
      </c>
      <c r="O653" s="7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127</v>
      </c>
      <c r="G654" t="s">
        <v>20</v>
      </c>
      <c r="H654">
        <v>409</v>
      </c>
      <c r="I654" s="14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>(((L654/60)/60)/24+DATE(1970,1,1))</f>
        <v>42587.208333333328</v>
      </c>
      <c r="O654" s="7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2339</v>
      </c>
      <c r="G655" t="s">
        <v>20</v>
      </c>
      <c r="H655">
        <v>234</v>
      </c>
      <c r="I655" s="14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>(((L655/60)/60)/24+DATE(1970,1,1))</f>
        <v>42468.208333333328</v>
      </c>
      <c r="O655" s="7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I656" s="14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>(((L656/60)/60)/24+DATE(1970,1,1))</f>
        <v>42240.208333333328</v>
      </c>
      <c r="O656" s="7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I657" s="14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>(((L657/60)/60)/24+DATE(1970,1,1))</f>
        <v>42796.25</v>
      </c>
      <c r="O657" s="7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I658" s="14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>(((L658/60)/60)/24+DATE(1970,1,1))</f>
        <v>43097.25</v>
      </c>
      <c r="O658" s="7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I659" s="14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>(((L659/60)/60)/24+DATE(1970,1,1))</f>
        <v>43096.25</v>
      </c>
      <c r="O659" s="7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I660" s="14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>(((L660/60)/60)/24+DATE(1970,1,1))</f>
        <v>42246.208333333328</v>
      </c>
      <c r="O660" s="7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I661" s="14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>(((L661/60)/60)/24+DATE(1970,1,1))</f>
        <v>40570.25</v>
      </c>
      <c r="O661" s="7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I662" s="14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>(((L662/60)/60)/24+DATE(1970,1,1))</f>
        <v>42237.208333333328</v>
      </c>
      <c r="O662" s="7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I663" s="14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>(((L663/60)/60)/24+DATE(1970,1,1))</f>
        <v>40996.208333333336</v>
      </c>
      <c r="O663" s="7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I664" s="14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>(((L664/60)/60)/24+DATE(1970,1,1))</f>
        <v>43443.25</v>
      </c>
      <c r="O664" s="7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I665" s="14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>(((L665/60)/60)/24+DATE(1970,1,1))</f>
        <v>40458.208333333336</v>
      </c>
      <c r="O665" s="7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I666" s="14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>(((L666/60)/60)/24+DATE(1970,1,1))</f>
        <v>40959.25</v>
      </c>
      <c r="O666" s="7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240</v>
      </c>
      <c r="G667" t="s">
        <v>20</v>
      </c>
      <c r="H667">
        <v>272</v>
      </c>
      <c r="I667" s="14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>(((L667/60)/60)/24+DATE(1970,1,1))</f>
        <v>40733.208333333336</v>
      </c>
      <c r="O667" s="7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I668" s="14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>(((L668/60)/60)/24+DATE(1970,1,1))</f>
        <v>41516.208333333336</v>
      </c>
      <c r="O668" s="7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I669" s="14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>(((L669/60)/60)/24+DATE(1970,1,1))</f>
        <v>41892.208333333336</v>
      </c>
      <c r="O669" s="7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I670" s="14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>(((L670/60)/60)/24+DATE(1970,1,1))</f>
        <v>41122.208333333336</v>
      </c>
      <c r="O670" s="7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359</v>
      </c>
      <c r="G671" t="s">
        <v>20</v>
      </c>
      <c r="H671">
        <v>1621</v>
      </c>
      <c r="I671" s="14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>(((L671/60)/60)/24+DATE(1970,1,1))</f>
        <v>42912.208333333328</v>
      </c>
      <c r="O671" s="7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469</v>
      </c>
      <c r="G672" t="s">
        <v>20</v>
      </c>
      <c r="H672">
        <v>1101</v>
      </c>
      <c r="I672" s="14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>(((L672/60)/60)/24+DATE(1970,1,1))</f>
        <v>42425.25</v>
      </c>
      <c r="O672" s="7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I673" s="14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>(((L673/60)/60)/24+DATE(1970,1,1))</f>
        <v>40390.208333333336</v>
      </c>
      <c r="O673" s="7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I674" s="14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>(((L674/60)/60)/24+DATE(1970,1,1))</f>
        <v>43180.208333333328</v>
      </c>
      <c r="O674" s="7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I675" s="14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>(((L675/60)/60)/24+DATE(1970,1,1))</f>
        <v>42475.208333333328</v>
      </c>
      <c r="O675" s="7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34</v>
      </c>
      <c r="G676" t="s">
        <v>74</v>
      </c>
      <c r="H676">
        <v>1218</v>
      </c>
      <c r="I676" s="14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>(((L676/60)/60)/24+DATE(1970,1,1))</f>
        <v>40774.208333333336</v>
      </c>
      <c r="O676" s="7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123</v>
      </c>
      <c r="G677" t="s">
        <v>20</v>
      </c>
      <c r="H677">
        <v>331</v>
      </c>
      <c r="I677" s="14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>(((L677/60)/60)/24+DATE(1970,1,1))</f>
        <v>43719.208333333328</v>
      </c>
      <c r="O677" s="7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190</v>
      </c>
      <c r="G678" t="s">
        <v>20</v>
      </c>
      <c r="H678">
        <v>1170</v>
      </c>
      <c r="I678" s="14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>(((L678/60)/60)/24+DATE(1970,1,1))</f>
        <v>41178.208333333336</v>
      </c>
      <c r="O678" s="7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I679" s="14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>(((L679/60)/60)/24+DATE(1970,1,1))</f>
        <v>42561.208333333328</v>
      </c>
      <c r="O679" s="7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18</v>
      </c>
      <c r="G680" t="s">
        <v>74</v>
      </c>
      <c r="H680">
        <v>215</v>
      </c>
      <c r="I680" s="14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>(((L680/60)/60)/24+DATE(1970,1,1))</f>
        <v>43484.25</v>
      </c>
      <c r="O680" s="7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1037</v>
      </c>
      <c r="G681" t="s">
        <v>20</v>
      </c>
      <c r="H681">
        <v>363</v>
      </c>
      <c r="I681" s="14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>(((L681/60)/60)/24+DATE(1970,1,1))</f>
        <v>43756.208333333328</v>
      </c>
      <c r="O681" s="7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I682" s="14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>(((L682/60)/60)/24+DATE(1970,1,1))</f>
        <v>43813.25</v>
      </c>
      <c r="O682" s="7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I683" s="14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>(((L683/60)/60)/24+DATE(1970,1,1))</f>
        <v>40898.25</v>
      </c>
      <c r="O683" s="7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I684" s="14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>(((L684/60)/60)/24+DATE(1970,1,1))</f>
        <v>41619.25</v>
      </c>
      <c r="O684" s="7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I685" s="14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>(((L685/60)/60)/24+DATE(1970,1,1))</f>
        <v>43359.208333333328</v>
      </c>
      <c r="O685" s="7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543</v>
      </c>
      <c r="G686" t="s">
        <v>20</v>
      </c>
      <c r="H686">
        <v>110</v>
      </c>
      <c r="I686" s="14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>(((L686/60)/60)/24+DATE(1970,1,1))</f>
        <v>40358.208333333336</v>
      </c>
      <c r="O686" s="7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I687" s="14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>(((L687/60)/60)/24+DATE(1970,1,1))</f>
        <v>42239.208333333328</v>
      </c>
      <c r="O687" s="7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192</v>
      </c>
      <c r="G688" t="s">
        <v>20</v>
      </c>
      <c r="H688">
        <v>134</v>
      </c>
      <c r="I688" s="14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>(((L688/60)/60)/24+DATE(1970,1,1))</f>
        <v>43186.208333333328</v>
      </c>
      <c r="O688" s="7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I689" s="14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>(((L689/60)/60)/24+DATE(1970,1,1))</f>
        <v>42806.25</v>
      </c>
      <c r="O689" s="7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I690" s="14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>(((L690/60)/60)/24+DATE(1970,1,1))</f>
        <v>43475.25</v>
      </c>
      <c r="O690" s="7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101</v>
      </c>
      <c r="G691" t="s">
        <v>20</v>
      </c>
      <c r="H691">
        <v>69</v>
      </c>
      <c r="I691" s="14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>(((L691/60)/60)/24+DATE(1970,1,1))</f>
        <v>41576.208333333336</v>
      </c>
      <c r="O691" s="7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227</v>
      </c>
      <c r="G692" t="s">
        <v>20</v>
      </c>
      <c r="H692">
        <v>190</v>
      </c>
      <c r="I692" s="14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>(((L692/60)/60)/24+DATE(1970,1,1))</f>
        <v>40874.25</v>
      </c>
      <c r="O692" s="7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I693" s="14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>(((L693/60)/60)/24+DATE(1970,1,1))</f>
        <v>41185.208333333336</v>
      </c>
      <c r="O693" s="7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I694" s="14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>(((L694/60)/60)/24+DATE(1970,1,1))</f>
        <v>43655.208333333328</v>
      </c>
      <c r="O694" s="7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I695" s="14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>(((L695/60)/60)/24+DATE(1970,1,1))</f>
        <v>43025.208333333328</v>
      </c>
      <c r="O695" s="7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I696" s="14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>(((L696/60)/60)/24+DATE(1970,1,1))</f>
        <v>43066.25</v>
      </c>
      <c r="O696" s="7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134</v>
      </c>
      <c r="G697" t="s">
        <v>20</v>
      </c>
      <c r="H697">
        <v>196</v>
      </c>
      <c r="I697" s="14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>(((L697/60)/60)/24+DATE(1970,1,1))</f>
        <v>42322.25</v>
      </c>
      <c r="O697" s="7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I698" s="14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>(((L698/60)/60)/24+DATE(1970,1,1))</f>
        <v>42114.208333333328</v>
      </c>
      <c r="O698" s="7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153</v>
      </c>
      <c r="G699" t="s">
        <v>20</v>
      </c>
      <c r="H699">
        <v>7295</v>
      </c>
      <c r="I699" s="14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>(((L699/60)/60)/24+DATE(1970,1,1))</f>
        <v>43190.208333333328</v>
      </c>
      <c r="O699" s="7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447</v>
      </c>
      <c r="G700" t="s">
        <v>20</v>
      </c>
      <c r="H700">
        <v>2893</v>
      </c>
      <c r="I700" s="14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>(((L700/60)/60)/24+DATE(1970,1,1))</f>
        <v>40871.25</v>
      </c>
      <c r="O700" s="7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I701" s="14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>(((L701/60)/60)/24+DATE(1970,1,1))</f>
        <v>43641.208333333328</v>
      </c>
      <c r="O701" s="7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I702" s="14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(((L702/60)/60)/24+DATE(1970,1,1))</f>
        <v>40203.25</v>
      </c>
      <c r="O702" s="7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I703" s="14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>(((L703/60)/60)/24+DATE(1970,1,1))</f>
        <v>40629.208333333336</v>
      </c>
      <c r="O703" s="7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I704" s="14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>(((L704/60)/60)/24+DATE(1970,1,1))</f>
        <v>41477.208333333336</v>
      </c>
      <c r="O704" s="7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312</v>
      </c>
      <c r="G705" t="s">
        <v>20</v>
      </c>
      <c r="H705">
        <v>2038</v>
      </c>
      <c r="I705" s="14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>(((L705/60)/60)/24+DATE(1970,1,1))</f>
        <v>41020.208333333336</v>
      </c>
      <c r="O705" s="7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0"/>
        <v>123</v>
      </c>
      <c r="G706" t="s">
        <v>20</v>
      </c>
      <c r="H706">
        <v>116</v>
      </c>
      <c r="I706" s="14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>(((L706/60)/60)/24+DATE(1970,1,1))</f>
        <v>42555.208333333328</v>
      </c>
      <c r="O706" s="7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5">ROUND((E707/D707*100),"0")</f>
        <v>99</v>
      </c>
      <c r="G707" t="s">
        <v>14</v>
      </c>
      <c r="H707">
        <v>2025</v>
      </c>
      <c r="I707" s="14">
        <f t="shared" ref="I707:I770" si="56">IFERROR(AVERAGE(E707/H707),"0")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>(((L707/60)/60)/24+DATE(1970,1,1))</f>
        <v>41619.25</v>
      </c>
      <c r="O707" s="7">
        <f t="shared" ref="O707:O770" si="57">(((M707/60)/60)/24+DATE(1970,1,1))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LEFT(R707,SEARCH("/",R707)-1)</f>
        <v>publishing</v>
      </c>
      <c r="T707" t="str">
        <f t="shared" ref="T707:T770" si="59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128</v>
      </c>
      <c r="G708" t="s">
        <v>20</v>
      </c>
      <c r="H708">
        <v>1345</v>
      </c>
      <c r="I708" s="14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>(((L708/60)/60)/24+DATE(1970,1,1))</f>
        <v>43471.25</v>
      </c>
      <c r="O708" s="7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159</v>
      </c>
      <c r="G709" t="s">
        <v>20</v>
      </c>
      <c r="H709">
        <v>168</v>
      </c>
      <c r="I709" s="14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>(((L709/60)/60)/24+DATE(1970,1,1))</f>
        <v>43442.25</v>
      </c>
      <c r="O709" s="7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I710" s="14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>(((L710/60)/60)/24+DATE(1970,1,1))</f>
        <v>42877.208333333328</v>
      </c>
      <c r="O710" s="7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I711" s="14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>(((L711/60)/60)/24+DATE(1970,1,1))</f>
        <v>41018.208333333336</v>
      </c>
      <c r="O711" s="7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148</v>
      </c>
      <c r="G712" t="s">
        <v>20</v>
      </c>
      <c r="H712">
        <v>125</v>
      </c>
      <c r="I712" s="14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>(((L712/60)/60)/24+DATE(1970,1,1))</f>
        <v>43295.208333333328</v>
      </c>
      <c r="O712" s="7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I713" s="14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(((L713/60)/60)/24+DATE(1970,1,1))</f>
        <v>42393.25</v>
      </c>
      <c r="O713" s="7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1841</v>
      </c>
      <c r="G714" t="s">
        <v>20</v>
      </c>
      <c r="H714">
        <v>202</v>
      </c>
      <c r="I714" s="14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>(((L714/60)/60)/24+DATE(1970,1,1))</f>
        <v>42559.208333333328</v>
      </c>
      <c r="O714" s="7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162</v>
      </c>
      <c r="G715" t="s">
        <v>20</v>
      </c>
      <c r="H715">
        <v>103</v>
      </c>
      <c r="I715" s="14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>(((L715/60)/60)/24+DATE(1970,1,1))</f>
        <v>42604.208333333328</v>
      </c>
      <c r="O715" s="7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473</v>
      </c>
      <c r="G716" t="s">
        <v>20</v>
      </c>
      <c r="H716">
        <v>1785</v>
      </c>
      <c r="I716" s="14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>(((L716/60)/60)/24+DATE(1970,1,1))</f>
        <v>41870.208333333336</v>
      </c>
      <c r="O716" s="7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I717" s="14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>(((L717/60)/60)/24+DATE(1970,1,1))</f>
        <v>40397.208333333336</v>
      </c>
      <c r="O717" s="7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518</v>
      </c>
      <c r="G718" t="s">
        <v>20</v>
      </c>
      <c r="H718">
        <v>157</v>
      </c>
      <c r="I718" s="14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>(((L718/60)/60)/24+DATE(1970,1,1))</f>
        <v>41465.208333333336</v>
      </c>
      <c r="O718" s="7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248</v>
      </c>
      <c r="G719" t="s">
        <v>20</v>
      </c>
      <c r="H719">
        <v>555</v>
      </c>
      <c r="I719" s="14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>(((L719/60)/60)/24+DATE(1970,1,1))</f>
        <v>40777.208333333336</v>
      </c>
      <c r="O719" s="7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I720" s="14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>(((L720/60)/60)/24+DATE(1970,1,1))</f>
        <v>41442.208333333336</v>
      </c>
      <c r="O720" s="7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I721" s="14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>(((L721/60)/60)/24+DATE(1970,1,1))</f>
        <v>41058.208333333336</v>
      </c>
      <c r="O721" s="7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I722" s="14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>(((L722/60)/60)/24+DATE(1970,1,1))</f>
        <v>43152.25</v>
      </c>
      <c r="O722" s="7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I723" s="14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>(((L723/60)/60)/24+DATE(1970,1,1))</f>
        <v>43194.208333333328</v>
      </c>
      <c r="O723" s="7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157</v>
      </c>
      <c r="G724" t="s">
        <v>20</v>
      </c>
      <c r="H724">
        <v>3036</v>
      </c>
      <c r="I724" s="14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>(((L724/60)/60)/24+DATE(1970,1,1))</f>
        <v>43045.25</v>
      </c>
      <c r="O724" s="7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I725" s="14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>(((L725/60)/60)/24+DATE(1970,1,1))</f>
        <v>42431.25</v>
      </c>
      <c r="O725" s="7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I726" s="14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>(((L726/60)/60)/24+DATE(1970,1,1))</f>
        <v>41934.208333333336</v>
      </c>
      <c r="O726" s="7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I727" s="14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>(((L727/60)/60)/24+DATE(1970,1,1))</f>
        <v>41958.25</v>
      </c>
      <c r="O727" s="7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89</v>
      </c>
      <c r="G728" t="s">
        <v>74</v>
      </c>
      <c r="H728">
        <v>524</v>
      </c>
      <c r="I728" s="14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>(((L728/60)/60)/24+DATE(1970,1,1))</f>
        <v>40476.208333333336</v>
      </c>
      <c r="O728" s="7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I729" s="14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>(((L729/60)/60)/24+DATE(1970,1,1))</f>
        <v>43485.25</v>
      </c>
      <c r="O729" s="7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I730" s="14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>(((L730/60)/60)/24+DATE(1970,1,1))</f>
        <v>42515.208333333328</v>
      </c>
      <c r="O730" s="7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186</v>
      </c>
      <c r="G731" t="s">
        <v>20</v>
      </c>
      <c r="H731">
        <v>122</v>
      </c>
      <c r="I731" s="14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>(((L731/60)/60)/24+DATE(1970,1,1))</f>
        <v>41309.25</v>
      </c>
      <c r="O731" s="7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413</v>
      </c>
      <c r="G732" t="s">
        <v>20</v>
      </c>
      <c r="H732">
        <v>1071</v>
      </c>
      <c r="I732" s="14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>(((L732/60)/60)/24+DATE(1970,1,1))</f>
        <v>42147.208333333328</v>
      </c>
      <c r="O732" s="7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I733" s="14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>(((L733/60)/60)/24+DATE(1970,1,1))</f>
        <v>42939.208333333328</v>
      </c>
      <c r="O733" s="7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I734" s="14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>(((L734/60)/60)/24+DATE(1970,1,1))</f>
        <v>42816.208333333328</v>
      </c>
      <c r="O734" s="7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I735" s="14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>(((L735/60)/60)/24+DATE(1970,1,1))</f>
        <v>41844.208333333336</v>
      </c>
      <c r="O735" s="7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I736" s="14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>(((L736/60)/60)/24+DATE(1970,1,1))</f>
        <v>42763.25</v>
      </c>
      <c r="O736" s="7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I737" s="14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>(((L737/60)/60)/24+DATE(1970,1,1))</f>
        <v>42459.208333333328</v>
      </c>
      <c r="O737" s="7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33</v>
      </c>
      <c r="G738" t="s">
        <v>74</v>
      </c>
      <c r="H738">
        <v>29</v>
      </c>
      <c r="I738" s="14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>(((L738/60)/60)/24+DATE(1970,1,1))</f>
        <v>42055.25</v>
      </c>
      <c r="O738" s="7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136</v>
      </c>
      <c r="G739" t="s">
        <v>20</v>
      </c>
      <c r="H739">
        <v>180</v>
      </c>
      <c r="I739" s="14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>(((L739/60)/60)/24+DATE(1970,1,1))</f>
        <v>42685.25</v>
      </c>
      <c r="O739" s="7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I740" s="14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>(((L740/60)/60)/24+DATE(1970,1,1))</f>
        <v>41959.25</v>
      </c>
      <c r="O740" s="7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I741" s="14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>(((L741/60)/60)/24+DATE(1970,1,1))</f>
        <v>41089.208333333336</v>
      </c>
      <c r="O741" s="7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I742" s="14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>(((L742/60)/60)/24+DATE(1970,1,1))</f>
        <v>42769.25</v>
      </c>
      <c r="O742" s="7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I743" s="14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>(((L743/60)/60)/24+DATE(1970,1,1))</f>
        <v>40321.208333333336</v>
      </c>
      <c r="O743" s="7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I744" s="14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>(((L744/60)/60)/24+DATE(1970,1,1))</f>
        <v>40197.25</v>
      </c>
      <c r="O744" s="7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I745" s="14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>(((L745/60)/60)/24+DATE(1970,1,1))</f>
        <v>42298.208333333328</v>
      </c>
      <c r="O745" s="7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I746" s="14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>(((L746/60)/60)/24+DATE(1970,1,1))</f>
        <v>43322.208333333328</v>
      </c>
      <c r="O746" s="7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I747" s="14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>(((L747/60)/60)/24+DATE(1970,1,1))</f>
        <v>40328.208333333336</v>
      </c>
      <c r="O747" s="7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213</v>
      </c>
      <c r="G748" t="s">
        <v>20</v>
      </c>
      <c r="H748">
        <v>3388</v>
      </c>
      <c r="I748" s="14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(((L748/60)/60)/24+DATE(1970,1,1))</f>
        <v>40825.208333333336</v>
      </c>
      <c r="O748" s="7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229</v>
      </c>
      <c r="G749" t="s">
        <v>20</v>
      </c>
      <c r="H749">
        <v>280</v>
      </c>
      <c r="I749" s="14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>(((L749/60)/60)/24+DATE(1970,1,1))</f>
        <v>40423.208333333336</v>
      </c>
      <c r="O749" s="7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35</v>
      </c>
      <c r="G750" t="s">
        <v>74</v>
      </c>
      <c r="H750">
        <v>614</v>
      </c>
      <c r="I750" s="14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>(((L750/60)/60)/24+DATE(1970,1,1))</f>
        <v>40238.25</v>
      </c>
      <c r="O750" s="7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I751" s="14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>(((L751/60)/60)/24+DATE(1970,1,1))</f>
        <v>41920.208333333336</v>
      </c>
      <c r="O751" s="7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I752" s="14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(((L752/60)/60)/24+DATE(1970,1,1))</f>
        <v>40360.208333333336</v>
      </c>
      <c r="O752" s="7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I753" s="14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>(((L753/60)/60)/24+DATE(1970,1,1))</f>
        <v>42446.208333333328</v>
      </c>
      <c r="O753" s="7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I754" s="14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>(((L754/60)/60)/24+DATE(1970,1,1))</f>
        <v>40395.208333333336</v>
      </c>
      <c r="O754" s="7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257</v>
      </c>
      <c r="G755" t="s">
        <v>20</v>
      </c>
      <c r="H755">
        <v>137</v>
      </c>
      <c r="I755" s="14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>(((L755/60)/60)/24+DATE(1970,1,1))</f>
        <v>40321.208333333336</v>
      </c>
      <c r="O755" s="7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I756" s="14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>(((L756/60)/60)/24+DATE(1970,1,1))</f>
        <v>41210.208333333336</v>
      </c>
      <c r="O756" s="7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167</v>
      </c>
      <c r="G757" t="s">
        <v>20</v>
      </c>
      <c r="H757">
        <v>288</v>
      </c>
      <c r="I757" s="14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>(((L757/60)/60)/24+DATE(1970,1,1))</f>
        <v>43096.25</v>
      </c>
      <c r="O757" s="7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I758" s="14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>(((L758/60)/60)/24+DATE(1970,1,1))</f>
        <v>42024.25</v>
      </c>
      <c r="O758" s="7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407</v>
      </c>
      <c r="G759" t="s">
        <v>20</v>
      </c>
      <c r="H759">
        <v>114</v>
      </c>
      <c r="I759" s="14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>(((L759/60)/60)/24+DATE(1970,1,1))</f>
        <v>40675.208333333336</v>
      </c>
      <c r="O759" s="7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I760" s="14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>(((L760/60)/60)/24+DATE(1970,1,1))</f>
        <v>41936.208333333336</v>
      </c>
      <c r="O760" s="7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I761" s="14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>(((L761/60)/60)/24+DATE(1970,1,1))</f>
        <v>43136.25</v>
      </c>
      <c r="O761" s="7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I762" s="14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>(((L762/60)/60)/24+DATE(1970,1,1))</f>
        <v>43678.208333333328</v>
      </c>
      <c r="O762" s="7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I763" s="14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>(((L763/60)/60)/24+DATE(1970,1,1))</f>
        <v>42938.208333333328</v>
      </c>
      <c r="O763" s="7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I764" s="14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>(((L764/60)/60)/24+DATE(1970,1,1))</f>
        <v>41241.25</v>
      </c>
      <c r="O764" s="7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I765" s="14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>(((L765/60)/60)/24+DATE(1970,1,1))</f>
        <v>41037.208333333336</v>
      </c>
      <c r="O765" s="7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I766" s="14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>(((L766/60)/60)/24+DATE(1970,1,1))</f>
        <v>40676.208333333336</v>
      </c>
      <c r="O766" s="7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I767" s="14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>(((L767/60)/60)/24+DATE(1970,1,1))</f>
        <v>42840.208333333328</v>
      </c>
      <c r="O767" s="7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I768" s="14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>(((L768/60)/60)/24+DATE(1970,1,1))</f>
        <v>43362.208333333328</v>
      </c>
      <c r="O768" s="7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I769" s="14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>(((L769/60)/60)/24+DATE(1970,1,1))</f>
        <v>42283.208333333328</v>
      </c>
      <c r="O769" s="7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5"/>
        <v>231</v>
      </c>
      <c r="G770" t="s">
        <v>20</v>
      </c>
      <c r="H770">
        <v>150</v>
      </c>
      <c r="I770" s="14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>(((L770/60)/60)/24+DATE(1970,1,1))</f>
        <v>41619.25</v>
      </c>
      <c r="O770" s="7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0">ROUND((E771/D771*100),"0")</f>
        <v>87</v>
      </c>
      <c r="G771" t="s">
        <v>14</v>
      </c>
      <c r="H771">
        <v>3410</v>
      </c>
      <c r="I771" s="14">
        <f t="shared" ref="I771:I834" si="61">IFERROR(AVERAGE(E771/H771),"0")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>(((L771/60)/60)/24+DATE(1970,1,1))</f>
        <v>41501.208333333336</v>
      </c>
      <c r="O771" s="7">
        <f t="shared" ref="O771:O834" si="62">(((M771/60)/60)/24+DATE(1970,1,1))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LEFT(R771,SEARCH("/",R771)-1)</f>
        <v>games</v>
      </c>
      <c r="T771" t="str">
        <f t="shared" ref="T771:T834" si="64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271</v>
      </c>
      <c r="G772" t="s">
        <v>20</v>
      </c>
      <c r="H772">
        <v>216</v>
      </c>
      <c r="I772" s="14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>(((L772/60)/60)/24+DATE(1970,1,1))</f>
        <v>41743.208333333336</v>
      </c>
      <c r="O772" s="7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I773" s="14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>(((L773/60)/60)/24+DATE(1970,1,1))</f>
        <v>43491.25</v>
      </c>
      <c r="O773" s="7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I774" s="14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>(((L774/60)/60)/24+DATE(1970,1,1))</f>
        <v>43505.25</v>
      </c>
      <c r="O774" s="7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191</v>
      </c>
      <c r="G775" t="s">
        <v>20</v>
      </c>
      <c r="H775">
        <v>2353</v>
      </c>
      <c r="I775" s="14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>(((L775/60)/60)/24+DATE(1970,1,1))</f>
        <v>42838.208333333328</v>
      </c>
      <c r="O775" s="7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136</v>
      </c>
      <c r="G776" t="s">
        <v>20</v>
      </c>
      <c r="H776">
        <v>78</v>
      </c>
      <c r="I776" s="14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>(((L776/60)/60)/24+DATE(1970,1,1))</f>
        <v>42513.208333333328</v>
      </c>
      <c r="O776" s="7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I777" s="14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>(((L777/60)/60)/24+DATE(1970,1,1))</f>
        <v>41949.25</v>
      </c>
      <c r="O777" s="7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I778" s="14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>(((L778/60)/60)/24+DATE(1970,1,1))</f>
        <v>43650.208333333328</v>
      </c>
      <c r="O778" s="7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I779" s="14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>(((L779/60)/60)/24+DATE(1970,1,1))</f>
        <v>40809.208333333336</v>
      </c>
      <c r="O779" s="7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788</v>
      </c>
      <c r="G780" t="s">
        <v>20</v>
      </c>
      <c r="H780">
        <v>174</v>
      </c>
      <c r="I780" s="14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>(((L780/60)/60)/24+DATE(1970,1,1))</f>
        <v>40768.208333333336</v>
      </c>
      <c r="O780" s="7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I781" s="14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>(((L781/60)/60)/24+DATE(1970,1,1))</f>
        <v>42230.208333333328</v>
      </c>
      <c r="O781" s="7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I782" s="14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>(((L782/60)/60)/24+DATE(1970,1,1))</f>
        <v>42573.208333333328</v>
      </c>
      <c r="O782" s="7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51</v>
      </c>
      <c r="G783" t="s">
        <v>74</v>
      </c>
      <c r="H783">
        <v>56</v>
      </c>
      <c r="I783" s="14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>(((L783/60)/60)/24+DATE(1970,1,1))</f>
        <v>40482.208333333336</v>
      </c>
      <c r="O783" s="7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I784" s="14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>(((L784/60)/60)/24+DATE(1970,1,1))</f>
        <v>40603.25</v>
      </c>
      <c r="O784" s="7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I785" s="14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>(((L785/60)/60)/24+DATE(1970,1,1))</f>
        <v>41625.25</v>
      </c>
      <c r="O785" s="7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I786" s="14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>(((L786/60)/60)/24+DATE(1970,1,1))</f>
        <v>42435.25</v>
      </c>
      <c r="O786" s="7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I787" s="14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>(((L787/60)/60)/24+DATE(1970,1,1))</f>
        <v>43582.208333333328</v>
      </c>
      <c r="O787" s="7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730</v>
      </c>
      <c r="G788" t="s">
        <v>20</v>
      </c>
      <c r="H788">
        <v>207</v>
      </c>
      <c r="I788" s="14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>(((L788/60)/60)/24+DATE(1970,1,1))</f>
        <v>43186.208333333328</v>
      </c>
      <c r="O788" s="7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I789" s="14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>(((L789/60)/60)/24+DATE(1970,1,1))</f>
        <v>40684.208333333336</v>
      </c>
      <c r="O789" s="7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I790" s="14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>(((L790/60)/60)/24+DATE(1970,1,1))</f>
        <v>41202.208333333336</v>
      </c>
      <c r="O790" s="7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I791" s="14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>(((L791/60)/60)/24+DATE(1970,1,1))</f>
        <v>41786.208333333336</v>
      </c>
      <c r="O791" s="7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31</v>
      </c>
      <c r="G792" t="s">
        <v>74</v>
      </c>
      <c r="H792">
        <v>1113</v>
      </c>
      <c r="I792" s="14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>(((L792/60)/60)/24+DATE(1970,1,1))</f>
        <v>40223.25</v>
      </c>
      <c r="O792" s="7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I793" s="14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(((L793/60)/60)/24+DATE(1970,1,1))</f>
        <v>42715.25</v>
      </c>
      <c r="O793" s="7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I794" s="14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>(((L794/60)/60)/24+DATE(1970,1,1))</f>
        <v>41451.208333333336</v>
      </c>
      <c r="O794" s="7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1186</v>
      </c>
      <c r="G795" t="s">
        <v>20</v>
      </c>
      <c r="H795">
        <v>181</v>
      </c>
      <c r="I795" s="14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>(((L795/60)/60)/24+DATE(1970,1,1))</f>
        <v>41450.208333333336</v>
      </c>
      <c r="O795" s="7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I796" s="14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>(((L796/60)/60)/24+DATE(1970,1,1))</f>
        <v>43091.25</v>
      </c>
      <c r="O796" s="7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I797" s="14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>(((L797/60)/60)/24+DATE(1970,1,1))</f>
        <v>42675.208333333328</v>
      </c>
      <c r="O797" s="7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I798" s="14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>(((L798/60)/60)/24+DATE(1970,1,1))</f>
        <v>41859.208333333336</v>
      </c>
      <c r="O798" s="7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110</v>
      </c>
      <c r="G799" t="s">
        <v>20</v>
      </c>
      <c r="H799">
        <v>185</v>
      </c>
      <c r="I799" s="14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>(((L799/60)/60)/24+DATE(1970,1,1))</f>
        <v>43464.25</v>
      </c>
      <c r="O799" s="7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I800" s="14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>(((L800/60)/60)/24+DATE(1970,1,1))</f>
        <v>41060.208333333336</v>
      </c>
      <c r="O800" s="7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I801" s="14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>(((L801/60)/60)/24+DATE(1970,1,1))</f>
        <v>42399.25</v>
      </c>
      <c r="O801" s="7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I802" s="14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(((L802/60)/60)/24+DATE(1970,1,1))</f>
        <v>42167.208333333328</v>
      </c>
      <c r="O802" s="7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203</v>
      </c>
      <c r="G803" t="s">
        <v>20</v>
      </c>
      <c r="H803">
        <v>106</v>
      </c>
      <c r="I803" s="14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>(((L803/60)/60)/24+DATE(1970,1,1))</f>
        <v>43830.25</v>
      </c>
      <c r="O803" s="7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I804" s="14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>(((L804/60)/60)/24+DATE(1970,1,1))</f>
        <v>43650.208333333328</v>
      </c>
      <c r="O804" s="7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I805" s="14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>(((L805/60)/60)/24+DATE(1970,1,1))</f>
        <v>43492.25</v>
      </c>
      <c r="O805" s="7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269</v>
      </c>
      <c r="G806" t="s">
        <v>20</v>
      </c>
      <c r="H806">
        <v>218</v>
      </c>
      <c r="I806" s="14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>(((L806/60)/60)/24+DATE(1970,1,1))</f>
        <v>43102.25</v>
      </c>
      <c r="O806" s="7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I807" s="14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>(((L807/60)/60)/24+DATE(1970,1,1))</f>
        <v>41958.25</v>
      </c>
      <c r="O807" s="7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I808" s="14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>(((L808/60)/60)/24+DATE(1970,1,1))</f>
        <v>40973.25</v>
      </c>
      <c r="O808" s="7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I809" s="14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>(((L809/60)/60)/24+DATE(1970,1,1))</f>
        <v>43753.208333333328</v>
      </c>
      <c r="O809" s="7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I810" s="14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>(((L810/60)/60)/24+DATE(1970,1,1))</f>
        <v>42507.208333333328</v>
      </c>
      <c r="O810" s="7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I811" s="14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(((L811/60)/60)/24+DATE(1970,1,1))</f>
        <v>41135.208333333336</v>
      </c>
      <c r="O811" s="7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I812" s="14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>(((L812/60)/60)/24+DATE(1970,1,1))</f>
        <v>43067.25</v>
      </c>
      <c r="O812" s="7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I813" s="14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>(((L813/60)/60)/24+DATE(1970,1,1))</f>
        <v>42378.25</v>
      </c>
      <c r="O813" s="7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226</v>
      </c>
      <c r="G814" t="s">
        <v>20</v>
      </c>
      <c r="H814">
        <v>2805</v>
      </c>
      <c r="I814" s="14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(((L814/60)/60)/24+DATE(1970,1,1))</f>
        <v>43206.208333333328</v>
      </c>
      <c r="O814" s="7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I815" s="14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>(((L815/60)/60)/24+DATE(1970,1,1))</f>
        <v>41148.208333333336</v>
      </c>
      <c r="O815" s="7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I816" s="14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>(((L816/60)/60)/24+DATE(1970,1,1))</f>
        <v>42517.208333333328</v>
      </c>
      <c r="O816" s="7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I817" s="14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>(((L817/60)/60)/24+DATE(1970,1,1))</f>
        <v>43068.25</v>
      </c>
      <c r="O817" s="7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I818" s="14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>(((L818/60)/60)/24+DATE(1970,1,1))</f>
        <v>41680.25</v>
      </c>
      <c r="O818" s="7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369</v>
      </c>
      <c r="G819" t="s">
        <v>20</v>
      </c>
      <c r="H819">
        <v>2489</v>
      </c>
      <c r="I819" s="14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>(((L819/60)/60)/24+DATE(1970,1,1))</f>
        <v>43589.208333333328</v>
      </c>
      <c r="O819" s="7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1095</v>
      </c>
      <c r="G820" t="s">
        <v>20</v>
      </c>
      <c r="H820">
        <v>69</v>
      </c>
      <c r="I820" s="14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>(((L820/60)/60)/24+DATE(1970,1,1))</f>
        <v>43486.25</v>
      </c>
      <c r="O820" s="7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I821" s="14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>(((L821/60)/60)/24+DATE(1970,1,1))</f>
        <v>41237.25</v>
      </c>
      <c r="O821" s="7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801</v>
      </c>
      <c r="G822" t="s">
        <v>20</v>
      </c>
      <c r="H822">
        <v>279</v>
      </c>
      <c r="I822" s="14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>(((L822/60)/60)/24+DATE(1970,1,1))</f>
        <v>43310.208333333328</v>
      </c>
      <c r="O822" s="7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I823" s="14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>(((L823/60)/60)/24+DATE(1970,1,1))</f>
        <v>42794.25</v>
      </c>
      <c r="O823" s="7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350</v>
      </c>
      <c r="G824" t="s">
        <v>20</v>
      </c>
      <c r="H824">
        <v>2100</v>
      </c>
      <c r="I824" s="14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>(((L824/60)/60)/24+DATE(1970,1,1))</f>
        <v>41698.25</v>
      </c>
      <c r="O824" s="7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I825" s="14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>(((L825/60)/60)/24+DATE(1970,1,1))</f>
        <v>41892.208333333336</v>
      </c>
      <c r="O825" s="7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I826" s="14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>(((L826/60)/60)/24+DATE(1970,1,1))</f>
        <v>40348.208333333336</v>
      </c>
      <c r="O826" s="7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388</v>
      </c>
      <c r="G827" t="s">
        <v>20</v>
      </c>
      <c r="H827">
        <v>157</v>
      </c>
      <c r="I827" s="14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>(((L827/60)/60)/24+DATE(1970,1,1))</f>
        <v>42941.208333333328</v>
      </c>
      <c r="O827" s="7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I828" s="14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>(((L828/60)/60)/24+DATE(1970,1,1))</f>
        <v>40525.25</v>
      </c>
      <c r="O828" s="7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267</v>
      </c>
      <c r="G829" t="s">
        <v>20</v>
      </c>
      <c r="H829">
        <v>82</v>
      </c>
      <c r="I829" s="14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>(((L829/60)/60)/24+DATE(1970,1,1))</f>
        <v>40666.208333333336</v>
      </c>
      <c r="O829" s="7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I830" s="14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>(((L830/60)/60)/24+DATE(1970,1,1))</f>
        <v>43340.208333333328</v>
      </c>
      <c r="O830" s="7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I831" s="14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>(((L831/60)/60)/24+DATE(1970,1,1))</f>
        <v>42164.208333333328</v>
      </c>
      <c r="O831" s="7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I832" s="14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>(((L832/60)/60)/24+DATE(1970,1,1))</f>
        <v>43103.25</v>
      </c>
      <c r="O832" s="7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109</v>
      </c>
      <c r="G833" t="s">
        <v>20</v>
      </c>
      <c r="H833">
        <v>4233</v>
      </c>
      <c r="I833" s="14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>(((L833/60)/60)/24+DATE(1970,1,1))</f>
        <v>40994.208333333336</v>
      </c>
      <c r="O833" s="7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0"/>
        <v>315</v>
      </c>
      <c r="G834" t="s">
        <v>20</v>
      </c>
      <c r="H834">
        <v>1297</v>
      </c>
      <c r="I834" s="14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>(((L834/60)/60)/24+DATE(1970,1,1))</f>
        <v>42299.208333333328</v>
      </c>
      <c r="O834" s="7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5">ROUND((E835/D835*100),"0")</f>
        <v>158</v>
      </c>
      <c r="G835" t="s">
        <v>20</v>
      </c>
      <c r="H835">
        <v>165</v>
      </c>
      <c r="I835" s="14">
        <f t="shared" ref="I835:I898" si="66">IFERROR(AVERAGE(E835/H835),"0")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>(((L835/60)/60)/24+DATE(1970,1,1))</f>
        <v>40588.25</v>
      </c>
      <c r="O835" s="7">
        <f t="shared" ref="O835:O898" si="67">(((M835/60)/60)/24+DATE(1970,1,1))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LEFT(R835,SEARCH("/",R835)-1)</f>
        <v>publishing</v>
      </c>
      <c r="T835" t="str">
        <f t="shared" ref="T835:T898" si="69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154</v>
      </c>
      <c r="G836" t="s">
        <v>20</v>
      </c>
      <c r="H836">
        <v>119</v>
      </c>
      <c r="I836" s="14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>(((L836/60)/60)/24+DATE(1970,1,1))</f>
        <v>41448.208333333336</v>
      </c>
      <c r="O836" s="7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I837" s="14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>(((L837/60)/60)/24+DATE(1970,1,1))</f>
        <v>42063.25</v>
      </c>
      <c r="O837" s="7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I838" s="14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>(((L838/60)/60)/24+DATE(1970,1,1))</f>
        <v>40214.25</v>
      </c>
      <c r="O838" s="7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853</v>
      </c>
      <c r="G839" t="s">
        <v>20</v>
      </c>
      <c r="H839">
        <v>1797</v>
      </c>
      <c r="I839" s="14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>(((L839/60)/60)/24+DATE(1970,1,1))</f>
        <v>40629.208333333336</v>
      </c>
      <c r="O839" s="7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139</v>
      </c>
      <c r="G840" t="s">
        <v>20</v>
      </c>
      <c r="H840">
        <v>261</v>
      </c>
      <c r="I840" s="14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>(((L840/60)/60)/24+DATE(1970,1,1))</f>
        <v>43370.208333333328</v>
      </c>
      <c r="O840" s="7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I841" s="14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>(((L841/60)/60)/24+DATE(1970,1,1))</f>
        <v>41715.208333333336</v>
      </c>
      <c r="O841" s="7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I842" s="14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>(((L842/60)/60)/24+DATE(1970,1,1))</f>
        <v>41836.208333333336</v>
      </c>
      <c r="O842" s="7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143</v>
      </c>
      <c r="G843" t="s">
        <v>20</v>
      </c>
      <c r="H843">
        <v>155</v>
      </c>
      <c r="I843" s="14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>(((L843/60)/60)/24+DATE(1970,1,1))</f>
        <v>42419.25</v>
      </c>
      <c r="O843" s="7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I844" s="14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>(((L844/60)/60)/24+DATE(1970,1,1))</f>
        <v>43266.208333333328</v>
      </c>
      <c r="O844" s="7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I845" s="14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>(((L845/60)/60)/24+DATE(1970,1,1))</f>
        <v>43338.208333333328</v>
      </c>
      <c r="O845" s="7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I846" s="14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>(((L846/60)/60)/24+DATE(1970,1,1))</f>
        <v>40930.25</v>
      </c>
      <c r="O846" s="7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198</v>
      </c>
      <c r="G847" t="s">
        <v>20</v>
      </c>
      <c r="H847">
        <v>1354</v>
      </c>
      <c r="I847" s="14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>(((L847/60)/60)/24+DATE(1970,1,1))</f>
        <v>43235.208333333328</v>
      </c>
      <c r="O847" s="7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509</v>
      </c>
      <c r="G848" t="s">
        <v>20</v>
      </c>
      <c r="H848">
        <v>48</v>
      </c>
      <c r="I848" s="14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>(((L848/60)/60)/24+DATE(1970,1,1))</f>
        <v>43302.208333333328</v>
      </c>
      <c r="O848" s="7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238</v>
      </c>
      <c r="G849" t="s">
        <v>20</v>
      </c>
      <c r="H849">
        <v>110</v>
      </c>
      <c r="I849" s="14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>(((L849/60)/60)/24+DATE(1970,1,1))</f>
        <v>43107.25</v>
      </c>
      <c r="O849" s="7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I850" s="14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>(((L850/60)/60)/24+DATE(1970,1,1))</f>
        <v>40341.208333333336</v>
      </c>
      <c r="O850" s="7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I851" s="14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>(((L851/60)/60)/24+DATE(1970,1,1))</f>
        <v>40948.25</v>
      </c>
      <c r="O851" s="7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I852" s="14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(((L852/60)/60)/24+DATE(1970,1,1))</f>
        <v>40866.25</v>
      </c>
      <c r="O852" s="7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208</v>
      </c>
      <c r="G853" t="s">
        <v>20</v>
      </c>
      <c r="H853">
        <v>160</v>
      </c>
      <c r="I853" s="14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>(((L853/60)/60)/24+DATE(1970,1,1))</f>
        <v>41031.208333333336</v>
      </c>
      <c r="O853" s="7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I854" s="14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>(((L854/60)/60)/24+DATE(1970,1,1))</f>
        <v>40740.208333333336</v>
      </c>
      <c r="O854" s="7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I855" s="14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>(((L855/60)/60)/24+DATE(1970,1,1))</f>
        <v>40714.208333333336</v>
      </c>
      <c r="O855" s="7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114</v>
      </c>
      <c r="G856" t="s">
        <v>20</v>
      </c>
      <c r="H856">
        <v>2662</v>
      </c>
      <c r="I856" s="14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>(((L856/60)/60)/24+DATE(1970,1,1))</f>
        <v>43787.25</v>
      </c>
      <c r="O856" s="7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I857" s="14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(((L857/60)/60)/24+DATE(1970,1,1))</f>
        <v>40712.208333333336</v>
      </c>
      <c r="O857" s="7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357</v>
      </c>
      <c r="G858" t="s">
        <v>20</v>
      </c>
      <c r="H858">
        <v>158</v>
      </c>
      <c r="I858" s="14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>(((L858/60)/60)/24+DATE(1970,1,1))</f>
        <v>41023.208333333336</v>
      </c>
      <c r="O858" s="7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140</v>
      </c>
      <c r="G859" t="s">
        <v>20</v>
      </c>
      <c r="H859">
        <v>225</v>
      </c>
      <c r="I859" s="14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>(((L859/60)/60)/24+DATE(1970,1,1))</f>
        <v>40944.25</v>
      </c>
      <c r="O859" s="7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I860" s="14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>(((L860/60)/60)/24+DATE(1970,1,1))</f>
        <v>43211.208333333328</v>
      </c>
      <c r="O860" s="7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I861" s="14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>(((L861/60)/60)/24+DATE(1970,1,1))</f>
        <v>41334.25</v>
      </c>
      <c r="O861" s="7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252</v>
      </c>
      <c r="G862" t="s">
        <v>20</v>
      </c>
      <c r="H862">
        <v>65</v>
      </c>
      <c r="I862" s="14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>(((L862/60)/60)/24+DATE(1970,1,1))</f>
        <v>43515.25</v>
      </c>
      <c r="O862" s="7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106</v>
      </c>
      <c r="G863" t="s">
        <v>20</v>
      </c>
      <c r="H863">
        <v>163</v>
      </c>
      <c r="I863" s="14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>(((L863/60)/60)/24+DATE(1970,1,1))</f>
        <v>40258.208333333336</v>
      </c>
      <c r="O863" s="7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I864" s="14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>(((L864/60)/60)/24+DATE(1970,1,1))</f>
        <v>40756.208333333336</v>
      </c>
      <c r="O864" s="7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387</v>
      </c>
      <c r="G865" t="s">
        <v>20</v>
      </c>
      <c r="H865">
        <v>217</v>
      </c>
      <c r="I865" s="14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>(((L865/60)/60)/24+DATE(1970,1,1))</f>
        <v>42172.208333333328</v>
      </c>
      <c r="O865" s="7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I866" s="14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>(((L866/60)/60)/24+DATE(1970,1,1))</f>
        <v>42601.208333333328</v>
      </c>
      <c r="O866" s="7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186</v>
      </c>
      <c r="G867" t="s">
        <v>20</v>
      </c>
      <c r="H867">
        <v>3272</v>
      </c>
      <c r="I867" s="14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>(((L867/60)/60)/24+DATE(1970,1,1))</f>
        <v>41897.208333333336</v>
      </c>
      <c r="O867" s="7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I868" s="14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>(((L868/60)/60)/24+DATE(1970,1,1))</f>
        <v>40671.208333333336</v>
      </c>
      <c r="O868" s="7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I869" s="14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>(((L869/60)/60)/24+DATE(1970,1,1))</f>
        <v>43382.208333333328</v>
      </c>
      <c r="O869" s="7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185</v>
      </c>
      <c r="G870" t="s">
        <v>20</v>
      </c>
      <c r="H870">
        <v>126</v>
      </c>
      <c r="I870" s="14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>(((L870/60)/60)/24+DATE(1970,1,1))</f>
        <v>41559.208333333336</v>
      </c>
      <c r="O870" s="7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I871" s="14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>(((L871/60)/60)/24+DATE(1970,1,1))</f>
        <v>40350.208333333336</v>
      </c>
      <c r="O871" s="7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I872" s="14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>(((L872/60)/60)/24+DATE(1970,1,1))</f>
        <v>42240.208333333328</v>
      </c>
      <c r="O872" s="7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273</v>
      </c>
      <c r="G873" t="s">
        <v>20</v>
      </c>
      <c r="H873">
        <v>2320</v>
      </c>
      <c r="I873" s="14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>(((L873/60)/60)/24+DATE(1970,1,1))</f>
        <v>43040.208333333328</v>
      </c>
      <c r="O873" s="7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I874" s="14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>(((L874/60)/60)/24+DATE(1970,1,1))</f>
        <v>43346.208333333328</v>
      </c>
      <c r="O874" s="7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I875" s="14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>(((L875/60)/60)/24+DATE(1970,1,1))</f>
        <v>41647.25</v>
      </c>
      <c r="O875" s="7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347</v>
      </c>
      <c r="G876" t="s">
        <v>20</v>
      </c>
      <c r="H876">
        <v>4358</v>
      </c>
      <c r="I876" s="14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>(((L876/60)/60)/24+DATE(1970,1,1))</f>
        <v>40291.208333333336</v>
      </c>
      <c r="O876" s="7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I877" s="14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>(((L877/60)/60)/24+DATE(1970,1,1))</f>
        <v>40556.25</v>
      </c>
      <c r="O877" s="7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I878" s="14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>(((L878/60)/60)/24+DATE(1970,1,1))</f>
        <v>43624.208333333328</v>
      </c>
      <c r="O878" s="7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I879" s="14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>(((L879/60)/60)/24+DATE(1970,1,1))</f>
        <v>42577.208333333328</v>
      </c>
      <c r="O879" s="7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I880" s="14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>(((L880/60)/60)/24+DATE(1970,1,1))</f>
        <v>43845.25</v>
      </c>
      <c r="O880" s="7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544</v>
      </c>
      <c r="G881" t="s">
        <v>20</v>
      </c>
      <c r="H881">
        <v>53</v>
      </c>
      <c r="I881" s="14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>(((L881/60)/60)/24+DATE(1970,1,1))</f>
        <v>42788.25</v>
      </c>
      <c r="O881" s="7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229</v>
      </c>
      <c r="G882" t="s">
        <v>20</v>
      </c>
      <c r="H882">
        <v>2414</v>
      </c>
      <c r="I882" s="14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>(((L882/60)/60)/24+DATE(1970,1,1))</f>
        <v>43667.208333333328</v>
      </c>
      <c r="O882" s="7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I883" s="14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>(((L883/60)/60)/24+DATE(1970,1,1))</f>
        <v>42194.208333333328</v>
      </c>
      <c r="O883" s="7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I884" s="14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(((L884/60)/60)/24+DATE(1970,1,1))</f>
        <v>42025.25</v>
      </c>
      <c r="O884" s="7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238</v>
      </c>
      <c r="G885" t="s">
        <v>20</v>
      </c>
      <c r="H885">
        <v>193</v>
      </c>
      <c r="I885" s="14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>(((L885/60)/60)/24+DATE(1970,1,1))</f>
        <v>40323.208333333336</v>
      </c>
      <c r="O885" s="7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I886" s="14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>(((L886/60)/60)/24+DATE(1970,1,1))</f>
        <v>41763.208333333336</v>
      </c>
      <c r="O886" s="7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I887" s="14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>(((L887/60)/60)/24+DATE(1970,1,1))</f>
        <v>40335.208333333336</v>
      </c>
      <c r="O887" s="7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I888" s="14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>(((L888/60)/60)/24+DATE(1970,1,1))</f>
        <v>40416.208333333336</v>
      </c>
      <c r="O888" s="7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I889" s="14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>(((L889/60)/60)/24+DATE(1970,1,1))</f>
        <v>42202.208333333328</v>
      </c>
      <c r="O889" s="7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210</v>
      </c>
      <c r="G890" t="s">
        <v>20</v>
      </c>
      <c r="H890">
        <v>290</v>
      </c>
      <c r="I890" s="14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>(((L890/60)/60)/24+DATE(1970,1,1))</f>
        <v>42836.208333333328</v>
      </c>
      <c r="O890" s="7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170</v>
      </c>
      <c r="G891" t="s">
        <v>20</v>
      </c>
      <c r="H891">
        <v>122</v>
      </c>
      <c r="I891" s="14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>(((L891/60)/60)/24+DATE(1970,1,1))</f>
        <v>41710.208333333336</v>
      </c>
      <c r="O891" s="7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116</v>
      </c>
      <c r="G892" t="s">
        <v>20</v>
      </c>
      <c r="H892">
        <v>1470</v>
      </c>
      <c r="I892" s="14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>(((L892/60)/60)/24+DATE(1970,1,1))</f>
        <v>43640.208333333328</v>
      </c>
      <c r="O892" s="7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259</v>
      </c>
      <c r="G893" t="s">
        <v>20</v>
      </c>
      <c r="H893">
        <v>165</v>
      </c>
      <c r="I893" s="14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>(((L893/60)/60)/24+DATE(1970,1,1))</f>
        <v>40880.25</v>
      </c>
      <c r="O893" s="7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231</v>
      </c>
      <c r="G894" t="s">
        <v>20</v>
      </c>
      <c r="H894">
        <v>182</v>
      </c>
      <c r="I894" s="14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>(((L894/60)/60)/24+DATE(1970,1,1))</f>
        <v>40319.208333333336</v>
      </c>
      <c r="O894" s="7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I895" s="14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>(((L895/60)/60)/24+DATE(1970,1,1))</f>
        <v>42170.208333333328</v>
      </c>
      <c r="O895" s="7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189</v>
      </c>
      <c r="G896" t="s">
        <v>20</v>
      </c>
      <c r="H896">
        <v>56</v>
      </c>
      <c r="I896" s="14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>(((L896/60)/60)/24+DATE(1970,1,1))</f>
        <v>41466.208333333336</v>
      </c>
      <c r="O896" s="7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I897" s="14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>(((L897/60)/60)/24+DATE(1970,1,1))</f>
        <v>43134.25</v>
      </c>
      <c r="O897" s="7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</v>
      </c>
      <c r="G898" t="s">
        <v>20</v>
      </c>
      <c r="H898">
        <v>1460</v>
      </c>
      <c r="I898" s="14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>(((L898/60)/60)/24+DATE(1970,1,1))</f>
        <v>40738.208333333336</v>
      </c>
      <c r="O898" s="7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0">ROUND((E899/D899*100),"0")</f>
        <v>28</v>
      </c>
      <c r="G899" t="s">
        <v>14</v>
      </c>
      <c r="H899">
        <v>27</v>
      </c>
      <c r="I899" s="14">
        <f t="shared" ref="I899:I962" si="71">IFERROR(AVERAGE(E899/H899),"0")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>(((L899/60)/60)/24+DATE(1970,1,1))</f>
        <v>43583.208333333328</v>
      </c>
      <c r="O899" s="7">
        <f t="shared" ref="O899:O962" si="72">(((M899/60)/60)/24+DATE(1970,1,1))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LEFT(R899,SEARCH("/",R899)-1)</f>
        <v>theater</v>
      </c>
      <c r="T899" t="str">
        <f t="shared" ref="T899:T962" si="74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I900" s="14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>(((L900/60)/60)/24+DATE(1970,1,1))</f>
        <v>43815.25</v>
      </c>
      <c r="O900" s="7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I901" s="14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>(((L901/60)/60)/24+DATE(1970,1,1))</f>
        <v>41554.208333333336</v>
      </c>
      <c r="O901" s="7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I902" s="14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(((L902/60)/60)/24+DATE(1970,1,1))</f>
        <v>41901.208333333336</v>
      </c>
      <c r="O902" s="7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I903" s="14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>(((L903/60)/60)/24+DATE(1970,1,1))</f>
        <v>43298.208333333328</v>
      </c>
      <c r="O903" s="7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I904" s="14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>(((L904/60)/60)/24+DATE(1970,1,1))</f>
        <v>42399.25</v>
      </c>
      <c r="O904" s="7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2</v>
      </c>
      <c r="G905" t="s">
        <v>47</v>
      </c>
      <c r="H905">
        <v>14</v>
      </c>
      <c r="I905" s="14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>(((L905/60)/60)/24+DATE(1970,1,1))</f>
        <v>41034.208333333336</v>
      </c>
      <c r="O905" s="7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I906" s="14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>(((L906/60)/60)/24+DATE(1970,1,1))</f>
        <v>41186.208333333336</v>
      </c>
      <c r="O906" s="7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164</v>
      </c>
      <c r="G907" t="s">
        <v>20</v>
      </c>
      <c r="H907">
        <v>236</v>
      </c>
      <c r="I907" s="14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>(((L907/60)/60)/24+DATE(1970,1,1))</f>
        <v>41536.208333333336</v>
      </c>
      <c r="O907" s="7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163</v>
      </c>
      <c r="G908" t="s">
        <v>20</v>
      </c>
      <c r="H908">
        <v>191</v>
      </c>
      <c r="I908" s="14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>(((L908/60)/60)/24+DATE(1970,1,1))</f>
        <v>42868.208333333328</v>
      </c>
      <c r="O908" s="7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I909" s="14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>(((L909/60)/60)/24+DATE(1970,1,1))</f>
        <v>40660.208333333336</v>
      </c>
      <c r="O909" s="7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I910" s="14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>(((L910/60)/60)/24+DATE(1970,1,1))</f>
        <v>41031.208333333336</v>
      </c>
      <c r="O910" s="7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479</v>
      </c>
      <c r="G911" t="s">
        <v>20</v>
      </c>
      <c r="H911">
        <v>80</v>
      </c>
      <c r="I911" s="14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>(((L911/60)/60)/24+DATE(1970,1,1))</f>
        <v>43255.208333333328</v>
      </c>
      <c r="O911" s="7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20</v>
      </c>
      <c r="G912" t="s">
        <v>74</v>
      </c>
      <c r="H912">
        <v>296</v>
      </c>
      <c r="I912" s="14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>(((L912/60)/60)/24+DATE(1970,1,1))</f>
        <v>42026.25</v>
      </c>
      <c r="O912" s="7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199</v>
      </c>
      <c r="G913" t="s">
        <v>20</v>
      </c>
      <c r="H913">
        <v>462</v>
      </c>
      <c r="I913" s="14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>(((L913/60)/60)/24+DATE(1970,1,1))</f>
        <v>43717.208333333328</v>
      </c>
      <c r="O913" s="7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I914" s="14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>(((L914/60)/60)/24+DATE(1970,1,1))</f>
        <v>41157.208333333336</v>
      </c>
      <c r="O914" s="7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I915" s="14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>(((L915/60)/60)/24+DATE(1970,1,1))</f>
        <v>43597.208333333328</v>
      </c>
      <c r="O915" s="7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I916" s="14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>(((L916/60)/60)/24+DATE(1970,1,1))</f>
        <v>41490.208333333336</v>
      </c>
      <c r="O916" s="7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156</v>
      </c>
      <c r="G917" t="s">
        <v>20</v>
      </c>
      <c r="H917">
        <v>1866</v>
      </c>
      <c r="I917" s="14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>(((L917/60)/60)/24+DATE(1970,1,1))</f>
        <v>42976.208333333328</v>
      </c>
      <c r="O917" s="7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I918" s="14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>(((L918/60)/60)/24+DATE(1970,1,1))</f>
        <v>41991.25</v>
      </c>
      <c r="O918" s="7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I919" s="14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>(((L919/60)/60)/24+DATE(1970,1,1))</f>
        <v>40722.208333333336</v>
      </c>
      <c r="O919" s="7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I920" s="14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>(((L920/60)/60)/24+DATE(1970,1,1))</f>
        <v>41117.208333333336</v>
      </c>
      <c r="O920" s="7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I921" s="14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>(((L921/60)/60)/24+DATE(1970,1,1))</f>
        <v>43022.208333333328</v>
      </c>
      <c r="O921" s="7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183</v>
      </c>
      <c r="G922" t="s">
        <v>20</v>
      </c>
      <c r="H922">
        <v>255</v>
      </c>
      <c r="I922" s="14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>(((L922/60)/60)/24+DATE(1970,1,1))</f>
        <v>43503.25</v>
      </c>
      <c r="O922" s="7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I923" s="14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>(((L923/60)/60)/24+DATE(1970,1,1))</f>
        <v>40951.25</v>
      </c>
      <c r="O923" s="7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176</v>
      </c>
      <c r="G924" t="s">
        <v>20</v>
      </c>
      <c r="H924">
        <v>2261</v>
      </c>
      <c r="I924" s="14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(((L924/60)/60)/24+DATE(1970,1,1))</f>
        <v>43443.25</v>
      </c>
      <c r="O924" s="7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238</v>
      </c>
      <c r="G925" t="s">
        <v>20</v>
      </c>
      <c r="H925">
        <v>40</v>
      </c>
      <c r="I925" s="14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>(((L925/60)/60)/24+DATE(1970,1,1))</f>
        <v>40373.208333333336</v>
      </c>
      <c r="O925" s="7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I926" s="14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>(((L926/60)/60)/24+DATE(1970,1,1))</f>
        <v>43769.208333333328</v>
      </c>
      <c r="O926" s="7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I927" s="14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>(((L927/60)/60)/24+DATE(1970,1,1))</f>
        <v>43000.208333333328</v>
      </c>
      <c r="O927" s="7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I928" s="14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>(((L928/60)/60)/24+DATE(1970,1,1))</f>
        <v>42502.208333333328</v>
      </c>
      <c r="O928" s="7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I929" s="14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>(((L929/60)/60)/24+DATE(1970,1,1))</f>
        <v>41102.208333333336</v>
      </c>
      <c r="O929" s="7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I930" s="14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>(((L930/60)/60)/24+DATE(1970,1,1))</f>
        <v>41637.25</v>
      </c>
      <c r="O930" s="7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I931" s="14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>(((L931/60)/60)/24+DATE(1970,1,1))</f>
        <v>42858.208333333328</v>
      </c>
      <c r="O931" s="7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I932" s="14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>(((L932/60)/60)/24+DATE(1970,1,1))</f>
        <v>42060.25</v>
      </c>
      <c r="O932" s="7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I933" s="14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>(((L933/60)/60)/24+DATE(1970,1,1))</f>
        <v>41818.208333333336</v>
      </c>
      <c r="O933" s="7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I934" s="14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>(((L934/60)/60)/24+DATE(1970,1,1))</f>
        <v>41709.208333333336</v>
      </c>
      <c r="O934" s="7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240</v>
      </c>
      <c r="G935" t="s">
        <v>20</v>
      </c>
      <c r="H935">
        <v>1902</v>
      </c>
      <c r="I935" s="14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>(((L935/60)/60)/24+DATE(1970,1,1))</f>
        <v>41372.208333333336</v>
      </c>
      <c r="O935" s="7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182</v>
      </c>
      <c r="G936" t="s">
        <v>20</v>
      </c>
      <c r="H936">
        <v>105</v>
      </c>
      <c r="I936" s="14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>(((L936/60)/60)/24+DATE(1970,1,1))</f>
        <v>42422.25</v>
      </c>
      <c r="O936" s="7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I937" s="14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>(((L937/60)/60)/24+DATE(1970,1,1))</f>
        <v>42209.208333333328</v>
      </c>
      <c r="O937" s="7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I938" s="14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>(((L938/60)/60)/24+DATE(1970,1,1))</f>
        <v>43668.208333333328</v>
      </c>
      <c r="O938" s="7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50</v>
      </c>
      <c r="G939" t="s">
        <v>74</v>
      </c>
      <c r="H939">
        <v>976</v>
      </c>
      <c r="I939" s="14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>(((L939/60)/60)/24+DATE(1970,1,1))</f>
        <v>42334.25</v>
      </c>
      <c r="O939" s="7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110</v>
      </c>
      <c r="G940" t="s">
        <v>20</v>
      </c>
      <c r="H940">
        <v>96</v>
      </c>
      <c r="I940" s="14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>(((L940/60)/60)/24+DATE(1970,1,1))</f>
        <v>43263.208333333328</v>
      </c>
      <c r="O940" s="7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I941" s="14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>(((L941/60)/60)/24+DATE(1970,1,1))</f>
        <v>40670.208333333336</v>
      </c>
      <c r="O941" s="7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I942" s="14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>(((L942/60)/60)/24+DATE(1970,1,1))</f>
        <v>41244.25</v>
      </c>
      <c r="O942" s="7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I943" s="14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>(((L943/60)/60)/24+DATE(1970,1,1))</f>
        <v>40552.25</v>
      </c>
      <c r="O943" s="7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I944" s="14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>(((L944/60)/60)/24+DATE(1970,1,1))</f>
        <v>40568.25</v>
      </c>
      <c r="O944" s="7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160</v>
      </c>
      <c r="G945" t="s">
        <v>20</v>
      </c>
      <c r="H945">
        <v>114</v>
      </c>
      <c r="I945" s="14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>(((L945/60)/60)/24+DATE(1970,1,1))</f>
        <v>41906.208333333336</v>
      </c>
      <c r="O945" s="7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I946" s="14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>(((L946/60)/60)/24+DATE(1970,1,1))</f>
        <v>42776.25</v>
      </c>
      <c r="O946" s="7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I947" s="14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>(((L947/60)/60)/24+DATE(1970,1,1))</f>
        <v>41004.208333333336</v>
      </c>
      <c r="O947" s="7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I948" s="14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>(((L948/60)/60)/24+DATE(1970,1,1))</f>
        <v>40710.208333333336</v>
      </c>
      <c r="O948" s="7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I949" s="14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>(((L949/60)/60)/24+DATE(1970,1,1))</f>
        <v>41908.208333333336</v>
      </c>
      <c r="O949" s="7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63</v>
      </c>
      <c r="G950" t="s">
        <v>74</v>
      </c>
      <c r="H950">
        <v>160</v>
      </c>
      <c r="I950" s="14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>(((L950/60)/60)/24+DATE(1970,1,1))</f>
        <v>41985.25</v>
      </c>
      <c r="O950" s="7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I951" s="14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>(((L951/60)/60)/24+DATE(1970,1,1))</f>
        <v>42112.208333333328</v>
      </c>
      <c r="O951" s="7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I952" s="14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(((L952/60)/60)/24+DATE(1970,1,1))</f>
        <v>43571.208333333328</v>
      </c>
      <c r="O952" s="7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1097</v>
      </c>
      <c r="G953" t="s">
        <v>20</v>
      </c>
      <c r="H953">
        <v>1559</v>
      </c>
      <c r="I953" s="14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>(((L953/60)/60)/24+DATE(1970,1,1))</f>
        <v>42730.25</v>
      </c>
      <c r="O953" s="7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I954" s="14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>(((L954/60)/60)/24+DATE(1970,1,1))</f>
        <v>42591.208333333328</v>
      </c>
      <c r="O954" s="7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I955" s="14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>(((L955/60)/60)/24+DATE(1970,1,1))</f>
        <v>42358.25</v>
      </c>
      <c r="O955" s="7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I956" s="14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>(((L956/60)/60)/24+DATE(1970,1,1))</f>
        <v>41174.208333333336</v>
      </c>
      <c r="O956" s="7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I957" s="14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>(((L957/60)/60)/24+DATE(1970,1,1))</f>
        <v>41238.25</v>
      </c>
      <c r="O957" s="7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I958" s="14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>(((L958/60)/60)/24+DATE(1970,1,1))</f>
        <v>42360.25</v>
      </c>
      <c r="O958" s="7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127</v>
      </c>
      <c r="G959" t="s">
        <v>20</v>
      </c>
      <c r="H959">
        <v>131</v>
      </c>
      <c r="I959" s="14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>(((L959/60)/60)/24+DATE(1970,1,1))</f>
        <v>40955.25</v>
      </c>
      <c r="O959" s="7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735</v>
      </c>
      <c r="G960" t="s">
        <v>20</v>
      </c>
      <c r="H960">
        <v>112</v>
      </c>
      <c r="I960" s="14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>(((L960/60)/60)/24+DATE(1970,1,1))</f>
        <v>40350.208333333336</v>
      </c>
      <c r="O960" s="7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I961" s="14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>(((L961/60)/60)/24+DATE(1970,1,1))</f>
        <v>40357.208333333336</v>
      </c>
      <c r="O961" s="7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I962" s="14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>(((L962/60)/60)/24+DATE(1970,1,1))</f>
        <v>42408.25</v>
      </c>
      <c r="O962" s="7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5">ROUND((E963/D963*100),"0")</f>
        <v>119</v>
      </c>
      <c r="G963" t="s">
        <v>20</v>
      </c>
      <c r="H963">
        <v>155</v>
      </c>
      <c r="I963" s="14">
        <f t="shared" ref="I963:I1001" si="76">IFERROR(AVERAGE(E963/H963),"0")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>(((L963/60)/60)/24+DATE(1970,1,1))</f>
        <v>40591.25</v>
      </c>
      <c r="O963" s="7">
        <f t="shared" ref="O963:O1001" si="77">(((M963/60)/60)/24+DATE(1970,1,1))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LEFT(R963,SEARCH("/",R963)-1)</f>
        <v>publishing</v>
      </c>
      <c r="T963" t="str">
        <f t="shared" ref="T963:T1001" si="79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I964" s="14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>(((L964/60)/60)/24+DATE(1970,1,1))</f>
        <v>41592.25</v>
      </c>
      <c r="O964" s="7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I965" s="14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>(((L965/60)/60)/24+DATE(1970,1,1))</f>
        <v>40607.25</v>
      </c>
      <c r="O965" s="7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356</v>
      </c>
      <c r="G966" t="s">
        <v>20</v>
      </c>
      <c r="H966">
        <v>155</v>
      </c>
      <c r="I966" s="14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>(((L966/60)/60)/24+DATE(1970,1,1))</f>
        <v>42135.208333333328</v>
      </c>
      <c r="O966" s="7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I967" s="14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>(((L967/60)/60)/24+DATE(1970,1,1))</f>
        <v>40203.25</v>
      </c>
      <c r="O967" s="7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I968" s="14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>(((L968/60)/60)/24+DATE(1970,1,1))</f>
        <v>42901.208333333328</v>
      </c>
      <c r="O968" s="7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I969" s="14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>(((L969/60)/60)/24+DATE(1970,1,1))</f>
        <v>41005.208333333336</v>
      </c>
      <c r="O969" s="7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I970" s="14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>(((L970/60)/60)/24+DATE(1970,1,1))</f>
        <v>40544.25</v>
      </c>
      <c r="O970" s="7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I971" s="14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>(((L971/60)/60)/24+DATE(1970,1,1))</f>
        <v>43821.25</v>
      </c>
      <c r="O971" s="7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I972" s="14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>(((L972/60)/60)/24+DATE(1970,1,1))</f>
        <v>40672.208333333336</v>
      </c>
      <c r="O972" s="7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I973" s="14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>(((L973/60)/60)/24+DATE(1970,1,1))</f>
        <v>41555.208333333336</v>
      </c>
      <c r="O973" s="7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I974" s="14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>(((L974/60)/60)/24+DATE(1970,1,1))</f>
        <v>41792.208333333336</v>
      </c>
      <c r="O974" s="7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I975" s="14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>(((L975/60)/60)/24+DATE(1970,1,1))</f>
        <v>40522.25</v>
      </c>
      <c r="O975" s="7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374</v>
      </c>
      <c r="G976" t="s">
        <v>20</v>
      </c>
      <c r="H976">
        <v>32</v>
      </c>
      <c r="I976" s="14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>(((L976/60)/60)/24+DATE(1970,1,1))</f>
        <v>41412.208333333336</v>
      </c>
      <c r="O976" s="7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155</v>
      </c>
      <c r="G977" t="s">
        <v>20</v>
      </c>
      <c r="H977">
        <v>135</v>
      </c>
      <c r="I977" s="14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>(((L977/60)/60)/24+DATE(1970,1,1))</f>
        <v>42337.25</v>
      </c>
      <c r="O977" s="7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I978" s="14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>(((L978/60)/60)/24+DATE(1970,1,1))</f>
        <v>40571.25</v>
      </c>
      <c r="O978" s="7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I979" s="14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>(((L979/60)/60)/24+DATE(1970,1,1))</f>
        <v>43138.25</v>
      </c>
      <c r="O979" s="7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I980" s="14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>(((L980/60)/60)/24+DATE(1970,1,1))</f>
        <v>42686.25</v>
      </c>
      <c r="O980" s="7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I981" s="14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>(((L981/60)/60)/24+DATE(1970,1,1))</f>
        <v>42078.208333333328</v>
      </c>
      <c r="O981" s="7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I982" s="14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>(((L982/60)/60)/24+DATE(1970,1,1))</f>
        <v>42307.208333333328</v>
      </c>
      <c r="O982" s="7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I983" s="14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>(((L983/60)/60)/24+DATE(1970,1,1))</f>
        <v>43094.25</v>
      </c>
      <c r="O983" s="7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I984" s="14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>(((L984/60)/60)/24+DATE(1970,1,1))</f>
        <v>40743.208333333336</v>
      </c>
      <c r="O984" s="7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146</v>
      </c>
      <c r="G985" t="s">
        <v>20</v>
      </c>
      <c r="H985">
        <v>2326</v>
      </c>
      <c r="I985" s="14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>(((L985/60)/60)/24+DATE(1970,1,1))</f>
        <v>43681.208333333328</v>
      </c>
      <c r="O985" s="7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I986" s="14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>(((L986/60)/60)/24+DATE(1970,1,1))</f>
        <v>43716.208333333328</v>
      </c>
      <c r="O986" s="7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I987" s="14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>(((L987/60)/60)/24+DATE(1970,1,1))</f>
        <v>41614.25</v>
      </c>
      <c r="O987" s="7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I988" s="14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>(((L988/60)/60)/24+DATE(1970,1,1))</f>
        <v>40638.208333333336</v>
      </c>
      <c r="O988" s="7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217</v>
      </c>
      <c r="G989" t="s">
        <v>20</v>
      </c>
      <c r="H989">
        <v>480</v>
      </c>
      <c r="I989" s="14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>(((L989/60)/60)/24+DATE(1970,1,1))</f>
        <v>42852.208333333328</v>
      </c>
      <c r="O989" s="7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I990" s="14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>(((L990/60)/60)/24+DATE(1970,1,1))</f>
        <v>42686.25</v>
      </c>
      <c r="O990" s="7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500</v>
      </c>
      <c r="G991" t="s">
        <v>20</v>
      </c>
      <c r="H991">
        <v>226</v>
      </c>
      <c r="I991" s="14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>(((L991/60)/60)/24+DATE(1970,1,1))</f>
        <v>43571.208333333328</v>
      </c>
      <c r="O991" s="7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I992" s="14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>(((L992/60)/60)/24+DATE(1970,1,1))</f>
        <v>42432.25</v>
      </c>
      <c r="O992" s="7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I993" s="14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>(((L993/60)/60)/24+DATE(1970,1,1))</f>
        <v>41907.208333333336</v>
      </c>
      <c r="O993" s="7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427</v>
      </c>
      <c r="G994" t="s">
        <v>20</v>
      </c>
      <c r="H994">
        <v>132</v>
      </c>
      <c r="I994" s="14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>(((L994/60)/60)/24+DATE(1970,1,1))</f>
        <v>43227.208333333328</v>
      </c>
      <c r="O994" s="7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78</v>
      </c>
      <c r="G995" t="s">
        <v>74</v>
      </c>
      <c r="H995">
        <v>75</v>
      </c>
      <c r="I995" s="14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>(((L995/60)/60)/24+DATE(1970,1,1))</f>
        <v>42362.25</v>
      </c>
      <c r="O995" s="7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I996" s="14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>(((L996/60)/60)/24+DATE(1970,1,1))</f>
        <v>41929.208333333336</v>
      </c>
      <c r="O996" s="7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I997" s="14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>(((L997/60)/60)/24+DATE(1970,1,1))</f>
        <v>43408.208333333328</v>
      </c>
      <c r="O997" s="7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I998" s="14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>(((L998/60)/60)/24+DATE(1970,1,1))</f>
        <v>41276.25</v>
      </c>
      <c r="O998" s="7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61</v>
      </c>
      <c r="G999" t="s">
        <v>74</v>
      </c>
      <c r="H999">
        <v>139</v>
      </c>
      <c r="I999" s="14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>(((L999/60)/60)/24+DATE(1970,1,1))</f>
        <v>41659.25</v>
      </c>
      <c r="O999" s="7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I1000" s="14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(((L1000/60)/60)/24+DATE(1970,1,1))</f>
        <v>40220.25</v>
      </c>
      <c r="O1000" s="7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57</v>
      </c>
      <c r="G1001" t="s">
        <v>74</v>
      </c>
      <c r="H1001">
        <v>1122</v>
      </c>
      <c r="I1001" s="14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(((L1001/60)/60)/24+DATE(1970,1,1))</f>
        <v>42550.208333333328</v>
      </c>
      <c r="O1001" s="7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/>
  <conditionalFormatting sqref="G1:G1001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3AB3-42A7-49B5-934B-9B2E982D880B}">
  <dimension ref="A1:F21"/>
  <sheetViews>
    <sheetView workbookViewId="0">
      <selection activeCell="B20" sqref="B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3" spans="1:6" x14ac:dyDescent="0.25">
      <c r="A3" s="4" t="s">
        <v>2036</v>
      </c>
      <c r="B3" s="4" t="s">
        <v>2035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2037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5" t="s">
        <v>2038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5" t="s">
        <v>2039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5" t="s">
        <v>2040</v>
      </c>
      <c r="B8" s="10"/>
      <c r="C8" s="10"/>
      <c r="D8" s="10"/>
      <c r="E8" s="10">
        <v>4</v>
      </c>
      <c r="F8" s="10">
        <v>4</v>
      </c>
    </row>
    <row r="9" spans="1:6" x14ac:dyDescent="0.25">
      <c r="A9" s="5" t="s">
        <v>2041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5" t="s">
        <v>2042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5" t="s">
        <v>2043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5" t="s">
        <v>2044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5" t="s">
        <v>2045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5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20" spans="1:2" x14ac:dyDescent="0.25">
      <c r="A20" s="9"/>
      <c r="B20" s="9"/>
    </row>
    <row r="21" spans="1:2" x14ac:dyDescent="0.25">
      <c r="A21" s="9"/>
      <c r="B21" s="9"/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11CB-B568-4233-A670-20535C76F72C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2046</v>
      </c>
    </row>
    <row r="2" spans="1:6" x14ac:dyDescent="0.25">
      <c r="A2" s="4" t="s">
        <v>2031</v>
      </c>
      <c r="B2" t="s">
        <v>2046</v>
      </c>
    </row>
    <row r="4" spans="1:6" x14ac:dyDescent="0.25">
      <c r="A4" s="4" t="s">
        <v>2036</v>
      </c>
      <c r="B4" s="4" t="s">
        <v>2035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2048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2051</v>
      </c>
      <c r="C10">
        <v>8</v>
      </c>
      <c r="E10">
        <v>10</v>
      </c>
      <c r="F10">
        <v>18</v>
      </c>
    </row>
    <row r="11" spans="1:6" x14ac:dyDescent="0.2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2056</v>
      </c>
      <c r="C15">
        <v>3</v>
      </c>
      <c r="E15">
        <v>4</v>
      </c>
      <c r="F15">
        <v>7</v>
      </c>
    </row>
    <row r="16" spans="1:6" x14ac:dyDescent="0.2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2061</v>
      </c>
      <c r="C20">
        <v>4</v>
      </c>
      <c r="E20">
        <v>4</v>
      </c>
      <c r="F20">
        <v>8</v>
      </c>
    </row>
    <row r="21" spans="1:6" x14ac:dyDescent="0.2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FED4-04FD-4C97-9263-E6FB193660D4}">
  <dimension ref="A1:E18"/>
  <sheetViews>
    <sheetView workbookViewId="0">
      <selection activeCell="B19" sqref="B19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12.625" bestFit="1" customWidth="1"/>
    <col min="7" max="8" width="13.75" bestFit="1" customWidth="1"/>
    <col min="9" max="9" width="12.625" bestFit="1" customWidth="1"/>
    <col min="10" max="11" width="13.75" bestFit="1" customWidth="1"/>
    <col min="12" max="13" width="14.75" bestFit="1" customWidth="1"/>
    <col min="14" max="14" width="13.75" bestFit="1" customWidth="1"/>
    <col min="15" max="15" width="14.75" bestFit="1" customWidth="1"/>
    <col min="16" max="16" width="13.75" bestFit="1" customWidth="1"/>
    <col min="17" max="17" width="12.625" bestFit="1" customWidth="1"/>
    <col min="18" max="21" width="13.75" bestFit="1" customWidth="1"/>
    <col min="22" max="22" width="12.625" bestFit="1" customWidth="1"/>
    <col min="23" max="24" width="13.75" bestFit="1" customWidth="1"/>
    <col min="25" max="25" width="14.75" bestFit="1" customWidth="1"/>
    <col min="26" max="31" width="13.75" bestFit="1" customWidth="1"/>
    <col min="32" max="32" width="12.625" bestFit="1" customWidth="1"/>
    <col min="33" max="33" width="14.75" bestFit="1" customWidth="1"/>
    <col min="34" max="34" width="13.75" bestFit="1" customWidth="1"/>
    <col min="35" max="35" width="12.625" bestFit="1" customWidth="1"/>
    <col min="36" max="38" width="13.75" bestFit="1" customWidth="1"/>
    <col min="39" max="40" width="14.75" bestFit="1" customWidth="1"/>
    <col min="41" max="41" width="12.625" bestFit="1" customWidth="1"/>
    <col min="42" max="42" width="13.75" bestFit="1" customWidth="1"/>
    <col min="43" max="43" width="12.625" bestFit="1" customWidth="1"/>
    <col min="44" max="44" width="14.75" bestFit="1" customWidth="1"/>
    <col min="45" max="46" width="13.75" bestFit="1" customWidth="1"/>
    <col min="47" max="47" width="12.625" bestFit="1" customWidth="1"/>
    <col min="48" max="48" width="13.75" bestFit="1" customWidth="1"/>
    <col min="49" max="49" width="12.625" bestFit="1" customWidth="1"/>
    <col min="50" max="50" width="14.75" bestFit="1" customWidth="1"/>
    <col min="51" max="51" width="13.75" bestFit="1" customWidth="1"/>
    <col min="52" max="52" width="12.625" bestFit="1" customWidth="1"/>
    <col min="53" max="53" width="13.75" bestFit="1" customWidth="1"/>
    <col min="54" max="54" width="12.625" bestFit="1" customWidth="1"/>
    <col min="55" max="56" width="13.75" bestFit="1" customWidth="1"/>
    <col min="57" max="57" width="12.625" bestFit="1" customWidth="1"/>
    <col min="58" max="59" width="13.75" bestFit="1" customWidth="1"/>
    <col min="60" max="60" width="12.625" bestFit="1" customWidth="1"/>
    <col min="61" max="62" width="13.75" bestFit="1" customWidth="1"/>
    <col min="63" max="63" width="12.625" bestFit="1" customWidth="1"/>
    <col min="64" max="70" width="13.75" bestFit="1" customWidth="1"/>
    <col min="71" max="72" width="12.625" bestFit="1" customWidth="1"/>
    <col min="73" max="73" width="13.75" bestFit="1" customWidth="1"/>
    <col min="74" max="75" width="12.625" bestFit="1" customWidth="1"/>
    <col min="76" max="78" width="13.75" bestFit="1" customWidth="1"/>
    <col min="79" max="79" width="12.625" bestFit="1" customWidth="1"/>
    <col min="80" max="83" width="13.75" bestFit="1" customWidth="1"/>
    <col min="84" max="88" width="14.75" bestFit="1" customWidth="1"/>
    <col min="89" max="91" width="12.625" bestFit="1" customWidth="1"/>
    <col min="92" max="95" width="13.75" bestFit="1" customWidth="1"/>
    <col min="96" max="96" width="12.625" bestFit="1" customWidth="1"/>
    <col min="97" max="98" width="13.75" bestFit="1" customWidth="1"/>
    <col min="99" max="104" width="12.625" bestFit="1" customWidth="1"/>
    <col min="105" max="107" width="13.75" bestFit="1" customWidth="1"/>
    <col min="108" max="110" width="12.625" bestFit="1" customWidth="1"/>
    <col min="111" max="115" width="13.75" bestFit="1" customWidth="1"/>
    <col min="116" max="116" width="12.625" bestFit="1" customWidth="1"/>
    <col min="117" max="121" width="13.75" bestFit="1" customWidth="1"/>
    <col min="122" max="124" width="14.75" bestFit="1" customWidth="1"/>
    <col min="125" max="125" width="13.75" bestFit="1" customWidth="1"/>
    <col min="126" max="128" width="14.75" bestFit="1" customWidth="1"/>
    <col min="129" max="129" width="12.625" bestFit="1" customWidth="1"/>
    <col min="130" max="135" width="13.75" bestFit="1" customWidth="1"/>
    <col min="136" max="136" width="12.625" bestFit="1" customWidth="1"/>
    <col min="137" max="141" width="13.75" bestFit="1" customWidth="1"/>
    <col min="142" max="142" width="12.625" bestFit="1" customWidth="1"/>
    <col min="143" max="144" width="13.75" bestFit="1" customWidth="1"/>
    <col min="145" max="147" width="12.625" bestFit="1" customWidth="1"/>
    <col min="148" max="150" width="13.75" bestFit="1" customWidth="1"/>
    <col min="151" max="151" width="12.625" bestFit="1" customWidth="1"/>
    <col min="152" max="152" width="13.75" bestFit="1" customWidth="1"/>
    <col min="153" max="153" width="12.625" bestFit="1" customWidth="1"/>
    <col min="154" max="156" width="13.75" bestFit="1" customWidth="1"/>
    <col min="157" max="158" width="14.75" bestFit="1" customWidth="1"/>
    <col min="159" max="159" width="13.75" bestFit="1" customWidth="1"/>
    <col min="160" max="160" width="14.75" bestFit="1" customWidth="1"/>
    <col min="161" max="161" width="12.625" bestFit="1" customWidth="1"/>
    <col min="162" max="163" width="13.75" bestFit="1" customWidth="1"/>
    <col min="164" max="166" width="12.625" bestFit="1" customWidth="1"/>
    <col min="167" max="168" width="13.75" bestFit="1" customWidth="1"/>
    <col min="169" max="169" width="12.625" bestFit="1" customWidth="1"/>
    <col min="170" max="170" width="13.75" bestFit="1" customWidth="1"/>
    <col min="171" max="172" width="12.625" bestFit="1" customWidth="1"/>
    <col min="173" max="173" width="13.75" bestFit="1" customWidth="1"/>
    <col min="174" max="174" width="12.625" bestFit="1" customWidth="1"/>
    <col min="175" max="178" width="13.75" bestFit="1" customWidth="1"/>
    <col min="179" max="180" width="12.625" bestFit="1" customWidth="1"/>
    <col min="181" max="187" width="13.75" bestFit="1" customWidth="1"/>
    <col min="188" max="192" width="14.75" bestFit="1" customWidth="1"/>
    <col min="193" max="193" width="13.75" bestFit="1" customWidth="1"/>
    <col min="194" max="195" width="14.75" bestFit="1" customWidth="1"/>
    <col min="196" max="201" width="13.75" bestFit="1" customWidth="1"/>
    <col min="202" max="203" width="12.625" bestFit="1" customWidth="1"/>
    <col min="204" max="209" width="13.75" bestFit="1" customWidth="1"/>
    <col min="210" max="210" width="12.625" bestFit="1" customWidth="1"/>
    <col min="211" max="212" width="13.75" bestFit="1" customWidth="1"/>
    <col min="213" max="213" width="12.625" bestFit="1" customWidth="1"/>
    <col min="214" max="214" width="13.75" bestFit="1" customWidth="1"/>
    <col min="215" max="215" width="12.625" bestFit="1" customWidth="1"/>
    <col min="216" max="218" width="13.75" bestFit="1" customWidth="1"/>
    <col min="219" max="220" width="14.75" bestFit="1" customWidth="1"/>
    <col min="221" max="222" width="13.75" bestFit="1" customWidth="1"/>
    <col min="223" max="225" width="14.75" bestFit="1" customWidth="1"/>
    <col min="226" max="226" width="13.75" bestFit="1" customWidth="1"/>
    <col min="227" max="230" width="14.75" bestFit="1" customWidth="1"/>
    <col min="231" max="231" width="12.625" bestFit="1" customWidth="1"/>
    <col min="232" max="232" width="13.75" bestFit="1" customWidth="1"/>
    <col min="233" max="233" width="12.625" bestFit="1" customWidth="1"/>
    <col min="234" max="236" width="13.75" bestFit="1" customWidth="1"/>
    <col min="237" max="237" width="12.625" bestFit="1" customWidth="1"/>
    <col min="238" max="241" width="13.75" bestFit="1" customWidth="1"/>
    <col min="242" max="242" width="12.625" bestFit="1" customWidth="1"/>
    <col min="243" max="245" width="13.75" bestFit="1" customWidth="1"/>
    <col min="246" max="248" width="12.625" bestFit="1" customWidth="1"/>
    <col min="249" max="260" width="13.75" bestFit="1" customWidth="1"/>
    <col min="261" max="263" width="14.75" bestFit="1" customWidth="1"/>
    <col min="264" max="264" width="13.75" bestFit="1" customWidth="1"/>
    <col min="265" max="269" width="14.75" bestFit="1" customWidth="1"/>
    <col min="270" max="271" width="12.625" bestFit="1" customWidth="1"/>
    <col min="272" max="275" width="13.75" bestFit="1" customWidth="1"/>
    <col min="276" max="277" width="12.625" bestFit="1" customWidth="1"/>
    <col min="278" max="279" width="13.75" bestFit="1" customWidth="1"/>
    <col min="280" max="281" width="12.625" bestFit="1" customWidth="1"/>
    <col min="282" max="290" width="13.75" bestFit="1" customWidth="1"/>
    <col min="291" max="291" width="12.625" bestFit="1" customWidth="1"/>
    <col min="292" max="294" width="13.75" bestFit="1" customWidth="1"/>
    <col min="295" max="295" width="12.625" bestFit="1" customWidth="1"/>
    <col min="296" max="297" width="13.75" bestFit="1" customWidth="1"/>
    <col min="298" max="298" width="12.625" bestFit="1" customWidth="1"/>
    <col min="299" max="299" width="14.75" bestFit="1" customWidth="1"/>
    <col min="300" max="301" width="13.75" bestFit="1" customWidth="1"/>
    <col min="302" max="304" width="14.75" bestFit="1" customWidth="1"/>
    <col min="305" max="305" width="13.75" bestFit="1" customWidth="1"/>
    <col min="306" max="307" width="14.75" bestFit="1" customWidth="1"/>
    <col min="308" max="308" width="12.625" bestFit="1" customWidth="1"/>
    <col min="309" max="311" width="13.75" bestFit="1" customWidth="1"/>
    <col min="312" max="312" width="12.625" bestFit="1" customWidth="1"/>
    <col min="313" max="319" width="13.75" bestFit="1" customWidth="1"/>
    <col min="320" max="320" width="12.625" bestFit="1" customWidth="1"/>
    <col min="321" max="325" width="13.75" bestFit="1" customWidth="1"/>
    <col min="326" max="328" width="14.75" bestFit="1" customWidth="1"/>
    <col min="329" max="330" width="13.75" bestFit="1" customWidth="1"/>
    <col min="331" max="334" width="14.75" bestFit="1" customWidth="1"/>
    <col min="335" max="335" width="12.625" bestFit="1" customWidth="1"/>
    <col min="336" max="337" width="13.75" bestFit="1" customWidth="1"/>
    <col min="338" max="340" width="12.625" bestFit="1" customWidth="1"/>
    <col min="341" max="341" width="13.75" bestFit="1" customWidth="1"/>
    <col min="342" max="342" width="12.625" bestFit="1" customWidth="1"/>
    <col min="343" max="344" width="13.75" bestFit="1" customWidth="1"/>
    <col min="345" max="346" width="12.625" bestFit="1" customWidth="1"/>
    <col min="347" max="351" width="13.75" bestFit="1" customWidth="1"/>
    <col min="352" max="352" width="12.625" bestFit="1" customWidth="1"/>
    <col min="353" max="353" width="13.75" bestFit="1" customWidth="1"/>
    <col min="354" max="354" width="12.625" bestFit="1" customWidth="1"/>
    <col min="355" max="358" width="13.75" bestFit="1" customWidth="1"/>
    <col min="359" max="359" width="12.625" bestFit="1" customWidth="1"/>
    <col min="360" max="362" width="13.75" bestFit="1" customWidth="1"/>
    <col min="363" max="363" width="14.75" bestFit="1" customWidth="1"/>
    <col min="364" max="365" width="13.75" bestFit="1" customWidth="1"/>
    <col min="366" max="367" width="14.75" bestFit="1" customWidth="1"/>
    <col min="368" max="373" width="13.75" bestFit="1" customWidth="1"/>
    <col min="374" max="374" width="12.625" bestFit="1" customWidth="1"/>
    <col min="375" max="380" width="13.75" bestFit="1" customWidth="1"/>
    <col min="381" max="381" width="12.625" bestFit="1" customWidth="1"/>
    <col min="382" max="383" width="13.75" bestFit="1" customWidth="1"/>
    <col min="384" max="386" width="12.625" bestFit="1" customWidth="1"/>
    <col min="387" max="388" width="13.75" bestFit="1" customWidth="1"/>
    <col min="389" max="389" width="12.625" bestFit="1" customWidth="1"/>
    <col min="390" max="392" width="13.75" bestFit="1" customWidth="1"/>
    <col min="393" max="399" width="14.75" bestFit="1" customWidth="1"/>
    <col min="400" max="401" width="13.75" bestFit="1" customWidth="1"/>
    <col min="402" max="402" width="12.625" bestFit="1" customWidth="1"/>
    <col min="403" max="404" width="13.75" bestFit="1" customWidth="1"/>
    <col min="405" max="406" width="12.625" bestFit="1" customWidth="1"/>
    <col min="407" max="412" width="13.75" bestFit="1" customWidth="1"/>
    <col min="413" max="413" width="12.625" bestFit="1" customWidth="1"/>
    <col min="414" max="419" width="13.75" bestFit="1" customWidth="1"/>
    <col min="420" max="421" width="12.625" bestFit="1" customWidth="1"/>
    <col min="422" max="429" width="13.75" bestFit="1" customWidth="1"/>
    <col min="430" max="430" width="12.625" bestFit="1" customWidth="1"/>
    <col min="431" max="434" width="13.75" bestFit="1" customWidth="1"/>
    <col min="435" max="436" width="12.625" bestFit="1" customWidth="1"/>
    <col min="437" max="440" width="13.75" bestFit="1" customWidth="1"/>
    <col min="441" max="441" width="12.625" bestFit="1" customWidth="1"/>
    <col min="442" max="444" width="13.75" bestFit="1" customWidth="1"/>
    <col min="445" max="448" width="14.75" bestFit="1" customWidth="1"/>
    <col min="449" max="450" width="13.75" bestFit="1" customWidth="1"/>
    <col min="451" max="453" width="14.75" bestFit="1" customWidth="1"/>
    <col min="454" max="454" width="13.75" bestFit="1" customWidth="1"/>
    <col min="455" max="456" width="14.75" bestFit="1" customWidth="1"/>
    <col min="457" max="458" width="12.625" bestFit="1" customWidth="1"/>
    <col min="459" max="467" width="13.75" bestFit="1" customWidth="1"/>
    <col min="468" max="468" width="12.625" bestFit="1" customWidth="1"/>
    <col min="469" max="470" width="13.75" bestFit="1" customWidth="1"/>
    <col min="471" max="472" width="12.625" bestFit="1" customWidth="1"/>
    <col min="473" max="478" width="13.75" bestFit="1" customWidth="1"/>
    <col min="479" max="480" width="12.625" bestFit="1" customWidth="1"/>
    <col min="481" max="482" width="13.75" bestFit="1" customWidth="1"/>
    <col min="483" max="484" width="12.625" bestFit="1" customWidth="1"/>
    <col min="485" max="488" width="13.75" bestFit="1" customWidth="1"/>
    <col min="489" max="489" width="12.625" bestFit="1" customWidth="1"/>
    <col min="490" max="494" width="13.75" bestFit="1" customWidth="1"/>
    <col min="495" max="503" width="14.75" bestFit="1" customWidth="1"/>
    <col min="504" max="505" width="13.75" bestFit="1" customWidth="1"/>
    <col min="506" max="508" width="14.75" bestFit="1" customWidth="1"/>
    <col min="509" max="510" width="12.625" bestFit="1" customWidth="1"/>
    <col min="511" max="513" width="13.75" bestFit="1" customWidth="1"/>
    <col min="514" max="514" width="12.625" bestFit="1" customWidth="1"/>
    <col min="515" max="516" width="13.75" bestFit="1" customWidth="1"/>
    <col min="517" max="517" width="12.625" bestFit="1" customWidth="1"/>
    <col min="518" max="521" width="13.75" bestFit="1" customWidth="1"/>
    <col min="522" max="523" width="12.625" bestFit="1" customWidth="1"/>
    <col min="524" max="525" width="13.75" bestFit="1" customWidth="1"/>
    <col min="526" max="526" width="12.625" bestFit="1" customWidth="1"/>
    <col min="527" max="533" width="13.75" bestFit="1" customWidth="1"/>
    <col min="534" max="535" width="12.625" bestFit="1" customWidth="1"/>
    <col min="536" max="540" width="13.75" bestFit="1" customWidth="1"/>
    <col min="541" max="545" width="14.75" bestFit="1" customWidth="1"/>
    <col min="546" max="546" width="13.75" bestFit="1" customWidth="1"/>
    <col min="547" max="547" width="14.75" bestFit="1" customWidth="1"/>
    <col min="548" max="548" width="12.625" bestFit="1" customWidth="1"/>
    <col min="549" max="549" width="13.75" bestFit="1" customWidth="1"/>
    <col min="550" max="552" width="12.625" bestFit="1" customWidth="1"/>
    <col min="553" max="555" width="13.75" bestFit="1" customWidth="1"/>
    <col min="556" max="557" width="12.625" bestFit="1" customWidth="1"/>
    <col min="558" max="559" width="13.75" bestFit="1" customWidth="1"/>
    <col min="560" max="561" width="12.625" bestFit="1" customWidth="1"/>
    <col min="562" max="569" width="13.75" bestFit="1" customWidth="1"/>
    <col min="570" max="570" width="12.625" bestFit="1" customWidth="1"/>
    <col min="571" max="574" width="13.75" bestFit="1" customWidth="1"/>
    <col min="575" max="576" width="12.625" bestFit="1" customWidth="1"/>
    <col min="577" max="580" width="13.75" bestFit="1" customWidth="1"/>
    <col min="581" max="590" width="14.75" bestFit="1" customWidth="1"/>
    <col min="591" max="592" width="12.625" bestFit="1" customWidth="1"/>
    <col min="593" max="603" width="13.75" bestFit="1" customWidth="1"/>
    <col min="604" max="605" width="12.625" bestFit="1" customWidth="1"/>
    <col min="606" max="609" width="13.75" bestFit="1" customWidth="1"/>
    <col min="610" max="611" width="12.625" bestFit="1" customWidth="1"/>
    <col min="612" max="613" width="13.75" bestFit="1" customWidth="1"/>
    <col min="614" max="615" width="12.625" bestFit="1" customWidth="1"/>
    <col min="616" max="618" width="13.75" bestFit="1" customWidth="1"/>
    <col min="619" max="620" width="12.625" bestFit="1" customWidth="1"/>
    <col min="621" max="626" width="13.75" bestFit="1" customWidth="1"/>
    <col min="627" max="627" width="12.625" bestFit="1" customWidth="1"/>
    <col min="628" max="629" width="13.75" bestFit="1" customWidth="1"/>
    <col min="630" max="630" width="12.625" bestFit="1" customWidth="1"/>
    <col min="631" max="638" width="13.75" bestFit="1" customWidth="1"/>
    <col min="639" max="645" width="14.75" bestFit="1" customWidth="1"/>
    <col min="646" max="647" width="12.625" bestFit="1" customWidth="1"/>
    <col min="648" max="655" width="13.75" bestFit="1" customWidth="1"/>
    <col min="656" max="656" width="12.625" bestFit="1" customWidth="1"/>
    <col min="657" max="661" width="13.75" bestFit="1" customWidth="1"/>
    <col min="662" max="662" width="12.625" bestFit="1" customWidth="1"/>
    <col min="663" max="666" width="13.75" bestFit="1" customWidth="1"/>
    <col min="667" max="668" width="12.625" bestFit="1" customWidth="1"/>
    <col min="669" max="673" width="13.75" bestFit="1" customWidth="1"/>
    <col min="674" max="674" width="12.625" bestFit="1" customWidth="1"/>
    <col min="675" max="677" width="13.75" bestFit="1" customWidth="1"/>
    <col min="678" max="678" width="12.625" bestFit="1" customWidth="1"/>
    <col min="679" max="680" width="13.75" bestFit="1" customWidth="1"/>
    <col min="681" max="681" width="12.625" bestFit="1" customWidth="1"/>
    <col min="682" max="687" width="13.75" bestFit="1" customWidth="1"/>
    <col min="688" max="691" width="14.75" bestFit="1" customWidth="1"/>
    <col min="692" max="692" width="13.75" bestFit="1" customWidth="1"/>
    <col min="693" max="693" width="14.75" bestFit="1" customWidth="1"/>
    <col min="694" max="696" width="12.625" bestFit="1" customWidth="1"/>
    <col min="697" max="697" width="13.75" bestFit="1" customWidth="1"/>
    <col min="698" max="698" width="12.625" bestFit="1" customWidth="1"/>
    <col min="699" max="703" width="13.75" bestFit="1" customWidth="1"/>
    <col min="704" max="706" width="12.625" bestFit="1" customWidth="1"/>
    <col min="707" max="710" width="13.75" bestFit="1" customWidth="1"/>
    <col min="711" max="712" width="12.625" bestFit="1" customWidth="1"/>
    <col min="713" max="717" width="13.75" bestFit="1" customWidth="1"/>
    <col min="718" max="719" width="12.625" bestFit="1" customWidth="1"/>
    <col min="720" max="721" width="13.75" bestFit="1" customWidth="1"/>
    <col min="722" max="724" width="12.625" bestFit="1" customWidth="1"/>
    <col min="725" max="731" width="13.75" bestFit="1" customWidth="1"/>
    <col min="732" max="734" width="14.75" bestFit="1" customWidth="1"/>
    <col min="735" max="735" width="13.75" bestFit="1" customWidth="1"/>
    <col min="736" max="740" width="14.75" bestFit="1" customWidth="1"/>
    <col min="741" max="749" width="13.75" bestFit="1" customWidth="1"/>
    <col min="750" max="751" width="12.625" bestFit="1" customWidth="1"/>
    <col min="752" max="758" width="13.75" bestFit="1" customWidth="1"/>
    <col min="759" max="760" width="12.625" bestFit="1" customWidth="1"/>
    <col min="761" max="765" width="13.75" bestFit="1" customWidth="1"/>
    <col min="766" max="766" width="12.625" bestFit="1" customWidth="1"/>
    <col min="767" max="778" width="13.75" bestFit="1" customWidth="1"/>
    <col min="779" max="779" width="12.625" bestFit="1" customWidth="1"/>
    <col min="780" max="783" width="13.75" bestFit="1" customWidth="1"/>
    <col min="784" max="785" width="12.625" bestFit="1" customWidth="1"/>
    <col min="786" max="790" width="13.75" bestFit="1" customWidth="1"/>
    <col min="791" max="791" width="14.75" bestFit="1" customWidth="1"/>
    <col min="792" max="794" width="13.75" bestFit="1" customWidth="1"/>
    <col min="795" max="799" width="14.75" bestFit="1" customWidth="1"/>
    <col min="800" max="800" width="13.75" bestFit="1" customWidth="1"/>
    <col min="801" max="804" width="14.75" bestFit="1" customWidth="1"/>
    <col min="805" max="806" width="12.625" bestFit="1" customWidth="1"/>
    <col min="807" max="813" width="13.75" bestFit="1" customWidth="1"/>
    <col min="814" max="815" width="12.625" bestFit="1" customWidth="1"/>
    <col min="816" max="817" width="13.75" bestFit="1" customWidth="1"/>
    <col min="818" max="818" width="12.625" bestFit="1" customWidth="1"/>
    <col min="819" max="820" width="13.75" bestFit="1" customWidth="1"/>
    <col min="821" max="823" width="12.625" bestFit="1" customWidth="1"/>
    <col min="824" max="826" width="13.75" bestFit="1" customWidth="1"/>
    <col min="827" max="828" width="12.625" bestFit="1" customWidth="1"/>
    <col min="829" max="842" width="13.75" bestFit="1" customWidth="1"/>
    <col min="843" max="843" width="12.625" bestFit="1" customWidth="1"/>
    <col min="844" max="849" width="13.75" bestFit="1" customWidth="1"/>
    <col min="850" max="851" width="14.75" bestFit="1" customWidth="1"/>
    <col min="852" max="852" width="13.75" bestFit="1" customWidth="1"/>
    <col min="853" max="855" width="14.75" bestFit="1" customWidth="1"/>
    <col min="856" max="857" width="13.75" bestFit="1" customWidth="1"/>
    <col min="858" max="859" width="14.75" bestFit="1" customWidth="1"/>
    <col min="860" max="860" width="12.625" bestFit="1" customWidth="1"/>
    <col min="861" max="868" width="13.75" bestFit="1" customWidth="1"/>
    <col min="869" max="870" width="12.625" bestFit="1" customWidth="1"/>
    <col min="871" max="873" width="13.75" bestFit="1" customWidth="1"/>
    <col min="874" max="874" width="12.625" bestFit="1" customWidth="1"/>
    <col min="875" max="879" width="13.75" bestFit="1" customWidth="1"/>
    <col min="880" max="882" width="12.625" bestFit="1" customWidth="1"/>
    <col min="883" max="888" width="13.75" bestFit="1" customWidth="1"/>
    <col min="889" max="890" width="12.625" bestFit="1" customWidth="1"/>
    <col min="891" max="896" width="13.75" bestFit="1" customWidth="1"/>
    <col min="897" max="898" width="12.625" bestFit="1" customWidth="1"/>
    <col min="899" max="900" width="13.75" bestFit="1" customWidth="1"/>
    <col min="901" max="903" width="12.625" bestFit="1" customWidth="1"/>
    <col min="904" max="905" width="13.75" bestFit="1" customWidth="1"/>
    <col min="906" max="917" width="14.75" bestFit="1" customWidth="1"/>
    <col min="918" max="919" width="13.75" bestFit="1" customWidth="1"/>
    <col min="920" max="922" width="14.75" bestFit="1" customWidth="1"/>
    <col min="923" max="923" width="11" bestFit="1" customWidth="1"/>
  </cols>
  <sheetData>
    <row r="1" spans="1:5" x14ac:dyDescent="0.25">
      <c r="A1" s="4" t="s">
        <v>2031</v>
      </c>
      <c r="B1" t="s" vm="1">
        <v>2105</v>
      </c>
    </row>
    <row r="2" spans="1:5" x14ac:dyDescent="0.25">
      <c r="A2" s="4" t="s">
        <v>2106</v>
      </c>
      <c r="B2" t="s" vm="2">
        <v>2105</v>
      </c>
    </row>
    <row r="4" spans="1:5" x14ac:dyDescent="0.25">
      <c r="A4" s="4" t="s">
        <v>2036</v>
      </c>
      <c r="B4" s="4" t="s">
        <v>2035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2093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5" t="s">
        <v>2094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5" t="s">
        <v>2095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5" t="s">
        <v>2096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5" t="s">
        <v>2097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5" t="s">
        <v>2098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5" t="s">
        <v>2099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5" t="s">
        <v>2100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5" t="s">
        <v>2101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5" t="s">
        <v>2102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5" t="s">
        <v>2103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5" t="s">
        <v>2104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5" t="s">
        <v>2034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86A6-55F3-41DE-BE58-3EDA0F57B956}">
  <dimension ref="A1:H13"/>
  <sheetViews>
    <sheetView workbookViewId="0">
      <selection activeCell="L24" sqref="L24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6.25" bestFit="1" customWidth="1"/>
    <col min="5" max="5" width="12" bestFit="1" customWidth="1"/>
    <col min="6" max="6" width="19.25" style="8" bestFit="1" customWidth="1"/>
    <col min="7" max="7" width="15.5" style="8" bestFit="1" customWidth="1"/>
    <col min="8" max="8" width="18.25" style="8" bestFit="1" customWidth="1"/>
  </cols>
  <sheetData>
    <row r="1" spans="1:8" x14ac:dyDescent="0.25">
      <c r="A1" t="s">
        <v>2079</v>
      </c>
      <c r="B1" t="s">
        <v>2073</v>
      </c>
      <c r="C1" t="s">
        <v>2074</v>
      </c>
      <c r="D1" t="s">
        <v>2092</v>
      </c>
      <c r="E1" t="s">
        <v>2075</v>
      </c>
      <c r="F1" s="9" t="s">
        <v>2076</v>
      </c>
      <c r="G1" s="9" t="s">
        <v>2077</v>
      </c>
      <c r="H1" s="9" t="s">
        <v>2078</v>
      </c>
    </row>
    <row r="2" spans="1:8" x14ac:dyDescent="0.25">
      <c r="A2" t="s">
        <v>2080</v>
      </c>
      <c r="B2">
        <f>COUNTIFS(Crowdfunding!$D$2:$D$1001,"&lt;1000", Crowdfunding!$G$2:$G$1001, 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25">
      <c r="A3" t="s">
        <v>2081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</row>
    <row r="4" spans="1:8" x14ac:dyDescent="0.25">
      <c r="A4" t="s">
        <v>2082</v>
      </c>
      <c r="B4">
        <f>COUNTIFS(Crowdfunding!$D$2:$D$1001,"&gt;=5000", 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2083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2084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2085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2086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2087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2088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2089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2090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2091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37DA-CBD5-4BD1-A3B6-4B253E0A4B24}">
  <dimension ref="A1:I566"/>
  <sheetViews>
    <sheetView workbookViewId="0">
      <selection activeCell="D16" sqref="D16"/>
    </sheetView>
  </sheetViews>
  <sheetFormatPr defaultRowHeight="15.75" x14ac:dyDescent="0.25"/>
  <cols>
    <col min="1" max="1" width="16.375" bestFit="1" customWidth="1"/>
    <col min="3" max="3" width="13.125" style="8" bestFit="1" customWidth="1"/>
    <col min="5" max="5" width="13.125" style="8" bestFit="1" customWidth="1"/>
    <col min="8" max="8" width="22.375" bestFit="1" customWidth="1"/>
    <col min="9" max="9" width="18.625" bestFit="1" customWidth="1"/>
  </cols>
  <sheetData>
    <row r="1" spans="1:9" x14ac:dyDescent="0.25">
      <c r="A1" t="s">
        <v>2108</v>
      </c>
      <c r="B1" t="s">
        <v>2114</v>
      </c>
      <c r="C1" s="8" t="s">
        <v>2115</v>
      </c>
      <c r="D1" t="s">
        <v>2114</v>
      </c>
      <c r="E1" s="8" t="s">
        <v>2115</v>
      </c>
      <c r="H1" t="s">
        <v>2119</v>
      </c>
      <c r="I1" t="s">
        <v>2118</v>
      </c>
    </row>
    <row r="2" spans="1:9" x14ac:dyDescent="0.25">
      <c r="A2" t="s">
        <v>2107</v>
      </c>
      <c r="B2" s="11" t="s">
        <v>2116</v>
      </c>
      <c r="C2" s="8">
        <f>AVERAGEIF(Crowdfunding!G2:G1001,"Successful",Crowdfunding!H2:H1001)</f>
        <v>851.14690265486729</v>
      </c>
      <c r="D2" s="12" t="s">
        <v>2117</v>
      </c>
      <c r="E2" s="8">
        <f>AVERAGEIF(Crowdfunding!G2:G1001,"FAILED",Crowdfunding!H2:H1001)</f>
        <v>585.61538461538464</v>
      </c>
      <c r="H2">
        <v>158</v>
      </c>
      <c r="I2">
        <v>0</v>
      </c>
    </row>
    <row r="3" spans="1:9" x14ac:dyDescent="0.25">
      <c r="A3" t="s">
        <v>2109</v>
      </c>
      <c r="B3" s="11" t="s">
        <v>2116</v>
      </c>
      <c r="C3" s="8">
        <f>MEDIAN(H2:H566)</f>
        <v>201</v>
      </c>
      <c r="D3" s="12" t="s">
        <v>2117</v>
      </c>
      <c r="E3" s="8">
        <f>MEDIAN(I2:I365)</f>
        <v>114.5</v>
      </c>
      <c r="H3">
        <v>1425</v>
      </c>
      <c r="I3">
        <v>24</v>
      </c>
    </row>
    <row r="4" spans="1:9" x14ac:dyDescent="0.25">
      <c r="A4" t="s">
        <v>2110</v>
      </c>
      <c r="B4" s="11" t="s">
        <v>2116</v>
      </c>
      <c r="C4" s="8">
        <f>MIN(H2:H566)</f>
        <v>16</v>
      </c>
      <c r="D4" s="12" t="s">
        <v>2117</v>
      </c>
      <c r="E4" s="8">
        <f>MIN(I2:I365)</f>
        <v>0</v>
      </c>
      <c r="H4">
        <v>174</v>
      </c>
      <c r="I4">
        <v>53</v>
      </c>
    </row>
    <row r="5" spans="1:9" x14ac:dyDescent="0.25">
      <c r="A5" t="s">
        <v>2111</v>
      </c>
      <c r="B5" s="11" t="s">
        <v>2116</v>
      </c>
      <c r="C5" s="8">
        <f>MAX(H2:H566)</f>
        <v>7295</v>
      </c>
      <c r="D5" s="12" t="s">
        <v>2117</v>
      </c>
      <c r="E5" s="8">
        <f>MAX(I2:I365)</f>
        <v>6080</v>
      </c>
      <c r="H5">
        <v>227</v>
      </c>
      <c r="I5">
        <v>18</v>
      </c>
    </row>
    <row r="6" spans="1:9" x14ac:dyDescent="0.25">
      <c r="A6" t="s">
        <v>2112</v>
      </c>
      <c r="B6" s="11" t="s">
        <v>2116</v>
      </c>
      <c r="C6" s="8">
        <f>_xlfn.VAR.P(H2:H566)</f>
        <v>1603373.7324019109</v>
      </c>
      <c r="D6" s="12" t="s">
        <v>2117</v>
      </c>
      <c r="E6" s="8">
        <f>_xlfn.VAR.P(I2:I365)</f>
        <v>921574.68174133555</v>
      </c>
      <c r="H6">
        <v>220</v>
      </c>
      <c r="I6">
        <v>44</v>
      </c>
    </row>
    <row r="7" spans="1:9" x14ac:dyDescent="0.25">
      <c r="A7" t="s">
        <v>2113</v>
      </c>
      <c r="B7" s="11" t="s">
        <v>2116</v>
      </c>
      <c r="C7" s="8">
        <f>_xlfn.STDEV.P(H2:H566)</f>
        <v>1266.2439466397898</v>
      </c>
      <c r="D7" s="12" t="s">
        <v>2117</v>
      </c>
      <c r="E7" s="8">
        <f>_xlfn.STDEV.P(I2:I365)</f>
        <v>959.98681331637863</v>
      </c>
      <c r="H7">
        <v>98</v>
      </c>
      <c r="I7">
        <v>27</v>
      </c>
    </row>
    <row r="8" spans="1:9" x14ac:dyDescent="0.25">
      <c r="H8">
        <v>100</v>
      </c>
      <c r="I8">
        <v>55</v>
      </c>
    </row>
    <row r="9" spans="1:9" x14ac:dyDescent="0.25">
      <c r="H9">
        <v>1249</v>
      </c>
      <c r="I9">
        <v>200</v>
      </c>
    </row>
    <row r="10" spans="1:9" x14ac:dyDescent="0.25">
      <c r="A10" s="16" t="s">
        <v>2120</v>
      </c>
      <c r="B10" s="17"/>
      <c r="C10" s="17"/>
      <c r="D10" s="17"/>
      <c r="E10" s="17"/>
      <c r="F10" s="17"/>
      <c r="G10" s="18"/>
      <c r="H10">
        <v>1396</v>
      </c>
      <c r="I10">
        <v>452</v>
      </c>
    </row>
    <row r="11" spans="1:9" x14ac:dyDescent="0.25">
      <c r="A11" s="19"/>
      <c r="B11" s="20"/>
      <c r="C11" s="20"/>
      <c r="D11" s="20"/>
      <c r="E11" s="20"/>
      <c r="F11" s="20"/>
      <c r="G11" s="21"/>
      <c r="H11">
        <v>890</v>
      </c>
      <c r="I11">
        <v>674</v>
      </c>
    </row>
    <row r="12" spans="1:9" x14ac:dyDescent="0.25">
      <c r="H12">
        <v>142</v>
      </c>
      <c r="I12">
        <v>558</v>
      </c>
    </row>
    <row r="13" spans="1:9" x14ac:dyDescent="0.25">
      <c r="A13" s="16" t="s">
        <v>2121</v>
      </c>
      <c r="B13" s="17"/>
      <c r="C13" s="17"/>
      <c r="D13" s="17"/>
      <c r="E13" s="17"/>
      <c r="F13" s="17"/>
      <c r="G13" s="18"/>
      <c r="H13">
        <v>2673</v>
      </c>
      <c r="I13">
        <v>15</v>
      </c>
    </row>
    <row r="14" spans="1:9" x14ac:dyDescent="0.25">
      <c r="A14" s="19"/>
      <c r="B14" s="20"/>
      <c r="C14" s="20"/>
      <c r="D14" s="20"/>
      <c r="E14" s="20"/>
      <c r="F14" s="20"/>
      <c r="G14" s="21"/>
      <c r="H14">
        <v>163</v>
      </c>
      <c r="I14">
        <v>2307</v>
      </c>
    </row>
    <row r="15" spans="1:9" x14ac:dyDescent="0.25">
      <c r="H15">
        <v>2220</v>
      </c>
      <c r="I15">
        <v>88</v>
      </c>
    </row>
    <row r="16" spans="1:9" x14ac:dyDescent="0.25">
      <c r="H16">
        <v>1606</v>
      </c>
      <c r="I16">
        <v>48</v>
      </c>
    </row>
    <row r="17" spans="8:9" x14ac:dyDescent="0.25">
      <c r="H17">
        <v>129</v>
      </c>
      <c r="I17">
        <v>1</v>
      </c>
    </row>
    <row r="18" spans="8:9" x14ac:dyDescent="0.25">
      <c r="H18">
        <v>226</v>
      </c>
      <c r="I18">
        <v>1467</v>
      </c>
    </row>
    <row r="19" spans="8:9" x14ac:dyDescent="0.25">
      <c r="H19">
        <v>5419</v>
      </c>
      <c r="I19">
        <v>75</v>
      </c>
    </row>
    <row r="20" spans="8:9" x14ac:dyDescent="0.25">
      <c r="H20">
        <v>165</v>
      </c>
      <c r="I20">
        <v>120</v>
      </c>
    </row>
    <row r="21" spans="8:9" x14ac:dyDescent="0.25">
      <c r="H21">
        <v>1965</v>
      </c>
      <c r="I21">
        <v>2253</v>
      </c>
    </row>
    <row r="22" spans="8:9" x14ac:dyDescent="0.25">
      <c r="H22">
        <v>16</v>
      </c>
      <c r="I22">
        <v>5</v>
      </c>
    </row>
    <row r="23" spans="8:9" x14ac:dyDescent="0.25">
      <c r="H23">
        <v>107</v>
      </c>
      <c r="I23">
        <v>38</v>
      </c>
    </row>
    <row r="24" spans="8:9" x14ac:dyDescent="0.25">
      <c r="H24">
        <v>134</v>
      </c>
      <c r="I24">
        <v>12</v>
      </c>
    </row>
    <row r="25" spans="8:9" x14ac:dyDescent="0.25">
      <c r="H25">
        <v>198</v>
      </c>
      <c r="I25">
        <v>1684</v>
      </c>
    </row>
    <row r="26" spans="8:9" x14ac:dyDescent="0.25">
      <c r="H26">
        <v>111</v>
      </c>
      <c r="I26">
        <v>56</v>
      </c>
    </row>
    <row r="27" spans="8:9" x14ac:dyDescent="0.25">
      <c r="H27">
        <v>222</v>
      </c>
      <c r="I27">
        <v>838</v>
      </c>
    </row>
    <row r="28" spans="8:9" x14ac:dyDescent="0.25">
      <c r="H28">
        <v>6212</v>
      </c>
      <c r="I28">
        <v>1000</v>
      </c>
    </row>
    <row r="29" spans="8:9" x14ac:dyDescent="0.25">
      <c r="H29">
        <v>98</v>
      </c>
      <c r="I29">
        <v>1482</v>
      </c>
    </row>
    <row r="30" spans="8:9" x14ac:dyDescent="0.25">
      <c r="H30">
        <v>92</v>
      </c>
      <c r="I30">
        <v>106</v>
      </c>
    </row>
    <row r="31" spans="8:9" x14ac:dyDescent="0.25">
      <c r="H31">
        <v>149</v>
      </c>
      <c r="I31">
        <v>679</v>
      </c>
    </row>
    <row r="32" spans="8:9" x14ac:dyDescent="0.25">
      <c r="H32">
        <v>2431</v>
      </c>
      <c r="I32">
        <v>1220</v>
      </c>
    </row>
    <row r="33" spans="8:9" x14ac:dyDescent="0.25">
      <c r="H33">
        <v>303</v>
      </c>
      <c r="I33">
        <v>1</v>
      </c>
    </row>
    <row r="34" spans="8:9" x14ac:dyDescent="0.25">
      <c r="H34">
        <v>209</v>
      </c>
      <c r="I34">
        <v>37</v>
      </c>
    </row>
    <row r="35" spans="8:9" x14ac:dyDescent="0.25">
      <c r="H35">
        <v>131</v>
      </c>
      <c r="I35">
        <v>60</v>
      </c>
    </row>
    <row r="36" spans="8:9" x14ac:dyDescent="0.25">
      <c r="H36">
        <v>164</v>
      </c>
      <c r="I36">
        <v>296</v>
      </c>
    </row>
    <row r="37" spans="8:9" x14ac:dyDescent="0.25">
      <c r="H37">
        <v>201</v>
      </c>
      <c r="I37">
        <v>3304</v>
      </c>
    </row>
    <row r="38" spans="8:9" x14ac:dyDescent="0.25">
      <c r="H38">
        <v>211</v>
      </c>
      <c r="I38">
        <v>73</v>
      </c>
    </row>
    <row r="39" spans="8:9" x14ac:dyDescent="0.25">
      <c r="H39">
        <v>128</v>
      </c>
      <c r="I39">
        <v>3387</v>
      </c>
    </row>
    <row r="40" spans="8:9" x14ac:dyDescent="0.25">
      <c r="H40">
        <v>1600</v>
      </c>
      <c r="I40">
        <v>662</v>
      </c>
    </row>
    <row r="41" spans="8:9" x14ac:dyDescent="0.25">
      <c r="H41">
        <v>249</v>
      </c>
      <c r="I41">
        <v>774</v>
      </c>
    </row>
    <row r="42" spans="8:9" x14ac:dyDescent="0.25">
      <c r="H42">
        <v>236</v>
      </c>
      <c r="I42">
        <v>672</v>
      </c>
    </row>
    <row r="43" spans="8:9" x14ac:dyDescent="0.25">
      <c r="H43">
        <v>4065</v>
      </c>
      <c r="I43">
        <v>940</v>
      </c>
    </row>
    <row r="44" spans="8:9" x14ac:dyDescent="0.25">
      <c r="H44">
        <v>246</v>
      </c>
      <c r="I44">
        <v>117</v>
      </c>
    </row>
    <row r="45" spans="8:9" x14ac:dyDescent="0.25">
      <c r="H45">
        <v>2475</v>
      </c>
      <c r="I45">
        <v>115</v>
      </c>
    </row>
    <row r="46" spans="8:9" x14ac:dyDescent="0.25">
      <c r="H46">
        <v>76</v>
      </c>
      <c r="I46">
        <v>326</v>
      </c>
    </row>
    <row r="47" spans="8:9" x14ac:dyDescent="0.25">
      <c r="H47">
        <v>54</v>
      </c>
      <c r="I47">
        <v>1</v>
      </c>
    </row>
    <row r="48" spans="8:9" x14ac:dyDescent="0.25">
      <c r="H48">
        <v>88</v>
      </c>
      <c r="I48">
        <v>1467</v>
      </c>
    </row>
    <row r="49" spans="8:9" x14ac:dyDescent="0.25">
      <c r="H49">
        <v>85</v>
      </c>
      <c r="I49">
        <v>5681</v>
      </c>
    </row>
    <row r="50" spans="8:9" x14ac:dyDescent="0.25">
      <c r="H50">
        <v>170</v>
      </c>
      <c r="I50">
        <v>1059</v>
      </c>
    </row>
    <row r="51" spans="8:9" x14ac:dyDescent="0.25">
      <c r="H51">
        <v>330</v>
      </c>
      <c r="I51">
        <v>1194</v>
      </c>
    </row>
    <row r="52" spans="8:9" x14ac:dyDescent="0.25">
      <c r="H52">
        <v>127</v>
      </c>
      <c r="I52">
        <v>30</v>
      </c>
    </row>
    <row r="53" spans="8:9" x14ac:dyDescent="0.25">
      <c r="H53">
        <v>411</v>
      </c>
      <c r="I53">
        <v>75</v>
      </c>
    </row>
    <row r="54" spans="8:9" x14ac:dyDescent="0.25">
      <c r="H54">
        <v>180</v>
      </c>
      <c r="I54">
        <v>955</v>
      </c>
    </row>
    <row r="55" spans="8:9" x14ac:dyDescent="0.25">
      <c r="H55">
        <v>374</v>
      </c>
      <c r="I55">
        <v>67</v>
      </c>
    </row>
    <row r="56" spans="8:9" x14ac:dyDescent="0.25">
      <c r="H56">
        <v>71</v>
      </c>
      <c r="I56">
        <v>5</v>
      </c>
    </row>
    <row r="57" spans="8:9" x14ac:dyDescent="0.25">
      <c r="H57">
        <v>203</v>
      </c>
      <c r="I57">
        <v>26</v>
      </c>
    </row>
    <row r="58" spans="8:9" x14ac:dyDescent="0.25">
      <c r="H58">
        <v>113</v>
      </c>
      <c r="I58">
        <v>1130</v>
      </c>
    </row>
    <row r="59" spans="8:9" x14ac:dyDescent="0.25">
      <c r="H59">
        <v>96</v>
      </c>
      <c r="I59">
        <v>782</v>
      </c>
    </row>
    <row r="60" spans="8:9" x14ac:dyDescent="0.25">
      <c r="H60">
        <v>498</v>
      </c>
      <c r="I60">
        <v>210</v>
      </c>
    </row>
    <row r="61" spans="8:9" x14ac:dyDescent="0.25">
      <c r="H61">
        <v>180</v>
      </c>
      <c r="I61">
        <v>136</v>
      </c>
    </row>
    <row r="62" spans="8:9" x14ac:dyDescent="0.25">
      <c r="H62">
        <v>27</v>
      </c>
      <c r="I62">
        <v>86</v>
      </c>
    </row>
    <row r="63" spans="8:9" x14ac:dyDescent="0.25">
      <c r="H63">
        <v>2331</v>
      </c>
      <c r="I63">
        <v>19</v>
      </c>
    </row>
    <row r="64" spans="8:9" x14ac:dyDescent="0.25">
      <c r="H64">
        <v>113</v>
      </c>
      <c r="I64">
        <v>886</v>
      </c>
    </row>
    <row r="65" spans="8:9" x14ac:dyDescent="0.25">
      <c r="H65">
        <v>164</v>
      </c>
      <c r="I65">
        <v>35</v>
      </c>
    </row>
    <row r="66" spans="8:9" x14ac:dyDescent="0.25">
      <c r="H66">
        <v>164</v>
      </c>
      <c r="I66">
        <v>24</v>
      </c>
    </row>
    <row r="67" spans="8:9" x14ac:dyDescent="0.25">
      <c r="H67">
        <v>336</v>
      </c>
      <c r="I67">
        <v>86</v>
      </c>
    </row>
    <row r="68" spans="8:9" x14ac:dyDescent="0.25">
      <c r="H68">
        <v>1917</v>
      </c>
      <c r="I68">
        <v>243</v>
      </c>
    </row>
    <row r="69" spans="8:9" x14ac:dyDescent="0.25">
      <c r="H69">
        <v>95</v>
      </c>
      <c r="I69">
        <v>65</v>
      </c>
    </row>
    <row r="70" spans="8:9" x14ac:dyDescent="0.25">
      <c r="H70">
        <v>147</v>
      </c>
      <c r="I70">
        <v>100</v>
      </c>
    </row>
    <row r="71" spans="8:9" x14ac:dyDescent="0.25">
      <c r="H71">
        <v>86</v>
      </c>
      <c r="I71">
        <v>168</v>
      </c>
    </row>
    <row r="72" spans="8:9" x14ac:dyDescent="0.25">
      <c r="H72">
        <v>83</v>
      </c>
      <c r="I72">
        <v>13</v>
      </c>
    </row>
    <row r="73" spans="8:9" x14ac:dyDescent="0.25">
      <c r="H73">
        <v>676</v>
      </c>
      <c r="I73">
        <v>1</v>
      </c>
    </row>
    <row r="74" spans="8:9" x14ac:dyDescent="0.25">
      <c r="H74">
        <v>361</v>
      </c>
      <c r="I74">
        <v>40</v>
      </c>
    </row>
    <row r="75" spans="8:9" x14ac:dyDescent="0.25">
      <c r="H75">
        <v>131</v>
      </c>
      <c r="I75">
        <v>226</v>
      </c>
    </row>
    <row r="76" spans="8:9" x14ac:dyDescent="0.25">
      <c r="H76">
        <v>126</v>
      </c>
      <c r="I76">
        <v>1625</v>
      </c>
    </row>
    <row r="77" spans="8:9" x14ac:dyDescent="0.25">
      <c r="H77">
        <v>275</v>
      </c>
      <c r="I77">
        <v>143</v>
      </c>
    </row>
    <row r="78" spans="8:9" x14ac:dyDescent="0.25">
      <c r="H78">
        <v>67</v>
      </c>
      <c r="I78">
        <v>934</v>
      </c>
    </row>
    <row r="79" spans="8:9" x14ac:dyDescent="0.25">
      <c r="H79">
        <v>154</v>
      </c>
      <c r="I79">
        <v>17</v>
      </c>
    </row>
    <row r="80" spans="8:9" x14ac:dyDescent="0.25">
      <c r="H80">
        <v>1782</v>
      </c>
      <c r="I80">
        <v>2179</v>
      </c>
    </row>
    <row r="81" spans="8:9" x14ac:dyDescent="0.25">
      <c r="H81">
        <v>903</v>
      </c>
      <c r="I81">
        <v>931</v>
      </c>
    </row>
    <row r="82" spans="8:9" x14ac:dyDescent="0.25">
      <c r="H82">
        <v>94</v>
      </c>
      <c r="I82">
        <v>92</v>
      </c>
    </row>
    <row r="83" spans="8:9" x14ac:dyDescent="0.25">
      <c r="H83">
        <v>180</v>
      </c>
      <c r="I83">
        <v>57</v>
      </c>
    </row>
    <row r="84" spans="8:9" x14ac:dyDescent="0.25">
      <c r="H84">
        <v>533</v>
      </c>
      <c r="I84">
        <v>41</v>
      </c>
    </row>
    <row r="85" spans="8:9" x14ac:dyDescent="0.25">
      <c r="H85">
        <v>2443</v>
      </c>
      <c r="I85">
        <v>1</v>
      </c>
    </row>
    <row r="86" spans="8:9" x14ac:dyDescent="0.25">
      <c r="H86">
        <v>89</v>
      </c>
      <c r="I86">
        <v>101</v>
      </c>
    </row>
    <row r="87" spans="8:9" x14ac:dyDescent="0.25">
      <c r="H87">
        <v>159</v>
      </c>
      <c r="I87">
        <v>1335</v>
      </c>
    </row>
    <row r="88" spans="8:9" x14ac:dyDescent="0.25">
      <c r="H88">
        <v>50</v>
      </c>
      <c r="I88">
        <v>15</v>
      </c>
    </row>
    <row r="89" spans="8:9" x14ac:dyDescent="0.25">
      <c r="H89">
        <v>186</v>
      </c>
      <c r="I89">
        <v>454</v>
      </c>
    </row>
    <row r="90" spans="8:9" x14ac:dyDescent="0.25">
      <c r="H90">
        <v>1071</v>
      </c>
      <c r="I90">
        <v>3182</v>
      </c>
    </row>
    <row r="91" spans="8:9" x14ac:dyDescent="0.25">
      <c r="H91">
        <v>117</v>
      </c>
      <c r="I91">
        <v>15</v>
      </c>
    </row>
    <row r="92" spans="8:9" x14ac:dyDescent="0.25">
      <c r="H92">
        <v>70</v>
      </c>
      <c r="I92">
        <v>133</v>
      </c>
    </row>
    <row r="93" spans="8:9" x14ac:dyDescent="0.25">
      <c r="H93">
        <v>135</v>
      </c>
      <c r="I93">
        <v>2062</v>
      </c>
    </row>
    <row r="94" spans="8:9" x14ac:dyDescent="0.25">
      <c r="H94">
        <v>768</v>
      </c>
      <c r="I94">
        <v>29</v>
      </c>
    </row>
    <row r="95" spans="8:9" x14ac:dyDescent="0.25">
      <c r="H95">
        <v>199</v>
      </c>
      <c r="I95">
        <v>132</v>
      </c>
    </row>
    <row r="96" spans="8:9" x14ac:dyDescent="0.25">
      <c r="H96">
        <v>107</v>
      </c>
      <c r="I96">
        <v>137</v>
      </c>
    </row>
    <row r="97" spans="8:9" x14ac:dyDescent="0.25">
      <c r="H97">
        <v>195</v>
      </c>
      <c r="I97">
        <v>908</v>
      </c>
    </row>
    <row r="98" spans="8:9" x14ac:dyDescent="0.25">
      <c r="H98">
        <v>3376</v>
      </c>
      <c r="I98">
        <v>10</v>
      </c>
    </row>
    <row r="99" spans="8:9" x14ac:dyDescent="0.25">
      <c r="H99">
        <v>41</v>
      </c>
      <c r="I99">
        <v>1910</v>
      </c>
    </row>
    <row r="100" spans="8:9" x14ac:dyDescent="0.25">
      <c r="H100">
        <v>1821</v>
      </c>
      <c r="I100">
        <v>38</v>
      </c>
    </row>
    <row r="101" spans="8:9" x14ac:dyDescent="0.25">
      <c r="H101">
        <v>164</v>
      </c>
      <c r="I101">
        <v>104</v>
      </c>
    </row>
    <row r="102" spans="8:9" x14ac:dyDescent="0.25">
      <c r="H102">
        <v>157</v>
      </c>
      <c r="I102">
        <v>49</v>
      </c>
    </row>
    <row r="103" spans="8:9" x14ac:dyDescent="0.25">
      <c r="H103">
        <v>246</v>
      </c>
      <c r="I103">
        <v>1</v>
      </c>
    </row>
    <row r="104" spans="8:9" x14ac:dyDescent="0.25">
      <c r="H104">
        <v>1396</v>
      </c>
      <c r="I104">
        <v>245</v>
      </c>
    </row>
    <row r="105" spans="8:9" x14ac:dyDescent="0.25">
      <c r="H105">
        <v>2506</v>
      </c>
      <c r="I105">
        <v>32</v>
      </c>
    </row>
    <row r="106" spans="8:9" x14ac:dyDescent="0.25">
      <c r="H106">
        <v>244</v>
      </c>
      <c r="I106">
        <v>7</v>
      </c>
    </row>
    <row r="107" spans="8:9" x14ac:dyDescent="0.25">
      <c r="H107">
        <v>146</v>
      </c>
      <c r="I107">
        <v>803</v>
      </c>
    </row>
    <row r="108" spans="8:9" x14ac:dyDescent="0.25">
      <c r="H108">
        <v>1267</v>
      </c>
      <c r="I108">
        <v>16</v>
      </c>
    </row>
    <row r="109" spans="8:9" x14ac:dyDescent="0.25">
      <c r="H109">
        <v>1561</v>
      </c>
      <c r="I109">
        <v>31</v>
      </c>
    </row>
    <row r="110" spans="8:9" x14ac:dyDescent="0.25">
      <c r="H110">
        <v>48</v>
      </c>
      <c r="I110">
        <v>108</v>
      </c>
    </row>
    <row r="111" spans="8:9" x14ac:dyDescent="0.25">
      <c r="H111">
        <v>2739</v>
      </c>
      <c r="I111">
        <v>30</v>
      </c>
    </row>
    <row r="112" spans="8:9" x14ac:dyDescent="0.25">
      <c r="H112">
        <v>3537</v>
      </c>
      <c r="I112">
        <v>17</v>
      </c>
    </row>
    <row r="113" spans="8:9" x14ac:dyDescent="0.25">
      <c r="H113">
        <v>2107</v>
      </c>
      <c r="I113">
        <v>80</v>
      </c>
    </row>
    <row r="114" spans="8:9" x14ac:dyDescent="0.25">
      <c r="H114">
        <v>3318</v>
      </c>
      <c r="I114">
        <v>2468</v>
      </c>
    </row>
    <row r="115" spans="8:9" x14ac:dyDescent="0.25">
      <c r="H115">
        <v>340</v>
      </c>
      <c r="I115">
        <v>26</v>
      </c>
    </row>
    <row r="116" spans="8:9" x14ac:dyDescent="0.25">
      <c r="H116">
        <v>1442</v>
      </c>
      <c r="I116">
        <v>73</v>
      </c>
    </row>
    <row r="117" spans="8:9" x14ac:dyDescent="0.25">
      <c r="H117">
        <v>126</v>
      </c>
      <c r="I117">
        <v>128</v>
      </c>
    </row>
    <row r="118" spans="8:9" x14ac:dyDescent="0.25">
      <c r="H118">
        <v>524</v>
      </c>
      <c r="I118">
        <v>33</v>
      </c>
    </row>
    <row r="119" spans="8:9" x14ac:dyDescent="0.25">
      <c r="H119">
        <v>1989</v>
      </c>
      <c r="I119">
        <v>1072</v>
      </c>
    </row>
    <row r="120" spans="8:9" x14ac:dyDescent="0.25">
      <c r="H120">
        <v>157</v>
      </c>
      <c r="I120">
        <v>393</v>
      </c>
    </row>
    <row r="121" spans="8:9" x14ac:dyDescent="0.25">
      <c r="H121">
        <v>4498</v>
      </c>
      <c r="I121">
        <v>1257</v>
      </c>
    </row>
    <row r="122" spans="8:9" x14ac:dyDescent="0.25">
      <c r="H122">
        <v>80</v>
      </c>
      <c r="I122">
        <v>328</v>
      </c>
    </row>
    <row r="123" spans="8:9" x14ac:dyDescent="0.25">
      <c r="H123">
        <v>43</v>
      </c>
      <c r="I123">
        <v>147</v>
      </c>
    </row>
    <row r="124" spans="8:9" x14ac:dyDescent="0.25">
      <c r="H124">
        <v>2053</v>
      </c>
      <c r="I124">
        <v>830</v>
      </c>
    </row>
    <row r="125" spans="8:9" x14ac:dyDescent="0.25">
      <c r="H125">
        <v>168</v>
      </c>
      <c r="I125">
        <v>331</v>
      </c>
    </row>
    <row r="126" spans="8:9" x14ac:dyDescent="0.25">
      <c r="H126">
        <v>4289</v>
      </c>
      <c r="I126">
        <v>25</v>
      </c>
    </row>
    <row r="127" spans="8:9" x14ac:dyDescent="0.25">
      <c r="H127">
        <v>165</v>
      </c>
      <c r="I127">
        <v>3483</v>
      </c>
    </row>
    <row r="128" spans="8:9" x14ac:dyDescent="0.25">
      <c r="H128">
        <v>1815</v>
      </c>
      <c r="I128">
        <v>923</v>
      </c>
    </row>
    <row r="129" spans="8:9" x14ac:dyDescent="0.25">
      <c r="H129">
        <v>397</v>
      </c>
      <c r="I129">
        <v>1</v>
      </c>
    </row>
    <row r="130" spans="8:9" x14ac:dyDescent="0.25">
      <c r="H130">
        <v>1539</v>
      </c>
      <c r="I130">
        <v>33</v>
      </c>
    </row>
    <row r="131" spans="8:9" x14ac:dyDescent="0.25">
      <c r="H131">
        <v>138</v>
      </c>
      <c r="I131">
        <v>40</v>
      </c>
    </row>
    <row r="132" spans="8:9" x14ac:dyDescent="0.25">
      <c r="H132">
        <v>3594</v>
      </c>
      <c r="I132">
        <v>23</v>
      </c>
    </row>
    <row r="133" spans="8:9" x14ac:dyDescent="0.25">
      <c r="H133">
        <v>5880</v>
      </c>
      <c r="I133">
        <v>75</v>
      </c>
    </row>
    <row r="134" spans="8:9" x14ac:dyDescent="0.25">
      <c r="H134">
        <v>112</v>
      </c>
      <c r="I134">
        <v>2176</v>
      </c>
    </row>
    <row r="135" spans="8:9" x14ac:dyDescent="0.25">
      <c r="H135">
        <v>943</v>
      </c>
      <c r="I135">
        <v>441</v>
      </c>
    </row>
    <row r="136" spans="8:9" x14ac:dyDescent="0.25">
      <c r="H136">
        <v>2468</v>
      </c>
      <c r="I136">
        <v>25</v>
      </c>
    </row>
    <row r="137" spans="8:9" x14ac:dyDescent="0.25">
      <c r="H137">
        <v>2551</v>
      </c>
      <c r="I137">
        <v>127</v>
      </c>
    </row>
    <row r="138" spans="8:9" x14ac:dyDescent="0.25">
      <c r="H138">
        <v>101</v>
      </c>
      <c r="I138">
        <v>355</v>
      </c>
    </row>
    <row r="139" spans="8:9" x14ac:dyDescent="0.25">
      <c r="H139">
        <v>92</v>
      </c>
      <c r="I139">
        <v>44</v>
      </c>
    </row>
    <row r="140" spans="8:9" x14ac:dyDescent="0.25">
      <c r="H140">
        <v>62</v>
      </c>
      <c r="I140">
        <v>67</v>
      </c>
    </row>
    <row r="141" spans="8:9" x14ac:dyDescent="0.25">
      <c r="H141">
        <v>149</v>
      </c>
      <c r="I141">
        <v>1068</v>
      </c>
    </row>
    <row r="142" spans="8:9" x14ac:dyDescent="0.25">
      <c r="H142">
        <v>329</v>
      </c>
      <c r="I142">
        <v>424</v>
      </c>
    </row>
    <row r="143" spans="8:9" x14ac:dyDescent="0.25">
      <c r="H143">
        <v>97</v>
      </c>
      <c r="I143">
        <v>151</v>
      </c>
    </row>
    <row r="144" spans="8:9" x14ac:dyDescent="0.25">
      <c r="H144">
        <v>1784</v>
      </c>
      <c r="I144">
        <v>1608</v>
      </c>
    </row>
    <row r="145" spans="8:9" x14ac:dyDescent="0.25">
      <c r="H145">
        <v>1684</v>
      </c>
      <c r="I145">
        <v>941</v>
      </c>
    </row>
    <row r="146" spans="8:9" x14ac:dyDescent="0.25">
      <c r="H146">
        <v>250</v>
      </c>
      <c r="I146">
        <v>1</v>
      </c>
    </row>
    <row r="147" spans="8:9" x14ac:dyDescent="0.25">
      <c r="H147">
        <v>238</v>
      </c>
      <c r="I147">
        <v>40</v>
      </c>
    </row>
    <row r="148" spans="8:9" x14ac:dyDescent="0.25">
      <c r="H148">
        <v>53</v>
      </c>
      <c r="I148">
        <v>3015</v>
      </c>
    </row>
    <row r="149" spans="8:9" x14ac:dyDescent="0.25">
      <c r="H149">
        <v>214</v>
      </c>
      <c r="I149">
        <v>435</v>
      </c>
    </row>
    <row r="150" spans="8:9" x14ac:dyDescent="0.25">
      <c r="H150">
        <v>222</v>
      </c>
      <c r="I150">
        <v>714</v>
      </c>
    </row>
    <row r="151" spans="8:9" x14ac:dyDescent="0.25">
      <c r="H151">
        <v>1884</v>
      </c>
      <c r="I151">
        <v>5497</v>
      </c>
    </row>
    <row r="152" spans="8:9" x14ac:dyDescent="0.25">
      <c r="H152">
        <v>218</v>
      </c>
      <c r="I152">
        <v>418</v>
      </c>
    </row>
    <row r="153" spans="8:9" x14ac:dyDescent="0.25">
      <c r="H153">
        <v>6465</v>
      </c>
      <c r="I153">
        <v>1439</v>
      </c>
    </row>
    <row r="154" spans="8:9" x14ac:dyDescent="0.25">
      <c r="H154">
        <v>59</v>
      </c>
      <c r="I154">
        <v>15</v>
      </c>
    </row>
    <row r="155" spans="8:9" x14ac:dyDescent="0.25">
      <c r="H155">
        <v>88</v>
      </c>
      <c r="I155">
        <v>1999</v>
      </c>
    </row>
    <row r="156" spans="8:9" x14ac:dyDescent="0.25">
      <c r="H156">
        <v>1697</v>
      </c>
      <c r="I156">
        <v>118</v>
      </c>
    </row>
    <row r="157" spans="8:9" x14ac:dyDescent="0.25">
      <c r="H157">
        <v>92</v>
      </c>
      <c r="I157">
        <v>162</v>
      </c>
    </row>
    <row r="158" spans="8:9" x14ac:dyDescent="0.25">
      <c r="H158">
        <v>186</v>
      </c>
      <c r="I158">
        <v>83</v>
      </c>
    </row>
    <row r="159" spans="8:9" x14ac:dyDescent="0.25">
      <c r="H159">
        <v>138</v>
      </c>
      <c r="I159">
        <v>747</v>
      </c>
    </row>
    <row r="160" spans="8:9" x14ac:dyDescent="0.25">
      <c r="H160">
        <v>261</v>
      </c>
      <c r="I160">
        <v>84</v>
      </c>
    </row>
    <row r="161" spans="8:9" x14ac:dyDescent="0.25">
      <c r="H161">
        <v>107</v>
      </c>
      <c r="I161">
        <v>91</v>
      </c>
    </row>
    <row r="162" spans="8:9" x14ac:dyDescent="0.25">
      <c r="H162">
        <v>199</v>
      </c>
      <c r="I162">
        <v>792</v>
      </c>
    </row>
    <row r="163" spans="8:9" x14ac:dyDescent="0.25">
      <c r="H163">
        <v>5512</v>
      </c>
      <c r="I163">
        <v>32</v>
      </c>
    </row>
    <row r="164" spans="8:9" x14ac:dyDescent="0.25">
      <c r="H164">
        <v>86</v>
      </c>
      <c r="I164">
        <v>186</v>
      </c>
    </row>
    <row r="165" spans="8:9" x14ac:dyDescent="0.25">
      <c r="H165">
        <v>2768</v>
      </c>
      <c r="I165">
        <v>605</v>
      </c>
    </row>
    <row r="166" spans="8:9" x14ac:dyDescent="0.25">
      <c r="H166">
        <v>48</v>
      </c>
      <c r="I166">
        <v>1</v>
      </c>
    </row>
    <row r="167" spans="8:9" x14ac:dyDescent="0.25">
      <c r="H167">
        <v>87</v>
      </c>
      <c r="I167">
        <v>31</v>
      </c>
    </row>
    <row r="168" spans="8:9" x14ac:dyDescent="0.25">
      <c r="H168">
        <v>1894</v>
      </c>
      <c r="I168">
        <v>1181</v>
      </c>
    </row>
    <row r="169" spans="8:9" x14ac:dyDescent="0.25">
      <c r="H169">
        <v>282</v>
      </c>
      <c r="I169">
        <v>39</v>
      </c>
    </row>
    <row r="170" spans="8:9" x14ac:dyDescent="0.25">
      <c r="H170">
        <v>116</v>
      </c>
      <c r="I170">
        <v>46</v>
      </c>
    </row>
    <row r="171" spans="8:9" x14ac:dyDescent="0.25">
      <c r="H171">
        <v>83</v>
      </c>
      <c r="I171">
        <v>105</v>
      </c>
    </row>
    <row r="172" spans="8:9" x14ac:dyDescent="0.25">
      <c r="H172">
        <v>91</v>
      </c>
      <c r="I172">
        <v>535</v>
      </c>
    </row>
    <row r="173" spans="8:9" x14ac:dyDescent="0.25">
      <c r="H173">
        <v>546</v>
      </c>
      <c r="I173">
        <v>16</v>
      </c>
    </row>
    <row r="174" spans="8:9" x14ac:dyDescent="0.25">
      <c r="H174">
        <v>393</v>
      </c>
      <c r="I174">
        <v>575</v>
      </c>
    </row>
    <row r="175" spans="8:9" x14ac:dyDescent="0.25">
      <c r="H175">
        <v>133</v>
      </c>
      <c r="I175">
        <v>1120</v>
      </c>
    </row>
    <row r="176" spans="8:9" x14ac:dyDescent="0.25">
      <c r="H176">
        <v>254</v>
      </c>
      <c r="I176">
        <v>113</v>
      </c>
    </row>
    <row r="177" spans="8:9" x14ac:dyDescent="0.25">
      <c r="H177">
        <v>176</v>
      </c>
      <c r="I177">
        <v>1538</v>
      </c>
    </row>
    <row r="178" spans="8:9" x14ac:dyDescent="0.25">
      <c r="H178">
        <v>337</v>
      </c>
      <c r="I178">
        <v>9</v>
      </c>
    </row>
    <row r="179" spans="8:9" x14ac:dyDescent="0.25">
      <c r="H179">
        <v>107</v>
      </c>
      <c r="I179">
        <v>554</v>
      </c>
    </row>
    <row r="180" spans="8:9" x14ac:dyDescent="0.25">
      <c r="H180">
        <v>183</v>
      </c>
      <c r="I180">
        <v>648</v>
      </c>
    </row>
    <row r="181" spans="8:9" x14ac:dyDescent="0.25">
      <c r="H181">
        <v>72</v>
      </c>
      <c r="I181">
        <v>21</v>
      </c>
    </row>
    <row r="182" spans="8:9" x14ac:dyDescent="0.25">
      <c r="H182">
        <v>295</v>
      </c>
      <c r="I182">
        <v>54</v>
      </c>
    </row>
    <row r="183" spans="8:9" x14ac:dyDescent="0.25">
      <c r="H183">
        <v>142</v>
      </c>
      <c r="I183">
        <v>120</v>
      </c>
    </row>
    <row r="184" spans="8:9" x14ac:dyDescent="0.25">
      <c r="H184">
        <v>85</v>
      </c>
      <c r="I184">
        <v>579</v>
      </c>
    </row>
    <row r="185" spans="8:9" x14ac:dyDescent="0.25">
      <c r="H185">
        <v>659</v>
      </c>
      <c r="I185">
        <v>2072</v>
      </c>
    </row>
    <row r="186" spans="8:9" x14ac:dyDescent="0.25">
      <c r="H186">
        <v>121</v>
      </c>
      <c r="I186">
        <v>0</v>
      </c>
    </row>
    <row r="187" spans="8:9" x14ac:dyDescent="0.25">
      <c r="H187">
        <v>3742</v>
      </c>
      <c r="I187">
        <v>1796</v>
      </c>
    </row>
    <row r="188" spans="8:9" x14ac:dyDescent="0.25">
      <c r="H188">
        <v>223</v>
      </c>
      <c r="I188">
        <v>62</v>
      </c>
    </row>
    <row r="189" spans="8:9" x14ac:dyDescent="0.25">
      <c r="H189">
        <v>133</v>
      </c>
      <c r="I189">
        <v>347</v>
      </c>
    </row>
    <row r="190" spans="8:9" x14ac:dyDescent="0.25">
      <c r="H190">
        <v>5168</v>
      </c>
      <c r="I190">
        <v>19</v>
      </c>
    </row>
    <row r="191" spans="8:9" x14ac:dyDescent="0.25">
      <c r="H191">
        <v>307</v>
      </c>
      <c r="I191">
        <v>1258</v>
      </c>
    </row>
    <row r="192" spans="8:9" x14ac:dyDescent="0.25">
      <c r="H192">
        <v>2441</v>
      </c>
      <c r="I192">
        <v>362</v>
      </c>
    </row>
    <row r="193" spans="8:9" x14ac:dyDescent="0.25">
      <c r="H193">
        <v>1385</v>
      </c>
      <c r="I193">
        <v>133</v>
      </c>
    </row>
    <row r="194" spans="8:9" x14ac:dyDescent="0.25">
      <c r="H194">
        <v>190</v>
      </c>
      <c r="I194">
        <v>846</v>
      </c>
    </row>
    <row r="195" spans="8:9" x14ac:dyDescent="0.25">
      <c r="H195">
        <v>470</v>
      </c>
      <c r="I195">
        <v>10</v>
      </c>
    </row>
    <row r="196" spans="8:9" x14ac:dyDescent="0.25">
      <c r="H196">
        <v>253</v>
      </c>
      <c r="I196">
        <v>191</v>
      </c>
    </row>
    <row r="197" spans="8:9" x14ac:dyDescent="0.25">
      <c r="H197">
        <v>1113</v>
      </c>
      <c r="I197">
        <v>1979</v>
      </c>
    </row>
    <row r="198" spans="8:9" x14ac:dyDescent="0.25">
      <c r="H198">
        <v>2283</v>
      </c>
      <c r="I198">
        <v>63</v>
      </c>
    </row>
    <row r="199" spans="8:9" x14ac:dyDescent="0.25">
      <c r="H199">
        <v>1095</v>
      </c>
      <c r="I199">
        <v>6080</v>
      </c>
    </row>
    <row r="200" spans="8:9" x14ac:dyDescent="0.25">
      <c r="H200">
        <v>1690</v>
      </c>
      <c r="I200">
        <v>80</v>
      </c>
    </row>
    <row r="201" spans="8:9" x14ac:dyDescent="0.25">
      <c r="H201">
        <v>191</v>
      </c>
      <c r="I201">
        <v>9</v>
      </c>
    </row>
    <row r="202" spans="8:9" x14ac:dyDescent="0.25">
      <c r="H202">
        <v>2013</v>
      </c>
      <c r="I202">
        <v>1784</v>
      </c>
    </row>
    <row r="203" spans="8:9" x14ac:dyDescent="0.25">
      <c r="H203">
        <v>1703</v>
      </c>
      <c r="I203">
        <v>243</v>
      </c>
    </row>
    <row r="204" spans="8:9" x14ac:dyDescent="0.25">
      <c r="H204">
        <v>80</v>
      </c>
      <c r="I204">
        <v>1296</v>
      </c>
    </row>
    <row r="205" spans="8:9" x14ac:dyDescent="0.25">
      <c r="H205">
        <v>41</v>
      </c>
      <c r="I205">
        <v>77</v>
      </c>
    </row>
    <row r="206" spans="8:9" x14ac:dyDescent="0.25">
      <c r="H206">
        <v>187</v>
      </c>
      <c r="I206">
        <v>395</v>
      </c>
    </row>
    <row r="207" spans="8:9" x14ac:dyDescent="0.25">
      <c r="H207">
        <v>2875</v>
      </c>
      <c r="I207">
        <v>49</v>
      </c>
    </row>
    <row r="208" spans="8:9" x14ac:dyDescent="0.25">
      <c r="H208">
        <v>88</v>
      </c>
      <c r="I208">
        <v>180</v>
      </c>
    </row>
    <row r="209" spans="8:9" x14ac:dyDescent="0.25">
      <c r="H209">
        <v>191</v>
      </c>
      <c r="I209">
        <v>2690</v>
      </c>
    </row>
    <row r="210" spans="8:9" x14ac:dyDescent="0.25">
      <c r="H210">
        <v>139</v>
      </c>
      <c r="I210">
        <v>2779</v>
      </c>
    </row>
    <row r="211" spans="8:9" x14ac:dyDescent="0.25">
      <c r="H211">
        <v>186</v>
      </c>
      <c r="I211">
        <v>92</v>
      </c>
    </row>
    <row r="212" spans="8:9" x14ac:dyDescent="0.25">
      <c r="H212">
        <v>112</v>
      </c>
      <c r="I212">
        <v>1028</v>
      </c>
    </row>
    <row r="213" spans="8:9" x14ac:dyDescent="0.25">
      <c r="H213">
        <v>101</v>
      </c>
      <c r="I213">
        <v>26</v>
      </c>
    </row>
    <row r="214" spans="8:9" x14ac:dyDescent="0.25">
      <c r="H214">
        <v>206</v>
      </c>
      <c r="I214">
        <v>1790</v>
      </c>
    </row>
    <row r="215" spans="8:9" x14ac:dyDescent="0.25">
      <c r="H215">
        <v>154</v>
      </c>
      <c r="I215">
        <v>37</v>
      </c>
    </row>
    <row r="216" spans="8:9" x14ac:dyDescent="0.25">
      <c r="H216">
        <v>5966</v>
      </c>
      <c r="I216">
        <v>35</v>
      </c>
    </row>
    <row r="217" spans="8:9" x14ac:dyDescent="0.25">
      <c r="H217">
        <v>169</v>
      </c>
      <c r="I217">
        <v>558</v>
      </c>
    </row>
    <row r="218" spans="8:9" x14ac:dyDescent="0.25">
      <c r="H218">
        <v>2106</v>
      </c>
      <c r="I218">
        <v>64</v>
      </c>
    </row>
    <row r="219" spans="8:9" x14ac:dyDescent="0.25">
      <c r="H219">
        <v>131</v>
      </c>
      <c r="I219">
        <v>245</v>
      </c>
    </row>
    <row r="220" spans="8:9" x14ac:dyDescent="0.25">
      <c r="H220">
        <v>84</v>
      </c>
      <c r="I220">
        <v>71</v>
      </c>
    </row>
    <row r="221" spans="8:9" x14ac:dyDescent="0.25">
      <c r="H221">
        <v>155</v>
      </c>
      <c r="I221">
        <v>42</v>
      </c>
    </row>
    <row r="222" spans="8:9" x14ac:dyDescent="0.25">
      <c r="H222">
        <v>189</v>
      </c>
      <c r="I222">
        <v>156</v>
      </c>
    </row>
    <row r="223" spans="8:9" x14ac:dyDescent="0.25">
      <c r="H223">
        <v>4799</v>
      </c>
      <c r="I223">
        <v>1368</v>
      </c>
    </row>
    <row r="224" spans="8:9" x14ac:dyDescent="0.25">
      <c r="H224">
        <v>1137</v>
      </c>
      <c r="I224">
        <v>102</v>
      </c>
    </row>
    <row r="225" spans="8:9" x14ac:dyDescent="0.25">
      <c r="H225">
        <v>1152</v>
      </c>
      <c r="I225">
        <v>86</v>
      </c>
    </row>
    <row r="226" spans="8:9" x14ac:dyDescent="0.25">
      <c r="H226">
        <v>50</v>
      </c>
      <c r="I226">
        <v>253</v>
      </c>
    </row>
    <row r="227" spans="8:9" x14ac:dyDescent="0.25">
      <c r="H227">
        <v>3059</v>
      </c>
      <c r="I227">
        <v>157</v>
      </c>
    </row>
    <row r="228" spans="8:9" x14ac:dyDescent="0.25">
      <c r="H228">
        <v>34</v>
      </c>
      <c r="I228">
        <v>183</v>
      </c>
    </row>
    <row r="229" spans="8:9" x14ac:dyDescent="0.25">
      <c r="H229">
        <v>220</v>
      </c>
      <c r="I229">
        <v>82</v>
      </c>
    </row>
    <row r="230" spans="8:9" x14ac:dyDescent="0.25">
      <c r="H230">
        <v>1604</v>
      </c>
      <c r="I230">
        <v>1</v>
      </c>
    </row>
    <row r="231" spans="8:9" x14ac:dyDescent="0.25">
      <c r="H231">
        <v>454</v>
      </c>
      <c r="I231">
        <v>1198</v>
      </c>
    </row>
    <row r="232" spans="8:9" x14ac:dyDescent="0.25">
      <c r="H232">
        <v>123</v>
      </c>
      <c r="I232">
        <v>648</v>
      </c>
    </row>
    <row r="233" spans="8:9" x14ac:dyDescent="0.25">
      <c r="H233">
        <v>299</v>
      </c>
      <c r="I233">
        <v>64</v>
      </c>
    </row>
    <row r="234" spans="8:9" x14ac:dyDescent="0.25">
      <c r="H234">
        <v>2237</v>
      </c>
      <c r="I234">
        <v>62</v>
      </c>
    </row>
    <row r="235" spans="8:9" x14ac:dyDescent="0.25">
      <c r="H235">
        <v>645</v>
      </c>
      <c r="I235">
        <v>750</v>
      </c>
    </row>
    <row r="236" spans="8:9" x14ac:dyDescent="0.25">
      <c r="H236">
        <v>484</v>
      </c>
      <c r="I236">
        <v>105</v>
      </c>
    </row>
    <row r="237" spans="8:9" x14ac:dyDescent="0.25">
      <c r="H237">
        <v>154</v>
      </c>
      <c r="I237">
        <v>2604</v>
      </c>
    </row>
    <row r="238" spans="8:9" x14ac:dyDescent="0.25">
      <c r="H238">
        <v>82</v>
      </c>
      <c r="I238">
        <v>65</v>
      </c>
    </row>
    <row r="239" spans="8:9" x14ac:dyDescent="0.25">
      <c r="H239">
        <v>134</v>
      </c>
      <c r="I239">
        <v>94</v>
      </c>
    </row>
    <row r="240" spans="8:9" x14ac:dyDescent="0.25">
      <c r="H240">
        <v>5203</v>
      </c>
      <c r="I240">
        <v>257</v>
      </c>
    </row>
    <row r="241" spans="8:9" x14ac:dyDescent="0.25">
      <c r="H241">
        <v>94</v>
      </c>
      <c r="I241">
        <v>2928</v>
      </c>
    </row>
    <row r="242" spans="8:9" x14ac:dyDescent="0.25">
      <c r="H242">
        <v>205</v>
      </c>
      <c r="I242">
        <v>4697</v>
      </c>
    </row>
    <row r="243" spans="8:9" x14ac:dyDescent="0.25">
      <c r="H243">
        <v>92</v>
      </c>
      <c r="I243">
        <v>2915</v>
      </c>
    </row>
    <row r="244" spans="8:9" x14ac:dyDescent="0.25">
      <c r="H244">
        <v>219</v>
      </c>
      <c r="I244">
        <v>18</v>
      </c>
    </row>
    <row r="245" spans="8:9" x14ac:dyDescent="0.25">
      <c r="H245">
        <v>2526</v>
      </c>
      <c r="I245">
        <v>602</v>
      </c>
    </row>
    <row r="246" spans="8:9" x14ac:dyDescent="0.25">
      <c r="H246">
        <v>94</v>
      </c>
      <c r="I246">
        <v>1</v>
      </c>
    </row>
    <row r="247" spans="8:9" x14ac:dyDescent="0.25">
      <c r="H247">
        <v>1713</v>
      </c>
      <c r="I247">
        <v>3868</v>
      </c>
    </row>
    <row r="248" spans="8:9" x14ac:dyDescent="0.25">
      <c r="H248">
        <v>249</v>
      </c>
      <c r="I248">
        <v>504</v>
      </c>
    </row>
    <row r="249" spans="8:9" x14ac:dyDescent="0.25">
      <c r="H249">
        <v>192</v>
      </c>
      <c r="I249">
        <v>14</v>
      </c>
    </row>
    <row r="250" spans="8:9" x14ac:dyDescent="0.25">
      <c r="H250">
        <v>247</v>
      </c>
      <c r="I250">
        <v>750</v>
      </c>
    </row>
    <row r="251" spans="8:9" x14ac:dyDescent="0.25">
      <c r="H251">
        <v>2293</v>
      </c>
      <c r="I251">
        <v>77</v>
      </c>
    </row>
    <row r="252" spans="8:9" x14ac:dyDescent="0.25">
      <c r="H252">
        <v>3131</v>
      </c>
      <c r="I252">
        <v>752</v>
      </c>
    </row>
    <row r="253" spans="8:9" x14ac:dyDescent="0.25">
      <c r="H253">
        <v>143</v>
      </c>
      <c r="I253">
        <v>131</v>
      </c>
    </row>
    <row r="254" spans="8:9" x14ac:dyDescent="0.25">
      <c r="H254">
        <v>296</v>
      </c>
      <c r="I254">
        <v>87</v>
      </c>
    </row>
    <row r="255" spans="8:9" x14ac:dyDescent="0.25">
      <c r="H255">
        <v>170</v>
      </c>
      <c r="I255">
        <v>1063</v>
      </c>
    </row>
    <row r="256" spans="8:9" x14ac:dyDescent="0.25">
      <c r="H256">
        <v>86</v>
      </c>
      <c r="I256">
        <v>76</v>
      </c>
    </row>
    <row r="257" spans="8:9" x14ac:dyDescent="0.25">
      <c r="H257">
        <v>6286</v>
      </c>
      <c r="I257">
        <v>4428</v>
      </c>
    </row>
    <row r="258" spans="8:9" x14ac:dyDescent="0.25">
      <c r="H258">
        <v>3727</v>
      </c>
      <c r="I258">
        <v>58</v>
      </c>
    </row>
    <row r="259" spans="8:9" x14ac:dyDescent="0.25">
      <c r="H259">
        <v>1605</v>
      </c>
      <c r="I259">
        <v>111</v>
      </c>
    </row>
    <row r="260" spans="8:9" x14ac:dyDescent="0.25">
      <c r="H260">
        <v>2120</v>
      </c>
      <c r="I260">
        <v>2955</v>
      </c>
    </row>
    <row r="261" spans="8:9" x14ac:dyDescent="0.25">
      <c r="H261">
        <v>50</v>
      </c>
      <c r="I261">
        <v>1657</v>
      </c>
    </row>
    <row r="262" spans="8:9" x14ac:dyDescent="0.25">
      <c r="H262">
        <v>2080</v>
      </c>
      <c r="I262">
        <v>926</v>
      </c>
    </row>
    <row r="263" spans="8:9" x14ac:dyDescent="0.25">
      <c r="H263">
        <v>2105</v>
      </c>
      <c r="I263">
        <v>77</v>
      </c>
    </row>
    <row r="264" spans="8:9" x14ac:dyDescent="0.25">
      <c r="H264">
        <v>2436</v>
      </c>
      <c r="I264">
        <v>1748</v>
      </c>
    </row>
    <row r="265" spans="8:9" x14ac:dyDescent="0.25">
      <c r="H265">
        <v>80</v>
      </c>
      <c r="I265">
        <v>79</v>
      </c>
    </row>
    <row r="266" spans="8:9" x14ac:dyDescent="0.25">
      <c r="H266">
        <v>42</v>
      </c>
      <c r="I266">
        <v>889</v>
      </c>
    </row>
    <row r="267" spans="8:9" x14ac:dyDescent="0.25">
      <c r="H267">
        <v>139</v>
      </c>
      <c r="I267">
        <v>56</v>
      </c>
    </row>
    <row r="268" spans="8:9" x14ac:dyDescent="0.25">
      <c r="H268">
        <v>159</v>
      </c>
      <c r="I268">
        <v>1</v>
      </c>
    </row>
    <row r="269" spans="8:9" x14ac:dyDescent="0.25">
      <c r="H269">
        <v>381</v>
      </c>
      <c r="I269">
        <v>83</v>
      </c>
    </row>
    <row r="270" spans="8:9" x14ac:dyDescent="0.25">
      <c r="H270">
        <v>194</v>
      </c>
      <c r="I270">
        <v>2025</v>
      </c>
    </row>
    <row r="271" spans="8:9" x14ac:dyDescent="0.25">
      <c r="H271">
        <v>106</v>
      </c>
      <c r="I271">
        <v>14</v>
      </c>
    </row>
    <row r="272" spans="8:9" x14ac:dyDescent="0.25">
      <c r="H272">
        <v>142</v>
      </c>
      <c r="I272">
        <v>656</v>
      </c>
    </row>
    <row r="273" spans="8:9" x14ac:dyDescent="0.25">
      <c r="H273">
        <v>211</v>
      </c>
      <c r="I273">
        <v>1596</v>
      </c>
    </row>
    <row r="274" spans="8:9" x14ac:dyDescent="0.25">
      <c r="H274">
        <v>2756</v>
      </c>
      <c r="I274">
        <v>10</v>
      </c>
    </row>
    <row r="275" spans="8:9" x14ac:dyDescent="0.25">
      <c r="H275">
        <v>173</v>
      </c>
      <c r="I275">
        <v>1121</v>
      </c>
    </row>
    <row r="276" spans="8:9" x14ac:dyDescent="0.25">
      <c r="H276">
        <v>87</v>
      </c>
      <c r="I276">
        <v>15</v>
      </c>
    </row>
    <row r="277" spans="8:9" x14ac:dyDescent="0.25">
      <c r="H277">
        <v>1572</v>
      </c>
      <c r="I277">
        <v>191</v>
      </c>
    </row>
    <row r="278" spans="8:9" x14ac:dyDescent="0.25">
      <c r="H278">
        <v>2346</v>
      </c>
      <c r="I278">
        <v>16</v>
      </c>
    </row>
    <row r="279" spans="8:9" x14ac:dyDescent="0.25">
      <c r="H279">
        <v>115</v>
      </c>
      <c r="I279">
        <v>17</v>
      </c>
    </row>
    <row r="280" spans="8:9" x14ac:dyDescent="0.25">
      <c r="H280">
        <v>85</v>
      </c>
      <c r="I280">
        <v>34</v>
      </c>
    </row>
    <row r="281" spans="8:9" x14ac:dyDescent="0.25">
      <c r="H281">
        <v>144</v>
      </c>
      <c r="I281">
        <v>1</v>
      </c>
    </row>
    <row r="282" spans="8:9" x14ac:dyDescent="0.25">
      <c r="H282">
        <v>2443</v>
      </c>
      <c r="I282">
        <v>1274</v>
      </c>
    </row>
    <row r="283" spans="8:9" x14ac:dyDescent="0.25">
      <c r="H283">
        <v>64</v>
      </c>
      <c r="I283">
        <v>210</v>
      </c>
    </row>
    <row r="284" spans="8:9" x14ac:dyDescent="0.25">
      <c r="H284">
        <v>268</v>
      </c>
      <c r="I284">
        <v>248</v>
      </c>
    </row>
    <row r="285" spans="8:9" x14ac:dyDescent="0.25">
      <c r="H285">
        <v>195</v>
      </c>
      <c r="I285">
        <v>513</v>
      </c>
    </row>
    <row r="286" spans="8:9" x14ac:dyDescent="0.25">
      <c r="H286">
        <v>186</v>
      </c>
      <c r="I286">
        <v>3410</v>
      </c>
    </row>
    <row r="287" spans="8:9" x14ac:dyDescent="0.25">
      <c r="H287">
        <v>460</v>
      </c>
      <c r="I287">
        <v>10</v>
      </c>
    </row>
    <row r="288" spans="8:9" x14ac:dyDescent="0.25">
      <c r="H288">
        <v>2528</v>
      </c>
      <c r="I288">
        <v>2201</v>
      </c>
    </row>
    <row r="289" spans="8:9" x14ac:dyDescent="0.25">
      <c r="H289">
        <v>3657</v>
      </c>
      <c r="I289">
        <v>676</v>
      </c>
    </row>
    <row r="290" spans="8:9" x14ac:dyDescent="0.25">
      <c r="H290">
        <v>131</v>
      </c>
      <c r="I290">
        <v>831</v>
      </c>
    </row>
    <row r="291" spans="8:9" x14ac:dyDescent="0.25">
      <c r="H291">
        <v>239</v>
      </c>
      <c r="I291">
        <v>859</v>
      </c>
    </row>
    <row r="292" spans="8:9" x14ac:dyDescent="0.25">
      <c r="H292">
        <v>78</v>
      </c>
      <c r="I292">
        <v>45</v>
      </c>
    </row>
    <row r="293" spans="8:9" x14ac:dyDescent="0.25">
      <c r="H293">
        <v>1773</v>
      </c>
      <c r="I293">
        <v>6</v>
      </c>
    </row>
    <row r="294" spans="8:9" x14ac:dyDescent="0.25">
      <c r="H294">
        <v>32</v>
      </c>
      <c r="I294">
        <v>7</v>
      </c>
    </row>
    <row r="295" spans="8:9" x14ac:dyDescent="0.25">
      <c r="H295">
        <v>369</v>
      </c>
      <c r="I295">
        <v>31</v>
      </c>
    </row>
    <row r="296" spans="8:9" x14ac:dyDescent="0.25">
      <c r="H296">
        <v>89</v>
      </c>
      <c r="I296">
        <v>78</v>
      </c>
    </row>
    <row r="297" spans="8:9" x14ac:dyDescent="0.25">
      <c r="H297">
        <v>147</v>
      </c>
      <c r="I297">
        <v>1225</v>
      </c>
    </row>
    <row r="298" spans="8:9" x14ac:dyDescent="0.25">
      <c r="H298">
        <v>126</v>
      </c>
      <c r="I298">
        <v>1</v>
      </c>
    </row>
    <row r="299" spans="8:9" x14ac:dyDescent="0.25">
      <c r="H299">
        <v>2218</v>
      </c>
      <c r="I299">
        <v>67</v>
      </c>
    </row>
    <row r="300" spans="8:9" x14ac:dyDescent="0.25">
      <c r="H300">
        <v>202</v>
      </c>
      <c r="I300">
        <v>19</v>
      </c>
    </row>
    <row r="301" spans="8:9" x14ac:dyDescent="0.25">
      <c r="H301">
        <v>140</v>
      </c>
      <c r="I301">
        <v>2108</v>
      </c>
    </row>
    <row r="302" spans="8:9" x14ac:dyDescent="0.25">
      <c r="H302">
        <v>1052</v>
      </c>
      <c r="I302">
        <v>679</v>
      </c>
    </row>
    <row r="303" spans="8:9" x14ac:dyDescent="0.25">
      <c r="H303">
        <v>247</v>
      </c>
      <c r="I303">
        <v>36</v>
      </c>
    </row>
    <row r="304" spans="8:9" x14ac:dyDescent="0.25">
      <c r="H304">
        <v>84</v>
      </c>
      <c r="I304">
        <v>47</v>
      </c>
    </row>
    <row r="305" spans="8:9" x14ac:dyDescent="0.25">
      <c r="H305">
        <v>88</v>
      </c>
      <c r="I305">
        <v>70</v>
      </c>
    </row>
    <row r="306" spans="8:9" x14ac:dyDescent="0.25">
      <c r="H306">
        <v>156</v>
      </c>
      <c r="I306">
        <v>154</v>
      </c>
    </row>
    <row r="307" spans="8:9" x14ac:dyDescent="0.25">
      <c r="H307">
        <v>2985</v>
      </c>
      <c r="I307">
        <v>22</v>
      </c>
    </row>
    <row r="308" spans="8:9" x14ac:dyDescent="0.25">
      <c r="H308">
        <v>762</v>
      </c>
      <c r="I308">
        <v>1758</v>
      </c>
    </row>
    <row r="309" spans="8:9" x14ac:dyDescent="0.25">
      <c r="H309">
        <v>554</v>
      </c>
      <c r="I309">
        <v>94</v>
      </c>
    </row>
    <row r="310" spans="8:9" x14ac:dyDescent="0.25">
      <c r="H310">
        <v>135</v>
      </c>
      <c r="I310">
        <v>33</v>
      </c>
    </row>
    <row r="311" spans="8:9" x14ac:dyDescent="0.25">
      <c r="H311">
        <v>122</v>
      </c>
      <c r="I311">
        <v>1</v>
      </c>
    </row>
    <row r="312" spans="8:9" x14ac:dyDescent="0.25">
      <c r="H312">
        <v>221</v>
      </c>
      <c r="I312">
        <v>31</v>
      </c>
    </row>
    <row r="313" spans="8:9" x14ac:dyDescent="0.25">
      <c r="H313">
        <v>126</v>
      </c>
      <c r="I313">
        <v>35</v>
      </c>
    </row>
    <row r="314" spans="8:9" x14ac:dyDescent="0.25">
      <c r="H314">
        <v>1022</v>
      </c>
      <c r="I314">
        <v>63</v>
      </c>
    </row>
    <row r="315" spans="8:9" x14ac:dyDescent="0.25">
      <c r="H315">
        <v>3177</v>
      </c>
      <c r="I315">
        <v>526</v>
      </c>
    </row>
    <row r="316" spans="8:9" x14ac:dyDescent="0.25">
      <c r="H316">
        <v>198</v>
      </c>
      <c r="I316">
        <v>121</v>
      </c>
    </row>
    <row r="317" spans="8:9" x14ac:dyDescent="0.25">
      <c r="H317">
        <v>85</v>
      </c>
      <c r="I317">
        <v>67</v>
      </c>
    </row>
    <row r="318" spans="8:9" x14ac:dyDescent="0.25">
      <c r="H318">
        <v>3596</v>
      </c>
      <c r="I318">
        <v>57</v>
      </c>
    </row>
    <row r="319" spans="8:9" x14ac:dyDescent="0.25">
      <c r="H319">
        <v>244</v>
      </c>
      <c r="I319">
        <v>1229</v>
      </c>
    </row>
    <row r="320" spans="8:9" x14ac:dyDescent="0.25">
      <c r="H320">
        <v>5180</v>
      </c>
      <c r="I320">
        <v>12</v>
      </c>
    </row>
    <row r="321" spans="8:9" x14ac:dyDescent="0.25">
      <c r="H321">
        <v>589</v>
      </c>
      <c r="I321">
        <v>452</v>
      </c>
    </row>
    <row r="322" spans="8:9" x14ac:dyDescent="0.25">
      <c r="H322">
        <v>2725</v>
      </c>
      <c r="I322">
        <v>1886</v>
      </c>
    </row>
    <row r="323" spans="8:9" x14ac:dyDescent="0.25">
      <c r="H323">
        <v>300</v>
      </c>
      <c r="I323">
        <v>1825</v>
      </c>
    </row>
    <row r="324" spans="8:9" x14ac:dyDescent="0.25">
      <c r="H324">
        <v>144</v>
      </c>
      <c r="I324">
        <v>31</v>
      </c>
    </row>
    <row r="325" spans="8:9" x14ac:dyDescent="0.25">
      <c r="H325">
        <v>87</v>
      </c>
      <c r="I325">
        <v>107</v>
      </c>
    </row>
    <row r="326" spans="8:9" x14ac:dyDescent="0.25">
      <c r="H326">
        <v>3116</v>
      </c>
      <c r="I326">
        <v>27</v>
      </c>
    </row>
    <row r="327" spans="8:9" x14ac:dyDescent="0.25">
      <c r="H327">
        <v>909</v>
      </c>
      <c r="I327">
        <v>1221</v>
      </c>
    </row>
    <row r="328" spans="8:9" x14ac:dyDescent="0.25">
      <c r="H328">
        <v>1613</v>
      </c>
      <c r="I328">
        <v>1</v>
      </c>
    </row>
    <row r="329" spans="8:9" x14ac:dyDescent="0.25">
      <c r="H329">
        <v>136</v>
      </c>
      <c r="I329">
        <v>16</v>
      </c>
    </row>
    <row r="330" spans="8:9" x14ac:dyDescent="0.25">
      <c r="H330">
        <v>130</v>
      </c>
      <c r="I330">
        <v>41</v>
      </c>
    </row>
    <row r="331" spans="8:9" x14ac:dyDescent="0.25">
      <c r="H331">
        <v>102</v>
      </c>
      <c r="I331">
        <v>523</v>
      </c>
    </row>
    <row r="332" spans="8:9" x14ac:dyDescent="0.25">
      <c r="H332">
        <v>4006</v>
      </c>
      <c r="I332">
        <v>141</v>
      </c>
    </row>
    <row r="333" spans="8:9" x14ac:dyDescent="0.25">
      <c r="H333">
        <v>1629</v>
      </c>
      <c r="I333">
        <v>52</v>
      </c>
    </row>
    <row r="334" spans="8:9" x14ac:dyDescent="0.25">
      <c r="H334">
        <v>2188</v>
      </c>
      <c r="I334">
        <v>225</v>
      </c>
    </row>
    <row r="335" spans="8:9" x14ac:dyDescent="0.25">
      <c r="H335">
        <v>2409</v>
      </c>
      <c r="I335">
        <v>38</v>
      </c>
    </row>
    <row r="336" spans="8:9" x14ac:dyDescent="0.25">
      <c r="H336">
        <v>194</v>
      </c>
      <c r="I336">
        <v>15</v>
      </c>
    </row>
    <row r="337" spans="8:9" x14ac:dyDescent="0.25">
      <c r="H337">
        <v>1140</v>
      </c>
      <c r="I337">
        <v>37</v>
      </c>
    </row>
    <row r="338" spans="8:9" x14ac:dyDescent="0.25">
      <c r="H338">
        <v>102</v>
      </c>
      <c r="I338">
        <v>112</v>
      </c>
    </row>
    <row r="339" spans="8:9" x14ac:dyDescent="0.25">
      <c r="H339">
        <v>2857</v>
      </c>
      <c r="I339">
        <v>21</v>
      </c>
    </row>
    <row r="340" spans="8:9" x14ac:dyDescent="0.25">
      <c r="H340">
        <v>107</v>
      </c>
      <c r="I340">
        <v>67</v>
      </c>
    </row>
    <row r="341" spans="8:9" x14ac:dyDescent="0.25">
      <c r="H341">
        <v>160</v>
      </c>
      <c r="I341">
        <v>78</v>
      </c>
    </row>
    <row r="342" spans="8:9" x14ac:dyDescent="0.25">
      <c r="H342">
        <v>2230</v>
      </c>
      <c r="I342">
        <v>67</v>
      </c>
    </row>
    <row r="343" spans="8:9" x14ac:dyDescent="0.25">
      <c r="H343">
        <v>316</v>
      </c>
      <c r="I343">
        <v>263</v>
      </c>
    </row>
    <row r="344" spans="8:9" x14ac:dyDescent="0.25">
      <c r="H344">
        <v>117</v>
      </c>
      <c r="I344">
        <v>1691</v>
      </c>
    </row>
    <row r="345" spans="8:9" x14ac:dyDescent="0.25">
      <c r="H345">
        <v>6406</v>
      </c>
      <c r="I345">
        <v>181</v>
      </c>
    </row>
    <row r="346" spans="8:9" x14ac:dyDescent="0.25">
      <c r="H346">
        <v>192</v>
      </c>
      <c r="I346">
        <v>13</v>
      </c>
    </row>
    <row r="347" spans="8:9" x14ac:dyDescent="0.25">
      <c r="H347">
        <v>26</v>
      </c>
      <c r="I347">
        <v>1</v>
      </c>
    </row>
    <row r="348" spans="8:9" x14ac:dyDescent="0.25">
      <c r="H348">
        <v>723</v>
      </c>
      <c r="I348">
        <v>21</v>
      </c>
    </row>
    <row r="349" spans="8:9" x14ac:dyDescent="0.25">
      <c r="H349">
        <v>170</v>
      </c>
      <c r="I349">
        <v>830</v>
      </c>
    </row>
    <row r="350" spans="8:9" x14ac:dyDescent="0.25">
      <c r="H350">
        <v>238</v>
      </c>
      <c r="I350">
        <v>130</v>
      </c>
    </row>
    <row r="351" spans="8:9" x14ac:dyDescent="0.25">
      <c r="H351">
        <v>55</v>
      </c>
      <c r="I351">
        <v>55</v>
      </c>
    </row>
    <row r="352" spans="8:9" x14ac:dyDescent="0.25">
      <c r="H352">
        <v>128</v>
      </c>
      <c r="I352">
        <v>114</v>
      </c>
    </row>
    <row r="353" spans="8:9" x14ac:dyDescent="0.25">
      <c r="H353">
        <v>2144</v>
      </c>
      <c r="I353">
        <v>594</v>
      </c>
    </row>
    <row r="354" spans="8:9" x14ac:dyDescent="0.25">
      <c r="H354">
        <v>2693</v>
      </c>
      <c r="I354">
        <v>24</v>
      </c>
    </row>
    <row r="355" spans="8:9" x14ac:dyDescent="0.25">
      <c r="H355">
        <v>432</v>
      </c>
      <c r="I355">
        <v>252</v>
      </c>
    </row>
    <row r="356" spans="8:9" x14ac:dyDescent="0.25">
      <c r="H356">
        <v>189</v>
      </c>
      <c r="I356">
        <v>67</v>
      </c>
    </row>
    <row r="357" spans="8:9" x14ac:dyDescent="0.25">
      <c r="H357">
        <v>154</v>
      </c>
      <c r="I357">
        <v>742</v>
      </c>
    </row>
    <row r="358" spans="8:9" x14ac:dyDescent="0.25">
      <c r="H358">
        <v>96</v>
      </c>
      <c r="I358">
        <v>75</v>
      </c>
    </row>
    <row r="359" spans="8:9" x14ac:dyDescent="0.25">
      <c r="H359">
        <v>3063</v>
      </c>
      <c r="I359">
        <v>4405</v>
      </c>
    </row>
    <row r="360" spans="8:9" x14ac:dyDescent="0.25">
      <c r="H360">
        <v>2266</v>
      </c>
      <c r="I360">
        <v>92</v>
      </c>
    </row>
    <row r="361" spans="8:9" x14ac:dyDescent="0.25">
      <c r="H361">
        <v>194</v>
      </c>
      <c r="I361">
        <v>64</v>
      </c>
    </row>
    <row r="362" spans="8:9" x14ac:dyDescent="0.25">
      <c r="H362">
        <v>129</v>
      </c>
      <c r="I362">
        <v>64</v>
      </c>
    </row>
    <row r="363" spans="8:9" x14ac:dyDescent="0.25">
      <c r="H363">
        <v>375</v>
      </c>
      <c r="I363">
        <v>842</v>
      </c>
    </row>
    <row r="364" spans="8:9" x14ac:dyDescent="0.25">
      <c r="H364">
        <v>409</v>
      </c>
      <c r="I364">
        <v>112</v>
      </c>
    </row>
    <row r="365" spans="8:9" x14ac:dyDescent="0.25">
      <c r="H365">
        <v>234</v>
      </c>
      <c r="I365">
        <v>374</v>
      </c>
    </row>
    <row r="366" spans="8:9" x14ac:dyDescent="0.25">
      <c r="H366">
        <v>3016</v>
      </c>
    </row>
    <row r="367" spans="8:9" x14ac:dyDescent="0.25">
      <c r="H367">
        <v>264</v>
      </c>
    </row>
    <row r="368" spans="8:9" x14ac:dyDescent="0.25">
      <c r="H368">
        <v>272</v>
      </c>
    </row>
    <row r="369" spans="8:8" x14ac:dyDescent="0.25">
      <c r="H369">
        <v>419</v>
      </c>
    </row>
    <row r="370" spans="8:8" x14ac:dyDescent="0.25">
      <c r="H370">
        <v>1621</v>
      </c>
    </row>
    <row r="371" spans="8:8" x14ac:dyDescent="0.25">
      <c r="H371">
        <v>1101</v>
      </c>
    </row>
    <row r="372" spans="8:8" x14ac:dyDescent="0.25">
      <c r="H372">
        <v>1073</v>
      </c>
    </row>
    <row r="373" spans="8:8" x14ac:dyDescent="0.25">
      <c r="H373">
        <v>331</v>
      </c>
    </row>
    <row r="374" spans="8:8" x14ac:dyDescent="0.25">
      <c r="H374">
        <v>1170</v>
      </c>
    </row>
    <row r="375" spans="8:8" x14ac:dyDescent="0.25">
      <c r="H375">
        <v>363</v>
      </c>
    </row>
    <row r="376" spans="8:8" x14ac:dyDescent="0.25">
      <c r="H376">
        <v>103</v>
      </c>
    </row>
    <row r="377" spans="8:8" x14ac:dyDescent="0.25">
      <c r="H377">
        <v>147</v>
      </c>
    </row>
    <row r="378" spans="8:8" x14ac:dyDescent="0.25">
      <c r="H378">
        <v>110</v>
      </c>
    </row>
    <row r="379" spans="8:8" x14ac:dyDescent="0.25">
      <c r="H379">
        <v>134</v>
      </c>
    </row>
    <row r="380" spans="8:8" x14ac:dyDescent="0.25">
      <c r="H380">
        <v>269</v>
      </c>
    </row>
    <row r="381" spans="8:8" x14ac:dyDescent="0.25">
      <c r="H381">
        <v>175</v>
      </c>
    </row>
    <row r="382" spans="8:8" x14ac:dyDescent="0.25">
      <c r="H382">
        <v>69</v>
      </c>
    </row>
    <row r="383" spans="8:8" x14ac:dyDescent="0.25">
      <c r="H383">
        <v>190</v>
      </c>
    </row>
    <row r="384" spans="8:8" x14ac:dyDescent="0.25">
      <c r="H384">
        <v>237</v>
      </c>
    </row>
    <row r="385" spans="8:8" x14ac:dyDescent="0.25">
      <c r="H385">
        <v>196</v>
      </c>
    </row>
    <row r="386" spans="8:8" x14ac:dyDescent="0.25">
      <c r="H386">
        <v>7295</v>
      </c>
    </row>
    <row r="387" spans="8:8" x14ac:dyDescent="0.25">
      <c r="H387">
        <v>2893</v>
      </c>
    </row>
    <row r="388" spans="8:8" x14ac:dyDescent="0.25">
      <c r="H388">
        <v>820</v>
      </c>
    </row>
    <row r="389" spans="8:8" x14ac:dyDescent="0.25">
      <c r="H389">
        <v>2038</v>
      </c>
    </row>
    <row r="390" spans="8:8" x14ac:dyDescent="0.25">
      <c r="H390">
        <v>116</v>
      </c>
    </row>
    <row r="391" spans="8:8" x14ac:dyDescent="0.25">
      <c r="H391">
        <v>1345</v>
      </c>
    </row>
    <row r="392" spans="8:8" x14ac:dyDescent="0.25">
      <c r="H392">
        <v>168</v>
      </c>
    </row>
    <row r="393" spans="8:8" x14ac:dyDescent="0.25">
      <c r="H393">
        <v>137</v>
      </c>
    </row>
    <row r="394" spans="8:8" x14ac:dyDescent="0.25">
      <c r="H394">
        <v>186</v>
      </c>
    </row>
    <row r="395" spans="8:8" x14ac:dyDescent="0.25">
      <c r="H395">
        <v>125</v>
      </c>
    </row>
    <row r="396" spans="8:8" x14ac:dyDescent="0.25">
      <c r="H396">
        <v>202</v>
      </c>
    </row>
    <row r="397" spans="8:8" x14ac:dyDescent="0.25">
      <c r="H397">
        <v>103</v>
      </c>
    </row>
    <row r="398" spans="8:8" x14ac:dyDescent="0.25">
      <c r="H398">
        <v>1785</v>
      </c>
    </row>
    <row r="399" spans="8:8" x14ac:dyDescent="0.25">
      <c r="H399">
        <v>157</v>
      </c>
    </row>
    <row r="400" spans="8:8" x14ac:dyDescent="0.25">
      <c r="H400">
        <v>555</v>
      </c>
    </row>
    <row r="401" spans="8:8" x14ac:dyDescent="0.25">
      <c r="H401">
        <v>297</v>
      </c>
    </row>
    <row r="402" spans="8:8" x14ac:dyDescent="0.25">
      <c r="H402">
        <v>123</v>
      </c>
    </row>
    <row r="403" spans="8:8" x14ac:dyDescent="0.25">
      <c r="H403">
        <v>3036</v>
      </c>
    </row>
    <row r="404" spans="8:8" x14ac:dyDescent="0.25">
      <c r="H404">
        <v>144</v>
      </c>
    </row>
    <row r="405" spans="8:8" x14ac:dyDescent="0.25">
      <c r="H405">
        <v>121</v>
      </c>
    </row>
    <row r="406" spans="8:8" x14ac:dyDescent="0.25">
      <c r="H406">
        <v>181</v>
      </c>
    </row>
    <row r="407" spans="8:8" x14ac:dyDescent="0.25">
      <c r="H407">
        <v>122</v>
      </c>
    </row>
    <row r="408" spans="8:8" x14ac:dyDescent="0.25">
      <c r="H408">
        <v>1071</v>
      </c>
    </row>
    <row r="409" spans="8:8" x14ac:dyDescent="0.25">
      <c r="H409">
        <v>980</v>
      </c>
    </row>
    <row r="410" spans="8:8" x14ac:dyDescent="0.25">
      <c r="H410">
        <v>536</v>
      </c>
    </row>
    <row r="411" spans="8:8" x14ac:dyDescent="0.25">
      <c r="H411">
        <v>1991</v>
      </c>
    </row>
    <row r="412" spans="8:8" x14ac:dyDescent="0.25">
      <c r="H412">
        <v>180</v>
      </c>
    </row>
    <row r="413" spans="8:8" x14ac:dyDescent="0.25">
      <c r="H413">
        <v>130</v>
      </c>
    </row>
    <row r="414" spans="8:8" x14ac:dyDescent="0.25">
      <c r="H414">
        <v>122</v>
      </c>
    </row>
    <row r="415" spans="8:8" x14ac:dyDescent="0.25">
      <c r="H415">
        <v>140</v>
      </c>
    </row>
    <row r="416" spans="8:8" x14ac:dyDescent="0.25">
      <c r="H416">
        <v>3388</v>
      </c>
    </row>
    <row r="417" spans="8:8" x14ac:dyDescent="0.25">
      <c r="H417">
        <v>280</v>
      </c>
    </row>
    <row r="418" spans="8:8" x14ac:dyDescent="0.25">
      <c r="H418">
        <v>366</v>
      </c>
    </row>
    <row r="419" spans="8:8" x14ac:dyDescent="0.25">
      <c r="H419">
        <v>270</v>
      </c>
    </row>
    <row r="420" spans="8:8" x14ac:dyDescent="0.25">
      <c r="H420">
        <v>137</v>
      </c>
    </row>
    <row r="421" spans="8:8" x14ac:dyDescent="0.25">
      <c r="H421">
        <v>3205</v>
      </c>
    </row>
    <row r="422" spans="8:8" x14ac:dyDescent="0.25">
      <c r="H422">
        <v>288</v>
      </c>
    </row>
    <row r="423" spans="8:8" x14ac:dyDescent="0.25">
      <c r="H423">
        <v>148</v>
      </c>
    </row>
    <row r="424" spans="8:8" x14ac:dyDescent="0.25">
      <c r="H424">
        <v>114</v>
      </c>
    </row>
    <row r="425" spans="8:8" x14ac:dyDescent="0.25">
      <c r="H425">
        <v>1518</v>
      </c>
    </row>
    <row r="426" spans="8:8" x14ac:dyDescent="0.25">
      <c r="H426">
        <v>166</v>
      </c>
    </row>
    <row r="427" spans="8:8" x14ac:dyDescent="0.25">
      <c r="H427">
        <v>100</v>
      </c>
    </row>
    <row r="428" spans="8:8" x14ac:dyDescent="0.25">
      <c r="H428">
        <v>235</v>
      </c>
    </row>
    <row r="429" spans="8:8" x14ac:dyDescent="0.25">
      <c r="H429">
        <v>148</v>
      </c>
    </row>
    <row r="430" spans="8:8" x14ac:dyDescent="0.25">
      <c r="H430">
        <v>198</v>
      </c>
    </row>
    <row r="431" spans="8:8" x14ac:dyDescent="0.25">
      <c r="H431">
        <v>150</v>
      </c>
    </row>
    <row r="432" spans="8:8" x14ac:dyDescent="0.25">
      <c r="H432">
        <v>216</v>
      </c>
    </row>
    <row r="433" spans="8:8" x14ac:dyDescent="0.25">
      <c r="H433">
        <v>5139</v>
      </c>
    </row>
    <row r="434" spans="8:8" x14ac:dyDescent="0.25">
      <c r="H434">
        <v>2353</v>
      </c>
    </row>
    <row r="435" spans="8:8" x14ac:dyDescent="0.25">
      <c r="H435">
        <v>78</v>
      </c>
    </row>
    <row r="436" spans="8:8" x14ac:dyDescent="0.25">
      <c r="H436">
        <v>174</v>
      </c>
    </row>
    <row r="437" spans="8:8" x14ac:dyDescent="0.25">
      <c r="H437">
        <v>164</v>
      </c>
    </row>
    <row r="438" spans="8:8" x14ac:dyDescent="0.25">
      <c r="H438">
        <v>161</v>
      </c>
    </row>
    <row r="439" spans="8:8" x14ac:dyDescent="0.25">
      <c r="H439">
        <v>138</v>
      </c>
    </row>
    <row r="440" spans="8:8" x14ac:dyDescent="0.25">
      <c r="H440">
        <v>3308</v>
      </c>
    </row>
    <row r="441" spans="8:8" x14ac:dyDescent="0.25">
      <c r="H441">
        <v>127</v>
      </c>
    </row>
    <row r="442" spans="8:8" x14ac:dyDescent="0.25">
      <c r="H442">
        <v>207</v>
      </c>
    </row>
    <row r="443" spans="8:8" x14ac:dyDescent="0.25">
      <c r="H443">
        <v>181</v>
      </c>
    </row>
    <row r="444" spans="8:8" x14ac:dyDescent="0.25">
      <c r="H444">
        <v>110</v>
      </c>
    </row>
    <row r="445" spans="8:8" x14ac:dyDescent="0.25">
      <c r="H445">
        <v>185</v>
      </c>
    </row>
    <row r="446" spans="8:8" x14ac:dyDescent="0.25">
      <c r="H446">
        <v>121</v>
      </c>
    </row>
    <row r="447" spans="8:8" x14ac:dyDescent="0.25">
      <c r="H447">
        <v>106</v>
      </c>
    </row>
    <row r="448" spans="8:8" x14ac:dyDescent="0.25">
      <c r="H448">
        <v>142</v>
      </c>
    </row>
    <row r="449" spans="8:8" x14ac:dyDescent="0.25">
      <c r="H449">
        <v>233</v>
      </c>
    </row>
    <row r="450" spans="8:8" x14ac:dyDescent="0.25">
      <c r="H450">
        <v>218</v>
      </c>
    </row>
    <row r="451" spans="8:8" x14ac:dyDescent="0.25">
      <c r="H451">
        <v>76</v>
      </c>
    </row>
    <row r="452" spans="8:8" x14ac:dyDescent="0.25">
      <c r="H452">
        <v>43</v>
      </c>
    </row>
    <row r="453" spans="8:8" x14ac:dyDescent="0.25">
      <c r="H453">
        <v>221</v>
      </c>
    </row>
    <row r="454" spans="8:8" x14ac:dyDescent="0.25">
      <c r="H454">
        <v>2805</v>
      </c>
    </row>
    <row r="455" spans="8:8" x14ac:dyDescent="0.25">
      <c r="H455">
        <v>68</v>
      </c>
    </row>
    <row r="456" spans="8:8" x14ac:dyDescent="0.25">
      <c r="H456">
        <v>183</v>
      </c>
    </row>
    <row r="457" spans="8:8" x14ac:dyDescent="0.25">
      <c r="H457">
        <v>133</v>
      </c>
    </row>
    <row r="458" spans="8:8" x14ac:dyDescent="0.25">
      <c r="H458">
        <v>2489</v>
      </c>
    </row>
    <row r="459" spans="8:8" x14ac:dyDescent="0.25">
      <c r="H459">
        <v>69</v>
      </c>
    </row>
    <row r="460" spans="8:8" x14ac:dyDescent="0.25">
      <c r="H460">
        <v>279</v>
      </c>
    </row>
    <row r="461" spans="8:8" x14ac:dyDescent="0.25">
      <c r="H461">
        <v>210</v>
      </c>
    </row>
    <row r="462" spans="8:8" x14ac:dyDescent="0.25">
      <c r="H462">
        <v>2100</v>
      </c>
    </row>
    <row r="463" spans="8:8" x14ac:dyDescent="0.25">
      <c r="H463">
        <v>252</v>
      </c>
    </row>
    <row r="464" spans="8:8" x14ac:dyDescent="0.25">
      <c r="H464">
        <v>1280</v>
      </c>
    </row>
    <row r="465" spans="8:8" x14ac:dyDescent="0.25">
      <c r="H465">
        <v>157</v>
      </c>
    </row>
    <row r="466" spans="8:8" x14ac:dyDescent="0.25">
      <c r="H466">
        <v>194</v>
      </c>
    </row>
    <row r="467" spans="8:8" x14ac:dyDescent="0.25">
      <c r="H467">
        <v>82</v>
      </c>
    </row>
    <row r="468" spans="8:8" x14ac:dyDescent="0.25">
      <c r="H468">
        <v>4233</v>
      </c>
    </row>
    <row r="469" spans="8:8" x14ac:dyDescent="0.25">
      <c r="H469">
        <v>1297</v>
      </c>
    </row>
    <row r="470" spans="8:8" x14ac:dyDescent="0.25">
      <c r="H470">
        <v>165</v>
      </c>
    </row>
    <row r="471" spans="8:8" x14ac:dyDescent="0.25">
      <c r="H471">
        <v>119</v>
      </c>
    </row>
    <row r="472" spans="8:8" x14ac:dyDescent="0.25">
      <c r="H472">
        <v>1797</v>
      </c>
    </row>
    <row r="473" spans="8:8" x14ac:dyDescent="0.25">
      <c r="H473">
        <v>261</v>
      </c>
    </row>
    <row r="474" spans="8:8" x14ac:dyDescent="0.25">
      <c r="H474">
        <v>157</v>
      </c>
    </row>
    <row r="475" spans="8:8" x14ac:dyDescent="0.25">
      <c r="H475">
        <v>3533</v>
      </c>
    </row>
    <row r="476" spans="8:8" x14ac:dyDescent="0.25">
      <c r="H476">
        <v>155</v>
      </c>
    </row>
    <row r="477" spans="8:8" x14ac:dyDescent="0.25">
      <c r="H477">
        <v>132</v>
      </c>
    </row>
    <row r="478" spans="8:8" x14ac:dyDescent="0.25">
      <c r="H478">
        <v>1354</v>
      </c>
    </row>
    <row r="479" spans="8:8" x14ac:dyDescent="0.25">
      <c r="H479">
        <v>48</v>
      </c>
    </row>
    <row r="480" spans="8:8" x14ac:dyDescent="0.25">
      <c r="H480">
        <v>110</v>
      </c>
    </row>
    <row r="481" spans="8:8" x14ac:dyDescent="0.25">
      <c r="H481">
        <v>172</v>
      </c>
    </row>
    <row r="482" spans="8:8" x14ac:dyDescent="0.25">
      <c r="H482">
        <v>307</v>
      </c>
    </row>
    <row r="483" spans="8:8" x14ac:dyDescent="0.25">
      <c r="H483">
        <v>160</v>
      </c>
    </row>
    <row r="484" spans="8:8" x14ac:dyDescent="0.25">
      <c r="H484">
        <v>1467</v>
      </c>
    </row>
    <row r="485" spans="8:8" x14ac:dyDescent="0.25">
      <c r="H485">
        <v>2662</v>
      </c>
    </row>
    <row r="486" spans="8:8" x14ac:dyDescent="0.25">
      <c r="H486">
        <v>452</v>
      </c>
    </row>
    <row r="487" spans="8:8" x14ac:dyDescent="0.25">
      <c r="H487">
        <v>158</v>
      </c>
    </row>
    <row r="488" spans="8:8" x14ac:dyDescent="0.25">
      <c r="H488">
        <v>225</v>
      </c>
    </row>
    <row r="489" spans="8:8" x14ac:dyDescent="0.25">
      <c r="H489">
        <v>65</v>
      </c>
    </row>
    <row r="490" spans="8:8" x14ac:dyDescent="0.25">
      <c r="H490">
        <v>163</v>
      </c>
    </row>
    <row r="491" spans="8:8" x14ac:dyDescent="0.25">
      <c r="H491">
        <v>85</v>
      </c>
    </row>
    <row r="492" spans="8:8" x14ac:dyDescent="0.25">
      <c r="H492">
        <v>217</v>
      </c>
    </row>
    <row r="493" spans="8:8" x14ac:dyDescent="0.25">
      <c r="H493">
        <v>150</v>
      </c>
    </row>
    <row r="494" spans="8:8" x14ac:dyDescent="0.25">
      <c r="H494">
        <v>3272</v>
      </c>
    </row>
    <row r="495" spans="8:8" x14ac:dyDescent="0.25">
      <c r="H495">
        <v>300</v>
      </c>
    </row>
    <row r="496" spans="8:8" x14ac:dyDescent="0.25">
      <c r="H496">
        <v>126</v>
      </c>
    </row>
    <row r="497" spans="8:8" x14ac:dyDescent="0.25">
      <c r="H497">
        <v>2320</v>
      </c>
    </row>
    <row r="498" spans="8:8" x14ac:dyDescent="0.25">
      <c r="H498">
        <v>81</v>
      </c>
    </row>
    <row r="499" spans="8:8" x14ac:dyDescent="0.25">
      <c r="H499">
        <v>1887</v>
      </c>
    </row>
    <row r="500" spans="8:8" x14ac:dyDescent="0.25">
      <c r="H500">
        <v>4358</v>
      </c>
    </row>
    <row r="501" spans="8:8" x14ac:dyDescent="0.25">
      <c r="H501">
        <v>53</v>
      </c>
    </row>
    <row r="502" spans="8:8" x14ac:dyDescent="0.25">
      <c r="H502">
        <v>2414</v>
      </c>
    </row>
    <row r="503" spans="8:8" x14ac:dyDescent="0.25">
      <c r="H503">
        <v>80</v>
      </c>
    </row>
    <row r="504" spans="8:8" x14ac:dyDescent="0.25">
      <c r="H504">
        <v>193</v>
      </c>
    </row>
    <row r="505" spans="8:8" x14ac:dyDescent="0.25">
      <c r="H505">
        <v>52</v>
      </c>
    </row>
    <row r="506" spans="8:8" x14ac:dyDescent="0.25">
      <c r="H506">
        <v>290</v>
      </c>
    </row>
    <row r="507" spans="8:8" x14ac:dyDescent="0.25">
      <c r="H507">
        <v>122</v>
      </c>
    </row>
    <row r="508" spans="8:8" x14ac:dyDescent="0.25">
      <c r="H508">
        <v>1470</v>
      </c>
    </row>
    <row r="509" spans="8:8" x14ac:dyDescent="0.25">
      <c r="H509">
        <v>165</v>
      </c>
    </row>
    <row r="510" spans="8:8" x14ac:dyDescent="0.25">
      <c r="H510">
        <v>182</v>
      </c>
    </row>
    <row r="511" spans="8:8" x14ac:dyDescent="0.25">
      <c r="H511">
        <v>199</v>
      </c>
    </row>
    <row r="512" spans="8:8" x14ac:dyDescent="0.25">
      <c r="H512">
        <v>56</v>
      </c>
    </row>
    <row r="513" spans="8:8" x14ac:dyDescent="0.25">
      <c r="H513">
        <v>1460</v>
      </c>
    </row>
    <row r="514" spans="8:8" x14ac:dyDescent="0.25">
      <c r="H514">
        <v>123</v>
      </c>
    </row>
    <row r="515" spans="8:8" x14ac:dyDescent="0.25">
      <c r="H515">
        <v>159</v>
      </c>
    </row>
    <row r="516" spans="8:8" x14ac:dyDescent="0.25">
      <c r="H516">
        <v>110</v>
      </c>
    </row>
    <row r="517" spans="8:8" x14ac:dyDescent="0.25">
      <c r="H517">
        <v>236</v>
      </c>
    </row>
    <row r="518" spans="8:8" x14ac:dyDescent="0.25">
      <c r="H518">
        <v>191</v>
      </c>
    </row>
    <row r="519" spans="8:8" x14ac:dyDescent="0.25">
      <c r="H519">
        <v>3934</v>
      </c>
    </row>
    <row r="520" spans="8:8" x14ac:dyDescent="0.25">
      <c r="H520">
        <v>80</v>
      </c>
    </row>
    <row r="521" spans="8:8" x14ac:dyDescent="0.25">
      <c r="H521">
        <v>462</v>
      </c>
    </row>
    <row r="522" spans="8:8" x14ac:dyDescent="0.25">
      <c r="H522">
        <v>179</v>
      </c>
    </row>
    <row r="523" spans="8:8" x14ac:dyDescent="0.25">
      <c r="H523">
        <v>1866</v>
      </c>
    </row>
    <row r="524" spans="8:8" x14ac:dyDescent="0.25">
      <c r="H524">
        <v>156</v>
      </c>
    </row>
    <row r="525" spans="8:8" x14ac:dyDescent="0.25">
      <c r="H525">
        <v>255</v>
      </c>
    </row>
    <row r="526" spans="8:8" x14ac:dyDescent="0.25">
      <c r="H526">
        <v>2261</v>
      </c>
    </row>
    <row r="527" spans="8:8" x14ac:dyDescent="0.25">
      <c r="H527">
        <v>40</v>
      </c>
    </row>
    <row r="528" spans="8:8" x14ac:dyDescent="0.25">
      <c r="H528">
        <v>2289</v>
      </c>
    </row>
    <row r="529" spans="8:8" x14ac:dyDescent="0.25">
      <c r="H529">
        <v>65</v>
      </c>
    </row>
    <row r="530" spans="8:8" x14ac:dyDescent="0.25">
      <c r="H530">
        <v>3777</v>
      </c>
    </row>
    <row r="531" spans="8:8" x14ac:dyDescent="0.25">
      <c r="H531">
        <v>184</v>
      </c>
    </row>
    <row r="532" spans="8:8" x14ac:dyDescent="0.25">
      <c r="H532">
        <v>85</v>
      </c>
    </row>
    <row r="533" spans="8:8" x14ac:dyDescent="0.25">
      <c r="H533">
        <v>144</v>
      </c>
    </row>
    <row r="534" spans="8:8" x14ac:dyDescent="0.25">
      <c r="H534">
        <v>1902</v>
      </c>
    </row>
    <row r="535" spans="8:8" x14ac:dyDescent="0.25">
      <c r="H535">
        <v>105</v>
      </c>
    </row>
    <row r="536" spans="8:8" x14ac:dyDescent="0.25">
      <c r="H536">
        <v>132</v>
      </c>
    </row>
    <row r="537" spans="8:8" x14ac:dyDescent="0.25">
      <c r="H537">
        <v>96</v>
      </c>
    </row>
    <row r="538" spans="8:8" x14ac:dyDescent="0.25">
      <c r="H538">
        <v>114</v>
      </c>
    </row>
    <row r="539" spans="8:8" x14ac:dyDescent="0.25">
      <c r="H539">
        <v>203</v>
      </c>
    </row>
    <row r="540" spans="8:8" x14ac:dyDescent="0.25">
      <c r="H540">
        <v>1559</v>
      </c>
    </row>
    <row r="541" spans="8:8" x14ac:dyDescent="0.25">
      <c r="H541">
        <v>1548</v>
      </c>
    </row>
    <row r="542" spans="8:8" x14ac:dyDescent="0.25">
      <c r="H542">
        <v>80</v>
      </c>
    </row>
    <row r="543" spans="8:8" x14ac:dyDescent="0.25">
      <c r="H543">
        <v>131</v>
      </c>
    </row>
    <row r="544" spans="8:8" x14ac:dyDescent="0.25">
      <c r="H544">
        <v>112</v>
      </c>
    </row>
    <row r="545" spans="8:8" x14ac:dyDescent="0.25">
      <c r="H545">
        <v>155</v>
      </c>
    </row>
    <row r="546" spans="8:8" x14ac:dyDescent="0.25">
      <c r="H546">
        <v>266</v>
      </c>
    </row>
    <row r="547" spans="8:8" x14ac:dyDescent="0.25">
      <c r="H547">
        <v>155</v>
      </c>
    </row>
    <row r="548" spans="8:8" x14ac:dyDescent="0.25">
      <c r="H548">
        <v>207</v>
      </c>
    </row>
    <row r="549" spans="8:8" x14ac:dyDescent="0.25">
      <c r="H549">
        <v>245</v>
      </c>
    </row>
    <row r="550" spans="8:8" x14ac:dyDescent="0.25">
      <c r="H550">
        <v>1573</v>
      </c>
    </row>
    <row r="551" spans="8:8" x14ac:dyDescent="0.25">
      <c r="H551">
        <v>114</v>
      </c>
    </row>
    <row r="552" spans="8:8" x14ac:dyDescent="0.25">
      <c r="H552">
        <v>93</v>
      </c>
    </row>
    <row r="553" spans="8:8" x14ac:dyDescent="0.25">
      <c r="H553">
        <v>1681</v>
      </c>
    </row>
    <row r="554" spans="8:8" x14ac:dyDescent="0.25">
      <c r="H554">
        <v>32</v>
      </c>
    </row>
    <row r="555" spans="8:8" x14ac:dyDescent="0.25">
      <c r="H555">
        <v>135</v>
      </c>
    </row>
    <row r="556" spans="8:8" x14ac:dyDescent="0.25">
      <c r="H556">
        <v>140</v>
      </c>
    </row>
    <row r="557" spans="8:8" x14ac:dyDescent="0.25">
      <c r="H557">
        <v>92</v>
      </c>
    </row>
    <row r="558" spans="8:8" x14ac:dyDescent="0.25">
      <c r="H558">
        <v>1015</v>
      </c>
    </row>
    <row r="559" spans="8:8" x14ac:dyDescent="0.25">
      <c r="H559">
        <v>323</v>
      </c>
    </row>
    <row r="560" spans="8:8" x14ac:dyDescent="0.25">
      <c r="H560">
        <v>2326</v>
      </c>
    </row>
    <row r="561" spans="8:8" x14ac:dyDescent="0.25">
      <c r="H561">
        <v>381</v>
      </c>
    </row>
    <row r="562" spans="8:8" x14ac:dyDescent="0.25">
      <c r="H562">
        <v>480</v>
      </c>
    </row>
    <row r="563" spans="8:8" x14ac:dyDescent="0.25">
      <c r="H563">
        <v>226</v>
      </c>
    </row>
    <row r="564" spans="8:8" x14ac:dyDescent="0.25">
      <c r="H564">
        <v>241</v>
      </c>
    </row>
    <row r="565" spans="8:8" x14ac:dyDescent="0.25">
      <c r="H565">
        <v>132</v>
      </c>
    </row>
    <row r="566" spans="8:8" x14ac:dyDescent="0.25">
      <c r="H566">
        <v>2043</v>
      </c>
    </row>
  </sheetData>
  <mergeCells count="2">
    <mergeCell ref="A10:G11"/>
    <mergeCell ref="A13:G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R B U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3 R B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0 Q V F Y o i k e 4 D g A A A B E A A A A T A B w A R m 9 y b X V s Y X M v U 2 V j d G l v b j E u b S C i G A A o o B Q A A A A A A A A A A A A A A A A A A A A A A A A A A A A r T k 0 u y c z P U w i G 0 I b W A F B L A Q I t A B Q A A g A I A N 0 Q V F a N m H I o p A A A A P Y A A A A S A A A A A A A A A A A A A A A A A A A A A A B D b 2 5 m a W c v U G F j a 2 F n Z S 5 4 b W x Q S w E C L Q A U A A I A C A D d E F R W D 8 r p q 6 Q A A A D p A A A A E w A A A A A A A A A A A A A A A A D w A A A A W 0 N v b n R l b n R f V H l w Z X N d L n h t b F B L A Q I t A B Q A A g A I A N 0 Q V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A s 6 W S c X U a o C S E g E Y A 3 K w A A A A A C A A A A A A A Q Z g A A A A E A A C A A A A D w N 1 6 H A N M U Z l D 6 W o A z T u R K q j 5 / n r Q R 0 M v S 5 w h v b U Z r m Q A A A A A O g A A A A A I A A C A A A A D h L Y V f b 4 F P + Z x i 4 P s y S x u 1 F G x p v 0 h M L W S 8 c v r x Y K s 8 s F A A A A D k m i 2 3 o w M I f V h h C / 8 N s Z x F 1 E m d h b 9 i B n Q o 0 n o T E C i m 5 7 v 2 E 9 8 S V E b n N T e A K q p R I s o L I Z N g s 1 N c X J d z P B n 3 S 3 K u v C G 2 8 F b y 7 J J f D p q P e B D Q a 0 A A A A D q i a D J e E 8 3 L V 5 X D P d 7 U x z F u T c G n f l h K 7 S / R e d x Q I Q K X k j B I e e G 7 N U U M a w b M T W Y Z 9 R L / d w w 7 J Y i L E G 1 O 0 X 7 g S x R < / D a t a M a s h u p > 
</file>

<file path=customXml/itemProps1.xml><?xml version="1.0" encoding="utf-8"?>
<ds:datastoreItem xmlns:ds="http://schemas.openxmlformats.org/officeDocument/2006/customXml" ds:itemID="{77AE12BA-A5E0-45E7-B1BE-0B3D0E805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 Category</vt:lpstr>
      <vt:lpstr>Outcome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Sid Mehta</cp:lastModifiedBy>
  <dcterms:created xsi:type="dcterms:W3CDTF">2021-09-29T18:52:28Z</dcterms:created>
  <dcterms:modified xsi:type="dcterms:W3CDTF">2023-02-20T19:12:16Z</dcterms:modified>
</cp:coreProperties>
</file>