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OneDrive\Desktop\Reports\"/>
    </mc:Choice>
  </mc:AlternateContent>
  <bookViews>
    <workbookView xWindow="0" yWindow="0" windowWidth="28800" windowHeight="18000" tabRatio="445" firstSheet="1" activeTab="3"/>
  </bookViews>
  <sheets>
    <sheet name="Query-7" sheetId="20" r:id="rId1"/>
    <sheet name="Query-8" sheetId="21" r:id="rId2"/>
    <sheet name="Query-9" sheetId="23" r:id="rId3"/>
    <sheet name="Querty-10" sheetId="27" r:id="rId4"/>
    <sheet name="Data" sheetId="2" r:id="rId5"/>
    <sheet name="Query-1" sheetId="5" r:id="rId6"/>
    <sheet name="Query-2" sheetId="7" r:id="rId7"/>
    <sheet name="Query-4" sheetId="15" r:id="rId8"/>
    <sheet name="Query-5" sheetId="16" r:id="rId9"/>
    <sheet name="Query-6" sheetId="17" r:id="rId10"/>
    <sheet name="Query_3" sheetId="14" r:id="rId11"/>
    <sheet name="Country Details" sheetId="3" r:id="rId12"/>
  </sheets>
  <externalReferences>
    <externalReference r:id="rId13"/>
  </externalReferences>
  <definedNames>
    <definedName name="_xlnm._FilterDatabase" localSheetId="4" hidden="1">Data!$A$1:$AD$189</definedName>
  </definedNames>
  <calcPr calcId="152511"/>
  <pivotCaches>
    <pivotCache cacheId="0" r:id="rId14"/>
    <pivotCache cacheId="1" r:id="rId15"/>
    <pivotCache cacheId="2" r:id="rId16"/>
  </pivotCaches>
</workbook>
</file>

<file path=xl/calcChain.xml><?xml version="1.0" encoding="utf-8"?>
<calcChain xmlns="http://schemas.openxmlformats.org/spreadsheetml/2006/main">
  <c r="B28" i="23" l="1"/>
  <c r="B30" i="23"/>
  <c r="AA5" i="23"/>
  <c r="AA6" i="23"/>
  <c r="AA7" i="23"/>
  <c r="AA8" i="23"/>
  <c r="AA9" i="23"/>
  <c r="AA10" i="23"/>
  <c r="AA11" i="23"/>
  <c r="AA12" i="23"/>
  <c r="AA13" i="23"/>
  <c r="AA14" i="23"/>
  <c r="AA15" i="23"/>
  <c r="AA16" i="23"/>
  <c r="AA17" i="23"/>
  <c r="AA18" i="23"/>
  <c r="AA19" i="23"/>
  <c r="AA20" i="23"/>
  <c r="AA21" i="23"/>
  <c r="AA22" i="23"/>
  <c r="AA23" i="23"/>
  <c r="AA24" i="23"/>
  <c r="AA25" i="23"/>
  <c r="AA26" i="23"/>
  <c r="AA27" i="23"/>
  <c r="AA4" i="23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2" i="2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5" i="15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2" i="2"/>
  <c r="F189" i="2"/>
  <c r="B189" i="2"/>
  <c r="B183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G189" i="2"/>
  <c r="H189" i="2"/>
  <c r="I189" i="2"/>
  <c r="J189" i="2"/>
  <c r="K189" i="2"/>
  <c r="L189" i="2"/>
  <c r="M189" i="2"/>
  <c r="N189" i="2"/>
  <c r="O189" i="2"/>
  <c r="E18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4" i="2"/>
  <c r="B185" i="2"/>
  <c r="B186" i="2"/>
  <c r="B187" i="2"/>
  <c r="B188" i="2"/>
  <c r="B2" i="2"/>
  <c r="AD189" i="2" l="1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</calcChain>
</file>

<file path=xl/sharedStrings.xml><?xml version="1.0" encoding="utf-8"?>
<sst xmlns="http://schemas.openxmlformats.org/spreadsheetml/2006/main" count="2338" uniqueCount="634">
  <si>
    <t>St. Lucia</t>
  </si>
  <si>
    <t>KAZ</t>
  </si>
  <si>
    <t>ECU</t>
  </si>
  <si>
    <t>HND</t>
  </si>
  <si>
    <t>HRV</t>
  </si>
  <si>
    <t>Germany</t>
  </si>
  <si>
    <t>Russian Federation</t>
  </si>
  <si>
    <t>MRT</t>
  </si>
  <si>
    <t>Netherlands</t>
  </si>
  <si>
    <t>Macao SAR, China</t>
  </si>
  <si>
    <t>Lao PDR</t>
  </si>
  <si>
    <t>SVN</t>
  </si>
  <si>
    <t>Chad</t>
  </si>
  <si>
    <t>RUS</t>
  </si>
  <si>
    <t>Slovenia</t>
  </si>
  <si>
    <t>GNQ</t>
  </si>
  <si>
    <t>MLI</t>
  </si>
  <si>
    <t>JPN</t>
  </si>
  <si>
    <t>HTI</t>
  </si>
  <si>
    <t>Timor-Leste</t>
  </si>
  <si>
    <t>Lebanon</t>
  </si>
  <si>
    <t>Nepal</t>
  </si>
  <si>
    <t>CPV</t>
  </si>
  <si>
    <t>ROU</t>
  </si>
  <si>
    <t>NZL</t>
  </si>
  <si>
    <t>Ecuador</t>
  </si>
  <si>
    <t>TKM</t>
  </si>
  <si>
    <t>Zimbabwe</t>
  </si>
  <si>
    <t>Ethiopia</t>
  </si>
  <si>
    <t>Angola</t>
  </si>
  <si>
    <t>SYR</t>
  </si>
  <si>
    <t>United Arab Emirates</t>
  </si>
  <si>
    <t>EST</t>
  </si>
  <si>
    <t>BRB</t>
  </si>
  <si>
    <t>USA</t>
  </si>
  <si>
    <t>MAR</t>
  </si>
  <si>
    <t>DEU</t>
  </si>
  <si>
    <t>TTO</t>
  </si>
  <si>
    <t>Montenegro</t>
  </si>
  <si>
    <t>CRI</t>
  </si>
  <si>
    <t>YEM</t>
  </si>
  <si>
    <t>GIN</t>
  </si>
  <si>
    <t>Virgin Islands (U.S.)</t>
  </si>
  <si>
    <t>Switzerland</t>
  </si>
  <si>
    <t>Turkiye</t>
  </si>
  <si>
    <t>Peru</t>
  </si>
  <si>
    <t>NPL</t>
  </si>
  <si>
    <t>Equatorial Guinea</t>
  </si>
  <si>
    <t>MDV</t>
  </si>
  <si>
    <t>Iceland</t>
  </si>
  <si>
    <t>Bhutan</t>
  </si>
  <si>
    <t>Myanmar</t>
  </si>
  <si>
    <t>IRN</t>
  </si>
  <si>
    <t>Botswana</t>
  </si>
  <si>
    <t>South Sudan</t>
  </si>
  <si>
    <t>Bulgaria</t>
  </si>
  <si>
    <t>MLT</t>
  </si>
  <si>
    <t>Central African Republic</t>
  </si>
  <si>
    <t>GNB</t>
  </si>
  <si>
    <t>Yemen, Rep.</t>
  </si>
  <si>
    <t>West Bank and Gaza</t>
  </si>
  <si>
    <t>Cameroon</t>
  </si>
  <si>
    <t>TUN</t>
  </si>
  <si>
    <t>Guinea-Bissau</t>
  </si>
  <si>
    <t>PER</t>
  </si>
  <si>
    <t>PRI</t>
  </si>
  <si>
    <t>SDN</t>
  </si>
  <si>
    <t>BOL</t>
  </si>
  <si>
    <t>Sudan</t>
  </si>
  <si>
    <t>Guatemala</t>
  </si>
  <si>
    <t>POL</t>
  </si>
  <si>
    <t>Fiji</t>
  </si>
  <si>
    <t>South Africa</t>
  </si>
  <si>
    <t>Portugal</t>
  </si>
  <si>
    <t>Somalia</t>
  </si>
  <si>
    <t>Slovak Republic</t>
  </si>
  <si>
    <t>New Caledonia</t>
  </si>
  <si>
    <t>MWI</t>
  </si>
  <si>
    <t>NOR</t>
  </si>
  <si>
    <t>Kuwait</t>
  </si>
  <si>
    <t>PYF</t>
  </si>
  <si>
    <t>DOM</t>
  </si>
  <si>
    <t>KEN</t>
  </si>
  <si>
    <t>LVA</t>
  </si>
  <si>
    <t>Mongolia</t>
  </si>
  <si>
    <t>New Zealand</t>
  </si>
  <si>
    <t>ARM</t>
  </si>
  <si>
    <t>Puerto Rico</t>
  </si>
  <si>
    <t>Panama</t>
  </si>
  <si>
    <t>CAN</t>
  </si>
  <si>
    <t>MDG</t>
  </si>
  <si>
    <t>Togo</t>
  </si>
  <si>
    <t>Latvia</t>
  </si>
  <si>
    <t>Sri Lanka</t>
  </si>
  <si>
    <t>NAM</t>
  </si>
  <si>
    <t>ALB</t>
  </si>
  <si>
    <t>Singapore</t>
  </si>
  <si>
    <t>Finland</t>
  </si>
  <si>
    <t>PRT</t>
  </si>
  <si>
    <t>COM</t>
  </si>
  <si>
    <t>Paraguay</t>
  </si>
  <si>
    <t>Mozambique</t>
  </si>
  <si>
    <t>Congo, Rep.</t>
  </si>
  <si>
    <t>Korea, Rep.</t>
  </si>
  <si>
    <t>Nigeria</t>
  </si>
  <si>
    <t>Sierra Leone</t>
  </si>
  <si>
    <t>Tajikistan</t>
  </si>
  <si>
    <t>Cuba</t>
  </si>
  <si>
    <t>Iraq</t>
  </si>
  <si>
    <t>Ukraine</t>
  </si>
  <si>
    <t>MKD</t>
  </si>
  <si>
    <t>Estonia</t>
  </si>
  <si>
    <t>Guyana</t>
  </si>
  <si>
    <t>Uruguay</t>
  </si>
  <si>
    <t>PAN</t>
  </si>
  <si>
    <t>Algeria</t>
  </si>
  <si>
    <t>ARG</t>
  </si>
  <si>
    <t>Channel Islands</t>
  </si>
  <si>
    <t>French Polynesia</t>
  </si>
  <si>
    <t>Moldova</t>
  </si>
  <si>
    <t>SGP</t>
  </si>
  <si>
    <t>Ireland</t>
  </si>
  <si>
    <t>CHN</t>
  </si>
  <si>
    <t>BRN</t>
  </si>
  <si>
    <t>AZE</t>
  </si>
  <si>
    <t>BRA</t>
  </si>
  <si>
    <t>Tanzania</t>
  </si>
  <si>
    <t>Israel</t>
  </si>
  <si>
    <t>GUM</t>
  </si>
  <si>
    <t>IND</t>
  </si>
  <si>
    <t>LBR</t>
  </si>
  <si>
    <t>SRB</t>
  </si>
  <si>
    <t>TJK</t>
  </si>
  <si>
    <t>URY</t>
  </si>
  <si>
    <t>Argentina</t>
  </si>
  <si>
    <t>Cote d'Ivoire</t>
  </si>
  <si>
    <t>Cyprus</t>
  </si>
  <si>
    <t>CIV</t>
  </si>
  <si>
    <t>BDI</t>
  </si>
  <si>
    <t>BTN</t>
  </si>
  <si>
    <t>CHE</t>
  </si>
  <si>
    <t>Syrian Arab Republic</t>
  </si>
  <si>
    <t>Japan</t>
  </si>
  <si>
    <t>Barbados</t>
  </si>
  <si>
    <t>Armenia</t>
  </si>
  <si>
    <t>Uzbekistan</t>
  </si>
  <si>
    <t>Djibouti</t>
  </si>
  <si>
    <t>SEN</t>
  </si>
  <si>
    <t>Congo, Dem. Rep.</t>
  </si>
  <si>
    <t>Georgia</t>
  </si>
  <si>
    <t>Brunei Darussalam</t>
  </si>
  <si>
    <t>Cabo Verde</t>
  </si>
  <si>
    <t>Luxembourg</t>
  </si>
  <si>
    <t>Dominican Republic</t>
  </si>
  <si>
    <t>ERI</t>
  </si>
  <si>
    <t>Senegal</t>
  </si>
  <si>
    <t>BHR</t>
  </si>
  <si>
    <t>CMR</t>
  </si>
  <si>
    <t>KWT</t>
  </si>
  <si>
    <t>ARE</t>
  </si>
  <si>
    <t>GEO</t>
  </si>
  <si>
    <t>LBY</t>
  </si>
  <si>
    <t>North Macedonia</t>
  </si>
  <si>
    <t>CAF</t>
  </si>
  <si>
    <t>Malta</t>
  </si>
  <si>
    <t>HKG</t>
  </si>
  <si>
    <t>CHL</t>
  </si>
  <si>
    <t>Benin</t>
  </si>
  <si>
    <t>Haiti</t>
  </si>
  <si>
    <t>GBR</t>
  </si>
  <si>
    <t>HUN</t>
  </si>
  <si>
    <t>BGD</t>
  </si>
  <si>
    <t>Norway</t>
  </si>
  <si>
    <t>Eritrea</t>
  </si>
  <si>
    <t>Uganda</t>
  </si>
  <si>
    <t>Austria</t>
  </si>
  <si>
    <t>NIC</t>
  </si>
  <si>
    <t>SSD</t>
  </si>
  <si>
    <t>Iran, Islamic Rep.</t>
  </si>
  <si>
    <t>Cambodia</t>
  </si>
  <si>
    <t>United Kingdom</t>
  </si>
  <si>
    <t>Malaysia</t>
  </si>
  <si>
    <t>Guinea</t>
  </si>
  <si>
    <t>Liberia</t>
  </si>
  <si>
    <t>United States</t>
  </si>
  <si>
    <t>LAO</t>
  </si>
  <si>
    <t>SWZ</t>
  </si>
  <si>
    <t>ZWE</t>
  </si>
  <si>
    <t>Czechia</t>
  </si>
  <si>
    <t>PHL</t>
  </si>
  <si>
    <t>VIR</t>
  </si>
  <si>
    <t>Burkina Faso</t>
  </si>
  <si>
    <t>DNK</t>
  </si>
  <si>
    <t>KGZ</t>
  </si>
  <si>
    <t>Gambia, The</t>
  </si>
  <si>
    <t>Kenya</t>
  </si>
  <si>
    <t>Indonesia</t>
  </si>
  <si>
    <t>SLE</t>
  </si>
  <si>
    <t>Egypt, Arab Rep.</t>
  </si>
  <si>
    <t>Ghana</t>
  </si>
  <si>
    <t>VCT</t>
  </si>
  <si>
    <t>TGO</t>
  </si>
  <si>
    <t>COL</t>
  </si>
  <si>
    <t>GTM</t>
  </si>
  <si>
    <t>MUS</t>
  </si>
  <si>
    <t>NGA</t>
  </si>
  <si>
    <t>STP</t>
  </si>
  <si>
    <t>Mali</t>
  </si>
  <si>
    <t>GHA</t>
  </si>
  <si>
    <t>DJI</t>
  </si>
  <si>
    <t>Oman</t>
  </si>
  <si>
    <t>DZA</t>
  </si>
  <si>
    <t>NCL</t>
  </si>
  <si>
    <t>BHS</t>
  </si>
  <si>
    <t>AUT</t>
  </si>
  <si>
    <t>Bahamas, The</t>
  </si>
  <si>
    <t>AFG</t>
  </si>
  <si>
    <t>UZB</t>
  </si>
  <si>
    <t>Maldives</t>
  </si>
  <si>
    <t>Mauritania</t>
  </si>
  <si>
    <t>QAT</t>
  </si>
  <si>
    <t>El Salvador</t>
  </si>
  <si>
    <t>Qatar</t>
  </si>
  <si>
    <t>Honduras</t>
  </si>
  <si>
    <t>Costa Rica</t>
  </si>
  <si>
    <t>ITA</t>
  </si>
  <si>
    <t>BGR</t>
  </si>
  <si>
    <t>Eswatini</t>
  </si>
  <si>
    <t>MNG</t>
  </si>
  <si>
    <t>BFA</t>
  </si>
  <si>
    <t>TCD</t>
  </si>
  <si>
    <t>SOM</t>
  </si>
  <si>
    <t>TUR</t>
  </si>
  <si>
    <t>UKR</t>
  </si>
  <si>
    <t>GUY</t>
  </si>
  <si>
    <t>GAB</t>
  </si>
  <si>
    <t>MAC</t>
  </si>
  <si>
    <t>AGO</t>
  </si>
  <si>
    <t>PSE</t>
  </si>
  <si>
    <t>THA</t>
  </si>
  <si>
    <t>TLS</t>
  </si>
  <si>
    <t>Venezuela, RB</t>
  </si>
  <si>
    <t>KOR</t>
  </si>
  <si>
    <t>Rwanda</t>
  </si>
  <si>
    <t>Solomon Islands</t>
  </si>
  <si>
    <t>Zambia</t>
  </si>
  <si>
    <t>Gabon</t>
  </si>
  <si>
    <t>SAU</t>
  </si>
  <si>
    <t>CZE</t>
  </si>
  <si>
    <t>China</t>
  </si>
  <si>
    <t>WSM</t>
  </si>
  <si>
    <t>BWA</t>
  </si>
  <si>
    <t>SUR</t>
  </si>
  <si>
    <t>VEN</t>
  </si>
  <si>
    <t>Denmark</t>
  </si>
  <si>
    <t>Jamaica</t>
  </si>
  <si>
    <t>IRL</t>
  </si>
  <si>
    <t>Albania</t>
  </si>
  <si>
    <t>Poland</t>
  </si>
  <si>
    <t>Country Name</t>
  </si>
  <si>
    <t>Bosnia and Herzegovina</t>
  </si>
  <si>
    <t>JOR</t>
  </si>
  <si>
    <t>Nicaragua</t>
  </si>
  <si>
    <t>PAK</t>
  </si>
  <si>
    <t>Hong Kong SAR, China</t>
  </si>
  <si>
    <t>Sao Tome and Principe</t>
  </si>
  <si>
    <t>Greece</t>
  </si>
  <si>
    <t>Philippines</t>
  </si>
  <si>
    <t>SWE</t>
  </si>
  <si>
    <t>TON</t>
  </si>
  <si>
    <t>CUB</t>
  </si>
  <si>
    <t>ESP</t>
  </si>
  <si>
    <t>ETH</t>
  </si>
  <si>
    <t>JAM</t>
  </si>
  <si>
    <t>MNE</t>
  </si>
  <si>
    <t>Romania</t>
  </si>
  <si>
    <t>BLZ</t>
  </si>
  <si>
    <t>Spain</t>
  </si>
  <si>
    <t>LKA</t>
  </si>
  <si>
    <t>PRK</t>
  </si>
  <si>
    <t>COD</t>
  </si>
  <si>
    <t>Bolivia</t>
  </si>
  <si>
    <t>Canada</t>
  </si>
  <si>
    <t>Bangladesh</t>
  </si>
  <si>
    <t>MOZ</t>
  </si>
  <si>
    <t>Kyrgyz Republic</t>
  </si>
  <si>
    <t>UGA</t>
  </si>
  <si>
    <t>France</t>
  </si>
  <si>
    <t>KHM</t>
  </si>
  <si>
    <t>OMN</t>
  </si>
  <si>
    <t>Afghanistan</t>
  </si>
  <si>
    <t>Suriname</t>
  </si>
  <si>
    <t>Turkmenistan</t>
  </si>
  <si>
    <t>Viet Nam</t>
  </si>
  <si>
    <t>IDN</t>
  </si>
  <si>
    <t>LUX</t>
  </si>
  <si>
    <t>LSO</t>
  </si>
  <si>
    <t>BEN</t>
  </si>
  <si>
    <t>Lithuania</t>
  </si>
  <si>
    <t>St. Vincent and the Grenadines</t>
  </si>
  <si>
    <t>Colombia</t>
  </si>
  <si>
    <t>GRC</t>
  </si>
  <si>
    <t>Saudi Arabia</t>
  </si>
  <si>
    <t>Australia</t>
  </si>
  <si>
    <t>VUT</t>
  </si>
  <si>
    <t>ISR</t>
  </si>
  <si>
    <t>SVK</t>
  </si>
  <si>
    <t>Korea, Dem. People's Rep.</t>
  </si>
  <si>
    <t>LCA</t>
  </si>
  <si>
    <t>CHI</t>
  </si>
  <si>
    <t>FIN</t>
  </si>
  <si>
    <t>Samoa</t>
  </si>
  <si>
    <t>AUS</t>
  </si>
  <si>
    <t>Sweden</t>
  </si>
  <si>
    <t>IRQ</t>
  </si>
  <si>
    <t>Papua New Guinea</t>
  </si>
  <si>
    <t>Lesotho</t>
  </si>
  <si>
    <t>FJI</t>
  </si>
  <si>
    <t>Italy</t>
  </si>
  <si>
    <t>PNG</t>
  </si>
  <si>
    <t>PRY</t>
  </si>
  <si>
    <t>Libya</t>
  </si>
  <si>
    <t>Azerbaijan</t>
  </si>
  <si>
    <t>Tonga</t>
  </si>
  <si>
    <t>Bahrain</t>
  </si>
  <si>
    <t>Brazil</t>
  </si>
  <si>
    <t>Belarus</t>
  </si>
  <si>
    <t>ISL</t>
  </si>
  <si>
    <t>NLD</t>
  </si>
  <si>
    <t>Malawi</t>
  </si>
  <si>
    <t>TZA</t>
  </si>
  <si>
    <t>MMR</t>
  </si>
  <si>
    <t>BEL</t>
  </si>
  <si>
    <t>Vanuatu</t>
  </si>
  <si>
    <t>Belgium</t>
  </si>
  <si>
    <t>Guam</t>
  </si>
  <si>
    <t>SLB</t>
  </si>
  <si>
    <t>MEX</t>
  </si>
  <si>
    <t>Trinidad and Tobago</t>
  </si>
  <si>
    <t>BLR</t>
  </si>
  <si>
    <t>Jordan</t>
  </si>
  <si>
    <t>Namibia</t>
  </si>
  <si>
    <t>Belize</t>
  </si>
  <si>
    <t>LTU</t>
  </si>
  <si>
    <t>Niger</t>
  </si>
  <si>
    <t>EGY</t>
  </si>
  <si>
    <t>CYP</t>
  </si>
  <si>
    <t>ZMB</t>
  </si>
  <si>
    <t>NER</t>
  </si>
  <si>
    <t>Hungary</t>
  </si>
  <si>
    <t>BIH</t>
  </si>
  <si>
    <t>Kazakhstan</t>
  </si>
  <si>
    <t>FRA</t>
  </si>
  <si>
    <t>Comoros</t>
  </si>
  <si>
    <t>SLV</t>
  </si>
  <si>
    <t>Mauritius</t>
  </si>
  <si>
    <t>Mexico</t>
  </si>
  <si>
    <t>India</t>
  </si>
  <si>
    <t>ZAF</t>
  </si>
  <si>
    <t>Madagascar</t>
  </si>
  <si>
    <t>RWA</t>
  </si>
  <si>
    <t>Morocco</t>
  </si>
  <si>
    <t>Country Code</t>
  </si>
  <si>
    <t>LBN</t>
  </si>
  <si>
    <t>MDA</t>
  </si>
  <si>
    <t>GMB</t>
  </si>
  <si>
    <t>Pakistan</t>
  </si>
  <si>
    <t>Burundi</t>
  </si>
  <si>
    <t>COG</t>
  </si>
  <si>
    <t>Croatia</t>
  </si>
  <si>
    <t>MYS</t>
  </si>
  <si>
    <t>Thailand</t>
  </si>
  <si>
    <t>Chile</t>
  </si>
  <si>
    <t>Serbia</t>
  </si>
  <si>
    <t>VNM</t>
  </si>
  <si>
    <t>Tunisia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</si>
  <si>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</si>
  <si>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</si>
  <si>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</si>
  <si>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</si>
  <si>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</si>
  <si>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</si>
  <si>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</si>
  <si>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</si>
  <si>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</si>
  <si>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</si>
  <si>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</si>
  <si>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</si>
  <si>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</si>
  <si>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</si>
  <si>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</si>
  <si>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</si>
  <si>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</si>
  <si>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</si>
  <si>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</si>
  <si>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</si>
  <si>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</si>
  <si>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</si>
  <si>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</si>
  <si>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</si>
  <si>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</si>
  <si>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Country Regions</t>
  </si>
  <si>
    <t>World Unemployment Average</t>
  </si>
  <si>
    <t>WORLD</t>
  </si>
  <si>
    <t>Country or area</t>
  </si>
  <si>
    <t>Major area</t>
  </si>
  <si>
    <t>Region</t>
  </si>
  <si>
    <t>Development region</t>
  </si>
  <si>
    <t>Asia</t>
  </si>
  <si>
    <t>Southern Asia</t>
  </si>
  <si>
    <t>Less developed regions</t>
  </si>
  <si>
    <t>Europe</t>
  </si>
  <si>
    <t>Southern Europe</t>
  </si>
  <si>
    <t>More developed regions</t>
  </si>
  <si>
    <t>Africa</t>
  </si>
  <si>
    <t>Northern Africa</t>
  </si>
  <si>
    <t>American Samoa</t>
  </si>
  <si>
    <t>Oceania</t>
  </si>
  <si>
    <t>Polynesia</t>
  </si>
  <si>
    <t>Andorra</t>
  </si>
  <si>
    <t>Middle Africa</t>
  </si>
  <si>
    <t>Anguilla</t>
  </si>
  <si>
    <t>Latin America and the Caribbean</t>
  </si>
  <si>
    <t>Caribbean</t>
  </si>
  <si>
    <t>Antigua and Barbuda</t>
  </si>
  <si>
    <t>South America</t>
  </si>
  <si>
    <t>Western Asia</t>
  </si>
  <si>
    <t>Aruba</t>
  </si>
  <si>
    <t>Australia and New Zealand</t>
  </si>
  <si>
    <t>Western Europe</t>
  </si>
  <si>
    <t>Bahamas</t>
  </si>
  <si>
    <t>Eastern Europe</t>
  </si>
  <si>
    <t>Central America</t>
  </si>
  <si>
    <t>Western Africa</t>
  </si>
  <si>
    <t>Bermuda</t>
  </si>
  <si>
    <t>Northern America</t>
  </si>
  <si>
    <t>Bolivia (Plurinational State of)</t>
  </si>
  <si>
    <t>Southern Africa</t>
  </si>
  <si>
    <t>British Virgin Islands</t>
  </si>
  <si>
    <t>South-Eastern Asia</t>
  </si>
  <si>
    <t>Eastern Africa</t>
  </si>
  <si>
    <t>Cape Verde</t>
  </si>
  <si>
    <t>Cayman Islands</t>
  </si>
  <si>
    <t>Northern Europe</t>
  </si>
  <si>
    <t>Eastern Asia</t>
  </si>
  <si>
    <t>Congo</t>
  </si>
  <si>
    <t>Cook Islands</t>
  </si>
  <si>
    <t>Côte d'Ivoire</t>
  </si>
  <si>
    <t>Czech Republic</t>
  </si>
  <si>
    <t>Democratic People's Republic of Korea</t>
  </si>
  <si>
    <t>Democratic Republic of the Congo</t>
  </si>
  <si>
    <t>Dominica</t>
  </si>
  <si>
    <t>Egypt</t>
  </si>
  <si>
    <t>Faeroe Islands</t>
  </si>
  <si>
    <t>Falkland Islands (Malvinas)</t>
  </si>
  <si>
    <t>Melanesia</t>
  </si>
  <si>
    <t>French Guiana</t>
  </si>
  <si>
    <t>Gambia</t>
  </si>
  <si>
    <t>Gibraltar</t>
  </si>
  <si>
    <t>Greenland</t>
  </si>
  <si>
    <t>Grenada</t>
  </si>
  <si>
    <t>Guadeloupe</t>
  </si>
  <si>
    <t>Micronesia</t>
  </si>
  <si>
    <t>Holy See</t>
  </si>
  <si>
    <t>China, Hong Kong Special Administrative Region</t>
  </si>
  <si>
    <t>Iran (Islamic Republic of)</t>
  </si>
  <si>
    <t>Isle of Man</t>
  </si>
  <si>
    <t>Central Asia</t>
  </si>
  <si>
    <t>Kiribati</t>
  </si>
  <si>
    <t>Kyrgyzstan</t>
  </si>
  <si>
    <t>Lao People's Democratic Republic</t>
  </si>
  <si>
    <t>Libyan Arab Jamahiriya</t>
  </si>
  <si>
    <t>Liechtenstein</t>
  </si>
  <si>
    <t>China, Macao Special Administrative Region</t>
  </si>
  <si>
    <t>Marshall Islands</t>
  </si>
  <si>
    <t>Martinique</t>
  </si>
  <si>
    <t>Mayotte</t>
  </si>
  <si>
    <t>Micronesia (Federated States of)</t>
  </si>
  <si>
    <t>Monaco</t>
  </si>
  <si>
    <t>Montserrat</t>
  </si>
  <si>
    <t>Nauru</t>
  </si>
  <si>
    <t>Netherlands Antilles</t>
  </si>
  <si>
    <t>Niue</t>
  </si>
  <si>
    <t>Northern Mariana Islands</t>
  </si>
  <si>
    <t>Occupied Palestinian Territory</t>
  </si>
  <si>
    <t>Palau</t>
  </si>
  <si>
    <t>Pitcairn</t>
  </si>
  <si>
    <t>Republic of Korea</t>
  </si>
  <si>
    <t>Republic of Moldova</t>
  </si>
  <si>
    <t>Réunion</t>
  </si>
  <si>
    <t>Saint Helena</t>
  </si>
  <si>
    <t>Saint Kitts and Nevis</t>
  </si>
  <si>
    <t>Saint Lucia</t>
  </si>
  <si>
    <t>Saint Pierre and Miquelon</t>
  </si>
  <si>
    <t>Saint Vincent and the Grenadines</t>
  </si>
  <si>
    <t>San Marino</t>
  </si>
  <si>
    <t>Seychelles</t>
  </si>
  <si>
    <t>Slovakia</t>
  </si>
  <si>
    <t>Swaziland</t>
  </si>
  <si>
    <t>The former Yugoslav Republic of Macedonia</t>
  </si>
  <si>
    <t>Tokelau</t>
  </si>
  <si>
    <t>Turkey</t>
  </si>
  <si>
    <t>Turks and Caicos Islands</t>
  </si>
  <si>
    <t>Tuvalu</t>
  </si>
  <si>
    <t>United Kingdom of Great Britain and Northern Ireland</t>
  </si>
  <si>
    <t>United Republic of Tanzania</t>
  </si>
  <si>
    <t>United States of America</t>
  </si>
  <si>
    <t>United States Virgin Islands</t>
  </si>
  <si>
    <t>Venezuela (Bolivarian Republic of)</t>
  </si>
  <si>
    <t>Wallis and Futuna Islands</t>
  </si>
  <si>
    <t>Western Sahara</t>
  </si>
  <si>
    <t>Yemen</t>
  </si>
  <si>
    <t>Czechoslovakia (former)</t>
  </si>
  <si>
    <t>German Democratic Republic</t>
  </si>
  <si>
    <t>Åland Islands</t>
  </si>
  <si>
    <t>Norfolk Island</t>
  </si>
  <si>
    <t>Saint-Barthélemy</t>
  </si>
  <si>
    <t>Saint-Martin (French part)</t>
  </si>
  <si>
    <t>Jersey</t>
  </si>
  <si>
    <t>Svalbard and Jan Mayen Islands</t>
  </si>
  <si>
    <t>USSR (former)</t>
  </si>
  <si>
    <t>Yugoslavia (former)</t>
  </si>
  <si>
    <t>Serbia and Montenegro (former)</t>
  </si>
  <si>
    <t>Egypt and Sudan</t>
  </si>
  <si>
    <t>Nordic countries</t>
  </si>
  <si>
    <t>Other Africa</t>
  </si>
  <si>
    <t>Bangladesh, India and Sri Lanka</t>
  </si>
  <si>
    <t>Pacific Islands Trust Territories</t>
  </si>
  <si>
    <t>Kosovo</t>
  </si>
  <si>
    <t>USSR (former) - unknown</t>
  </si>
  <si>
    <t>Other Europe</t>
  </si>
  <si>
    <t>USSR (former) - European countries</t>
  </si>
  <si>
    <t>USSR (former) - Asian countries</t>
  </si>
  <si>
    <t>Other Asia</t>
  </si>
  <si>
    <t>Democratic Yemen (former)</t>
  </si>
  <si>
    <t>Other Latin America and the Caribbean</t>
  </si>
  <si>
    <t>Other Northern America</t>
  </si>
  <si>
    <t>Other Polynesia</t>
  </si>
  <si>
    <t>European Union</t>
  </si>
  <si>
    <t>Other Oceania</t>
  </si>
  <si>
    <t>Other Northern Africa</t>
  </si>
  <si>
    <t>Other Caribbean</t>
  </si>
  <si>
    <t>Caribbean Commonwealth (West Indies)</t>
  </si>
  <si>
    <t>Other Central America</t>
  </si>
  <si>
    <t>Other South-Eastern Asia</t>
  </si>
  <si>
    <t>Other South America</t>
  </si>
  <si>
    <t>Taiwan, Province of China</t>
  </si>
  <si>
    <t>Other Commonwealth</t>
  </si>
  <si>
    <t>Other Micronesia</t>
  </si>
  <si>
    <t>Other and unknown</t>
  </si>
  <si>
    <t>Other</t>
  </si>
  <si>
    <t>Unknown</t>
  </si>
  <si>
    <t>Other Middle East</t>
  </si>
  <si>
    <t>Stateless</t>
  </si>
  <si>
    <t>African Commonwealth</t>
  </si>
  <si>
    <t>Other Non-Commonwealth</t>
  </si>
  <si>
    <t>Baltic states</t>
  </si>
  <si>
    <t>Guernsey</t>
  </si>
  <si>
    <t>European Union-15</t>
  </si>
  <si>
    <t>European Union-8</t>
  </si>
  <si>
    <t>Other European Union</t>
  </si>
  <si>
    <t>Old Commonwealth</t>
  </si>
  <si>
    <t>New Commonwealth</t>
  </si>
  <si>
    <t>European Union-12</t>
  </si>
  <si>
    <t>Asia Commonwealth</t>
  </si>
  <si>
    <t>America Commonwealth</t>
  </si>
  <si>
    <t>Oceania Commonwealth</t>
  </si>
  <si>
    <t>Europe Commonwealth</t>
  </si>
  <si>
    <t>Africa Commonwealth</t>
  </si>
  <si>
    <t>Row Labels</t>
  </si>
  <si>
    <t>Grand Total</t>
  </si>
  <si>
    <t>Average of 2022</t>
  </si>
  <si>
    <t>Q1. What is the average global unemployment rate for the latest year available in the dataset?</t>
  </si>
  <si>
    <t>Max of 2022</t>
  </si>
  <si>
    <t>Q2. Which country had the highest unemployment rate in 2022?</t>
  </si>
  <si>
    <t xml:space="preserve">South Africa has the Highest Unemployment Rate in 2022 </t>
  </si>
  <si>
    <t>Average of 1998</t>
  </si>
  <si>
    <t>Average of 2002</t>
  </si>
  <si>
    <t>Average of 1999</t>
  </si>
  <si>
    <t>Average of 2000</t>
  </si>
  <si>
    <t>Average of 2001</t>
  </si>
  <si>
    <t>Average of 2003</t>
  </si>
  <si>
    <t>Average of 2004</t>
  </si>
  <si>
    <t>Average of 2005</t>
  </si>
  <si>
    <t>Average of 2006</t>
  </si>
  <si>
    <t>Average of 2007</t>
  </si>
  <si>
    <t>Average of 2008</t>
  </si>
  <si>
    <t>Average of 2021</t>
  </si>
  <si>
    <t>Average of 2020</t>
  </si>
  <si>
    <t>Average of 2019</t>
  </si>
  <si>
    <t>Average of 2018</t>
  </si>
  <si>
    <t>Average of 2017</t>
  </si>
  <si>
    <t>Average of 2016</t>
  </si>
  <si>
    <t>Average of 2015</t>
  </si>
  <si>
    <t>Average of 2014</t>
  </si>
  <si>
    <t>Average of 2013</t>
  </si>
  <si>
    <t>Average of 2012</t>
  </si>
  <si>
    <t>Average of 2009</t>
  </si>
  <si>
    <t>Average of 2010</t>
  </si>
  <si>
    <t>Average of 2011</t>
  </si>
  <si>
    <t xml:space="preserve">Q3. How has the global average unemployment rate changed from 1998 to 2021?      
</t>
  </si>
  <si>
    <t>Status</t>
  </si>
  <si>
    <t>Descriptive analysis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</si>
  <si>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</si>
  <si>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</si>
  <si>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</si>
  <si>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</si>
  <si>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</si>
  <si>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</si>
  <si>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</si>
  <si>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</si>
  <si>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</si>
  <si>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</si>
  <si>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</si>
  <si>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</si>
  <si>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</si>
  <si>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Q4. Which country has shown the most improvement in reducing unemployment over the last decade?        
</t>
  </si>
  <si>
    <t>North Macedonia has shown the most improvement in reducing unemployment over the last decade</t>
  </si>
  <si>
    <t>Country Names</t>
  </si>
  <si>
    <t xml:space="preserve">Q5. Is there a noticeable impact of the 2008 financial crisis on global unemployment?       
</t>
  </si>
  <si>
    <t>Yes, the 2008 financial crisis has had an effect on the unemployment rate worldwide.</t>
  </si>
  <si>
    <t xml:space="preserve">Q6. How did the COVID-19 pandemic affect unemployment rates in 2020 and 2021?       
</t>
  </si>
  <si>
    <t>Indeed, the worldwide unemployment rate is impacted by the COVID-19 epidemic. It was 7.19 in 2019, increased to 8.29 in 2020, and reached 7.94 in 2021.</t>
  </si>
  <si>
    <t>Average Unemployment Rate</t>
  </si>
  <si>
    <t>Sum of Average Unemployment Rate</t>
  </si>
  <si>
    <t>Q7. What are the top 5 countries with the lowest average unemployment rate from 1998 to 2022?</t>
  </si>
  <si>
    <t>It was neither an anomaly nor an outlier, but yes, there is a big increase in unemployment rate in 2020 due to the COVID-19 pandemic.</t>
  </si>
  <si>
    <t>Q8. Identify any anomalies or outliers in the dataset for any country. What could be the reasons?</t>
  </si>
  <si>
    <t>Average</t>
  </si>
  <si>
    <t>Q9. Which region has the most stable employment market over the years?</t>
  </si>
  <si>
    <t>2022 points</t>
  </si>
  <si>
    <t>Bin</t>
  </si>
  <si>
    <t>Frequency</t>
  </si>
  <si>
    <t>Q10. Create a histogram of unemployment rates for 2022. What does it tell you about the global employment situation?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</si>
</sst>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i/>
      <u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u/>
      <sz val="14"/>
      <color theme="1"/>
      <name val="Cambria"/>
      <family val="1"/>
      <scheme val="major"/>
    </font>
    <font>
      <sz val="11"/>
      <color theme="0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4" tint="0.79998168889431442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49" fontId="2" fillId="2" borderId="1" xfId="0" applyNumberFormat="1" applyFont="1" applyFill="1" applyBorder="1"/>
    <xf numFmtId="0" fontId="3" fillId="0" borderId="1" xfId="0" applyFont="1" applyBorder="1"/>
    <xf numFmtId="49" fontId="3" fillId="0" borderId="1" xfId="0" applyNumberFormat="1" applyFont="1" applyBorder="1"/>
    <xf numFmtId="0" fontId="3" fillId="3" borderId="1" xfId="0" applyFont="1" applyFill="1" applyBorder="1"/>
    <xf numFmtId="49" fontId="0" fillId="3" borderId="1" xfId="0" applyNumberFormat="1" applyFill="1" applyBorder="1"/>
    <xf numFmtId="0" fontId="0" fillId="0" borderId="0" xfId="0" applyNumberFormat="1"/>
    <xf numFmtId="0" fontId="0" fillId="5" borderId="0" xfId="0" applyFill="1"/>
    <xf numFmtId="0" fontId="1" fillId="5" borderId="5" xfId="0" applyFont="1" applyFill="1" applyBorder="1"/>
    <xf numFmtId="0" fontId="1" fillId="5" borderId="6" xfId="0" applyFont="1" applyFill="1" applyBorder="1"/>
    <xf numFmtId="0" fontId="1" fillId="5" borderId="7" xfId="0" applyFont="1" applyFill="1" applyBorder="1" applyAlignment="1">
      <alignment horizontal="left"/>
    </xf>
    <xf numFmtId="0" fontId="1" fillId="5" borderId="8" xfId="0" applyNumberFormat="1" applyFont="1" applyFill="1" applyBorder="1"/>
    <xf numFmtId="0" fontId="1" fillId="5" borderId="9" xfId="0" applyFont="1" applyFill="1" applyBorder="1" applyAlignment="1">
      <alignment horizontal="left"/>
    </xf>
    <xf numFmtId="0" fontId="1" fillId="5" borderId="10" xfId="0" applyNumberFormat="1" applyFont="1" applyFill="1" applyBorder="1"/>
    <xf numFmtId="0" fontId="2" fillId="6" borderId="1" xfId="0" applyFont="1" applyFill="1" applyBorder="1"/>
    <xf numFmtId="49" fontId="2" fillId="6" borderId="1" xfId="0" applyNumberFormat="1" applyFont="1" applyFill="1" applyBorder="1"/>
    <xf numFmtId="0" fontId="2" fillId="6" borderId="1" xfId="0" applyFont="1" applyFill="1" applyBorder="1" applyAlignment="1">
      <alignment horizontal="left"/>
    </xf>
    <xf numFmtId="0" fontId="0" fillId="6" borderId="0" xfId="0" applyFill="1"/>
    <xf numFmtId="0" fontId="3" fillId="6" borderId="1" xfId="0" applyFon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2" fillId="6" borderId="5" xfId="0" applyFont="1" applyFill="1" applyBorder="1"/>
    <xf numFmtId="49" fontId="2" fillId="6" borderId="11" xfId="0" applyNumberFormat="1" applyFont="1" applyFill="1" applyBorder="1"/>
    <xf numFmtId="0" fontId="2" fillId="6" borderId="11" xfId="0" applyFont="1" applyFill="1" applyBorder="1" applyAlignment="1">
      <alignment horizontal="left"/>
    </xf>
    <xf numFmtId="0" fontId="2" fillId="6" borderId="6" xfId="0" applyFont="1" applyFill="1" applyBorder="1" applyAlignment="1">
      <alignment horizontal="left"/>
    </xf>
    <xf numFmtId="0" fontId="2" fillId="6" borderId="9" xfId="0" applyFont="1" applyFill="1" applyBorder="1"/>
    <xf numFmtId="49" fontId="1" fillId="6" borderId="12" xfId="0" applyNumberFormat="1" applyFont="1" applyFill="1" applyBorder="1"/>
    <xf numFmtId="0" fontId="1" fillId="6" borderId="12" xfId="0" applyFont="1" applyFill="1" applyBorder="1"/>
    <xf numFmtId="0" fontId="1" fillId="6" borderId="10" xfId="0" applyFont="1" applyFill="1" applyBorder="1"/>
    <xf numFmtId="0" fontId="0" fillId="6" borderId="0" xfId="0" applyNumberFormat="1" applyFill="1"/>
    <xf numFmtId="0" fontId="1" fillId="6" borderId="13" xfId="0" applyNumberFormat="1" applyFont="1" applyFill="1" applyBorder="1"/>
    <xf numFmtId="0" fontId="1" fillId="6" borderId="13" xfId="0" applyFont="1" applyFill="1" applyBorder="1"/>
    <xf numFmtId="0" fontId="8" fillId="6" borderId="13" xfId="0" applyFont="1" applyFill="1" applyBorder="1"/>
    <xf numFmtId="0" fontId="1" fillId="6" borderId="13" xfId="0" applyFont="1" applyFill="1" applyBorder="1" applyAlignment="1">
      <alignment horizontal="left"/>
    </xf>
    <xf numFmtId="0" fontId="8" fillId="6" borderId="13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8" fillId="7" borderId="20" xfId="0" applyFont="1" applyFill="1" applyBorder="1"/>
    <xf numFmtId="0" fontId="12" fillId="6" borderId="0" xfId="0" applyFont="1" applyFill="1"/>
    <xf numFmtId="0" fontId="0" fillId="0" borderId="0" xfId="0" applyBorder="1"/>
    <xf numFmtId="164" fontId="1" fillId="6" borderId="13" xfId="0" applyNumberFormat="1" applyFont="1" applyFill="1" applyBorder="1"/>
    <xf numFmtId="0" fontId="7" fillId="6" borderId="0" xfId="0" applyFont="1" applyFill="1"/>
    <xf numFmtId="0" fontId="2" fillId="6" borderId="13" xfId="0" applyFont="1" applyFill="1" applyBorder="1"/>
    <xf numFmtId="49" fontId="2" fillId="6" borderId="13" xfId="0" applyNumberFormat="1" applyFont="1" applyFill="1" applyBorder="1"/>
    <xf numFmtId="0" fontId="3" fillId="6" borderId="13" xfId="0" applyFont="1" applyFill="1" applyBorder="1"/>
    <xf numFmtId="49" fontId="3" fillId="6" borderId="13" xfId="0" applyNumberFormat="1" applyFont="1" applyFill="1" applyBorder="1"/>
    <xf numFmtId="0" fontId="3" fillId="6" borderId="0" xfId="0" applyFont="1" applyFill="1" applyBorder="1"/>
    <xf numFmtId="49" fontId="3" fillId="6" borderId="0" xfId="0" applyNumberFormat="1" applyFont="1" applyFill="1" applyBorder="1"/>
    <xf numFmtId="0" fontId="4" fillId="6" borderId="13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left"/>
    </xf>
    <xf numFmtId="0" fontId="10" fillId="6" borderId="13" xfId="0" applyFont="1" applyFill="1" applyBorder="1" applyAlignment="1">
      <alignment horizontal="center" vertical="center"/>
    </xf>
    <xf numFmtId="0" fontId="1" fillId="6" borderId="0" xfId="0" applyFont="1" applyFill="1"/>
    <xf numFmtId="0" fontId="1" fillId="7" borderId="13" xfId="0" applyFont="1" applyFill="1" applyBorder="1"/>
    <xf numFmtId="0" fontId="1" fillId="6" borderId="13" xfId="0" applyNumberFormat="1" applyFont="1" applyFill="1" applyBorder="1" applyAlignment="1"/>
    <xf numFmtId="0" fontId="1" fillId="6" borderId="13" xfId="0" applyFont="1" applyFill="1" applyBorder="1" applyAlignment="1"/>
    <xf numFmtId="0" fontId="1" fillId="6" borderId="29" xfId="0" applyFont="1" applyFill="1" applyBorder="1" applyAlignment="1"/>
    <xf numFmtId="0" fontId="4" fillId="6" borderId="10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18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6" fillId="5" borderId="0" xfId="0" applyFont="1" applyFill="1" applyAlignment="1"/>
    <xf numFmtId="0" fontId="9" fillId="6" borderId="15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0" fontId="7" fillId="6" borderId="0" xfId="0" applyFont="1" applyFill="1" applyAlignment="1">
      <alignment wrapText="1"/>
    </xf>
    <xf numFmtId="0" fontId="7" fillId="6" borderId="0" xfId="0" applyFont="1" applyFill="1"/>
    <xf numFmtId="0" fontId="4" fillId="6" borderId="21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 wrapText="1"/>
    </xf>
    <xf numFmtId="0" fontId="4" fillId="6" borderId="24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 wrapText="1"/>
    </xf>
    <xf numFmtId="0" fontId="4" fillId="6" borderId="26" xfId="0" applyFont="1" applyFill="1" applyBorder="1" applyAlignment="1">
      <alignment horizontal="center" vertical="center" wrapText="1"/>
    </xf>
    <xf numFmtId="0" fontId="4" fillId="6" borderId="27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6" borderId="28" xfId="0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horizontal="center" wrapText="1"/>
    </xf>
    <xf numFmtId="0" fontId="11" fillId="6" borderId="0" xfId="0" applyFont="1" applyFill="1" applyBorder="1" applyAlignment="1">
      <alignment horizontal="center"/>
    </xf>
    <xf numFmtId="0" fontId="7" fillId="6" borderId="0" xfId="0" applyFont="1" applyFill="1" applyAlignment="1">
      <alignment horizontal="center" wrapText="1"/>
    </xf>
    <xf numFmtId="0" fontId="7" fillId="6" borderId="0" xfId="0" applyFont="1" applyFill="1" applyAlignment="1">
      <alignment horizontal="center"/>
    </xf>
  </cellXfs>
  <cellStyles count="1">
    <cellStyle name="Normal" xfId="0" builtinId="0"/>
  </cellStyles>
  <dxfs count="14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readingOrder="0"/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vertical style="thick">
          <color indexed="64"/>
        </vertical>
        <horizontal style="thick">
          <color indexed="64"/>
        </horizontal>
      </border>
    </dxf>
    <dxf>
      <border>
        <vertical style="thick">
          <color indexed="64"/>
        </vertical>
        <horizontal style="thick">
          <color indexed="64"/>
        </horizontal>
      </border>
    </dxf>
    <dxf>
      <border>
        <vertical style="thick">
          <color indexed="64"/>
        </vertical>
        <horizontal style="thick">
          <color indexed="64"/>
        </horizontal>
      </border>
    </dxf>
    <dxf>
      <border>
        <vertical style="thick">
          <color indexed="64"/>
        </vertical>
        <horizontal style="thick">
          <color indexed="64"/>
        </horizontal>
      </border>
    </dxf>
    <dxf>
      <border>
        <vertical style="thick">
          <color indexed="64"/>
        </vertical>
        <horizontal style="thick">
          <color indexed="64"/>
        </horizontal>
      </border>
    </dxf>
    <dxf>
      <border>
        <vertical style="thick">
          <color indexed="64"/>
        </vertical>
        <horizontal style="thick">
          <color indexed="64"/>
        </horizontal>
      </border>
    </dxf>
    <dxf>
      <border>
        <vertical style="thick">
          <color indexed="64"/>
        </vertical>
        <horizontal style="thick">
          <color indexed="64"/>
        </horizontal>
      </border>
    </dxf>
    <dxf>
      <border>
        <vertical style="thick">
          <color indexed="64"/>
        </vertical>
        <horizontal style="thick">
          <color indexed="64"/>
        </horizontal>
      </border>
    </dxf>
    <dxf>
      <border>
        <vertical style="thick">
          <color indexed="64"/>
        </vertical>
        <horizontal style="thick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vertical style="thick">
          <color indexed="64"/>
        </vertical>
        <horizontal style="thick">
          <color indexed="64"/>
        </horizontal>
      </border>
    </dxf>
    <dxf>
      <border>
        <vertical style="thick">
          <color indexed="64"/>
        </vertical>
        <horizontal style="thick">
          <color indexed="64"/>
        </horizontal>
      </border>
    </dxf>
    <dxf>
      <border>
        <vertical style="thick">
          <color indexed="64"/>
        </vertical>
        <horizontal style="thick">
          <color indexed="64"/>
        </horizontal>
      </border>
    </dxf>
    <dxf>
      <border>
        <vertical style="thick">
          <color indexed="64"/>
        </vertical>
        <horizontal style="thick">
          <color indexed="64"/>
        </horizontal>
      </border>
    </dxf>
    <dxf>
      <border>
        <vertical style="thick">
          <color indexed="64"/>
        </vertical>
        <horizontal style="thick">
          <color indexed="64"/>
        </horizontal>
      </border>
    </dxf>
    <dxf>
      <border>
        <vertical style="thick">
          <color indexed="64"/>
        </vertical>
        <horizontal style="thick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85000"/>
                  </a:schemeClr>
                </a:solidFill>
              </a:rPr>
              <a:t>Top 5 Countries with lowest unemployment rate from 1998 to 2023</a:t>
            </a:r>
          </a:p>
        </c:rich>
      </c:tx>
      <c:layout>
        <c:manualLayout>
          <c:xMode val="edge"/>
          <c:yMode val="edge"/>
          <c:x val="0.15578404067444751"/>
          <c:y val="2.729044834307992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dk1">
            <a:tint val="88500"/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824900400798817"/>
          <c:y val="0.15071050329235164"/>
          <c:w val="0.70993120023421197"/>
          <c:h val="0.7533992005661620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'Query-7'!$F$4</c:f>
              <c:strCache>
                <c:ptCount val="1"/>
                <c:pt idx="0">
                  <c:v>Sum of Average Unemployment Rate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80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'Query-7'!$E$5:$E$9</c:f>
              <c:strCache>
                <c:ptCount val="5"/>
                <c:pt idx="0">
                  <c:v>Qatar</c:v>
                </c:pt>
                <c:pt idx="1">
                  <c:v>Myanmar</c:v>
                </c:pt>
                <c:pt idx="2">
                  <c:v>Cambodia</c:v>
                </c:pt>
                <c:pt idx="3">
                  <c:v>Chad</c:v>
                </c:pt>
                <c:pt idx="4">
                  <c:v>Bahrain</c:v>
                </c:pt>
              </c:strCache>
            </c:strRef>
          </c:cat>
          <c:val>
            <c:numRef>
              <c:f>'Query-7'!$F$5:$F$9</c:f>
              <c:numCache>
                <c:formatCode>0.000</c:formatCode>
                <c:ptCount val="5"/>
                <c:pt idx="0">
                  <c:v>0.47384000000000009</c:v>
                </c:pt>
                <c:pt idx="1">
                  <c:v>0.69603999999999988</c:v>
                </c:pt>
                <c:pt idx="2">
                  <c:v>0.70816000000000001</c:v>
                </c:pt>
                <c:pt idx="3">
                  <c:v>1.0152399999999997</c:v>
                </c:pt>
                <c:pt idx="4">
                  <c:v>1.19232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4"/>
        <c:gapDepth val="0"/>
        <c:shape val="box"/>
        <c:axId val="-1474359792"/>
        <c:axId val="-1474371216"/>
        <c:axId val="-1421725840"/>
      </c:bar3DChart>
      <c:catAx>
        <c:axId val="-14743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4371216"/>
        <c:crosses val="autoZero"/>
        <c:auto val="1"/>
        <c:lblAlgn val="ctr"/>
        <c:lblOffset val="100"/>
        <c:noMultiLvlLbl val="0"/>
      </c:catAx>
      <c:valAx>
        <c:axId val="-1474371216"/>
        <c:scaling>
          <c:orientation val="minMax"/>
          <c:max val="2"/>
          <c:min val="0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4359792"/>
        <c:crosses val="autoZero"/>
        <c:crossBetween val="between"/>
      </c:valAx>
      <c:serAx>
        <c:axId val="-1421725840"/>
        <c:scaling>
          <c:orientation val="minMax"/>
        </c:scaling>
        <c:delete val="1"/>
        <c:axPos val="b"/>
        <c:majorTickMark val="none"/>
        <c:minorTickMark val="none"/>
        <c:tickLblPos val="nextTo"/>
        <c:crossAx val="-1474371216"/>
        <c:crosses val="autoZero"/>
      </c:serAx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sng" strike="noStrike" kern="1200" cap="all" spc="100" normalizeH="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u="sng" strike="noStrike" cap="all" normalizeH="0" baseline="0">
                <a:solidFill>
                  <a:schemeClr val="bg1">
                    <a:lumMod val="75000"/>
                  </a:schemeClr>
                </a:solidFill>
                <a:effectLst/>
              </a:rPr>
              <a:t>India's Unemployment Rate from 1998 to 2022</a:t>
            </a:r>
            <a:endParaRPr lang="en-IN" u="sng">
              <a:solidFill>
                <a:schemeClr val="bg1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bg1">
                  <a:lumMod val="65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44000" rIns="38100" bIns="19050" anchor="t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'Query-8'!$E$5:$AC$5</c:f>
              <c:strCach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strCache>
            </c:strRef>
          </c:cat>
          <c:val>
            <c:numRef>
              <c:f>'Query-8'!$E$6:$AC$6</c:f>
              <c:numCache>
                <c:formatCode>General</c:formatCode>
                <c:ptCount val="25"/>
                <c:pt idx="0">
                  <c:v>7.4870000000000001</c:v>
                </c:pt>
                <c:pt idx="1">
                  <c:v>7.7089999999999996</c:v>
                </c:pt>
                <c:pt idx="2">
                  <c:v>7.77</c:v>
                </c:pt>
                <c:pt idx="3">
                  <c:v>7.9569999999999999</c:v>
                </c:pt>
                <c:pt idx="4">
                  <c:v>8.1020000000000003</c:v>
                </c:pt>
                <c:pt idx="5">
                  <c:v>8.36</c:v>
                </c:pt>
                <c:pt idx="6">
                  <c:v>8.5310000000000006</c:v>
                </c:pt>
                <c:pt idx="7">
                  <c:v>8.6999999999999993</c:v>
                </c:pt>
                <c:pt idx="8">
                  <c:v>8.625</c:v>
                </c:pt>
                <c:pt idx="9">
                  <c:v>8.5359999999999996</c:v>
                </c:pt>
                <c:pt idx="10">
                  <c:v>8.3539999999999992</c:v>
                </c:pt>
                <c:pt idx="11">
                  <c:v>8.3840000000000003</c:v>
                </c:pt>
                <c:pt idx="12">
                  <c:v>8.3190000000000008</c:v>
                </c:pt>
                <c:pt idx="13">
                  <c:v>8.1679999999999993</c:v>
                </c:pt>
                <c:pt idx="14">
                  <c:v>8.0950000000000006</c:v>
                </c:pt>
                <c:pt idx="15">
                  <c:v>8.0370000000000008</c:v>
                </c:pt>
                <c:pt idx="16">
                  <c:v>7.9809999999999999</c:v>
                </c:pt>
                <c:pt idx="17">
                  <c:v>7.915</c:v>
                </c:pt>
                <c:pt idx="18">
                  <c:v>7.8419999999999996</c:v>
                </c:pt>
                <c:pt idx="19">
                  <c:v>7.7329999999999997</c:v>
                </c:pt>
                <c:pt idx="20">
                  <c:v>7.65</c:v>
                </c:pt>
                <c:pt idx="21">
                  <c:v>6.51</c:v>
                </c:pt>
                <c:pt idx="22">
                  <c:v>10.195</c:v>
                </c:pt>
                <c:pt idx="23">
                  <c:v>7.7130000000000001</c:v>
                </c:pt>
                <c:pt idx="24">
                  <c:v>7.33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1474366320"/>
        <c:axId val="-1474371760"/>
      </c:lineChart>
      <c:catAx>
        <c:axId val="-14743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1860000" spcFirstLastPara="1" vertOverflow="ellipsis" vert="horz" wrap="square" anchor="b" anchorCtr="1"/>
          <a:lstStyle/>
          <a:p>
            <a:pPr>
              <a:defRPr sz="900" b="0" i="0" u="none" strike="noStrike" kern="1200" spc="1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4371760"/>
        <c:crosses val="autoZero"/>
        <c:auto val="1"/>
        <c:lblAlgn val="ctr"/>
        <c:lblOffset val="100"/>
        <c:tickMarkSkip val="9"/>
        <c:noMultiLvlLbl val="0"/>
      </c:catAx>
      <c:valAx>
        <c:axId val="-147437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436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500" b="1" i="0" u="sng" strike="noStrike" kern="1200" cap="all" spc="100" normalizeH="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sng" baseline="0">
                <a:solidFill>
                  <a:schemeClr val="bg1">
                    <a:lumMod val="75000"/>
                  </a:schemeClr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Unemployment Rate according to Country Regions</a:t>
            </a:r>
            <a:endParaRPr lang="en-IN" u="sng">
              <a:solidFill>
                <a:schemeClr val="bg1">
                  <a:lumMod val="75000"/>
                </a:schemeClr>
              </a:solidFill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500" b="1" i="0" u="sng" strike="noStrike" kern="1200" cap="all" spc="100" normalizeH="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u="sng">
              <a:solidFill>
                <a:schemeClr val="bg1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'Query-9'!$B$29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bg1">
                  <a:lumMod val="65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8000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'Query-9'!$A$30:$A$51</c:f>
              <c:strCache>
                <c:ptCount val="22"/>
                <c:pt idx="0">
                  <c:v>Australia and New Zealand</c:v>
                </c:pt>
                <c:pt idx="1">
                  <c:v>Caribbean</c:v>
                </c:pt>
                <c:pt idx="2">
                  <c:v>Central America</c:v>
                </c:pt>
                <c:pt idx="3">
                  <c:v>Central Asia</c:v>
                </c:pt>
                <c:pt idx="4">
                  <c:v>Eastern Africa</c:v>
                </c:pt>
                <c:pt idx="5">
                  <c:v>Eastern Asia</c:v>
                </c:pt>
                <c:pt idx="6">
                  <c:v>Eastern Europe</c:v>
                </c:pt>
                <c:pt idx="7">
                  <c:v>Melanesia</c:v>
                </c:pt>
                <c:pt idx="8">
                  <c:v>Micronesia</c:v>
                </c:pt>
                <c:pt idx="9">
                  <c:v>Middle Africa</c:v>
                </c:pt>
                <c:pt idx="10">
                  <c:v>Northern Africa</c:v>
                </c:pt>
                <c:pt idx="11">
                  <c:v>Northern America</c:v>
                </c:pt>
                <c:pt idx="12">
                  <c:v>Northern Europe</c:v>
                </c:pt>
                <c:pt idx="13">
                  <c:v>Polynesia</c:v>
                </c:pt>
                <c:pt idx="14">
                  <c:v>South America</c:v>
                </c:pt>
                <c:pt idx="15">
                  <c:v>South-Eastern Asia</c:v>
                </c:pt>
                <c:pt idx="16">
                  <c:v>Southern Africa</c:v>
                </c:pt>
                <c:pt idx="17">
                  <c:v>Southern Asia</c:v>
                </c:pt>
                <c:pt idx="18">
                  <c:v>Southern Europe</c:v>
                </c:pt>
                <c:pt idx="19">
                  <c:v>Western Africa</c:v>
                </c:pt>
                <c:pt idx="20">
                  <c:v>Western Asia</c:v>
                </c:pt>
                <c:pt idx="21">
                  <c:v>Western Europe</c:v>
                </c:pt>
              </c:strCache>
            </c:strRef>
          </c:cat>
          <c:val>
            <c:numRef>
              <c:f>'Query-9'!$B$30:$B$51</c:f>
              <c:numCache>
                <c:formatCode>General</c:formatCode>
                <c:ptCount val="22"/>
                <c:pt idx="0">
                  <c:v>5.3620000000000001</c:v>
                </c:pt>
                <c:pt idx="1">
                  <c:v>8.1630000000000003</c:v>
                </c:pt>
                <c:pt idx="2">
                  <c:v>5.859</c:v>
                </c:pt>
                <c:pt idx="3">
                  <c:v>7.8479999999999999</c:v>
                </c:pt>
                <c:pt idx="4">
                  <c:v>7.8760000000000003</c:v>
                </c:pt>
                <c:pt idx="5">
                  <c:v>4.8220000000000001</c:v>
                </c:pt>
                <c:pt idx="6">
                  <c:v>8.0410000000000004</c:v>
                </c:pt>
                <c:pt idx="7">
                  <c:v>4.9720000000000004</c:v>
                </c:pt>
                <c:pt idx="8">
                  <c:v>8.8119999999999994</c:v>
                </c:pt>
                <c:pt idx="9">
                  <c:v>8.6549999999999994</c:v>
                </c:pt>
                <c:pt idx="10">
                  <c:v>13.847</c:v>
                </c:pt>
                <c:pt idx="11">
                  <c:v>7.0659999999999998</c:v>
                </c:pt>
                <c:pt idx="12">
                  <c:v>7.415</c:v>
                </c:pt>
                <c:pt idx="13">
                  <c:v>7.2080000000000002</c:v>
                </c:pt>
                <c:pt idx="14">
                  <c:v>8.6530000000000005</c:v>
                </c:pt>
                <c:pt idx="15">
                  <c:v>3.1619999999999999</c:v>
                </c:pt>
                <c:pt idx="16">
                  <c:v>19.905999999999999</c:v>
                </c:pt>
                <c:pt idx="17">
                  <c:v>6.0620000000000003</c:v>
                </c:pt>
                <c:pt idx="18">
                  <c:v>13.614000000000001</c:v>
                </c:pt>
                <c:pt idx="19">
                  <c:v>4.05</c:v>
                </c:pt>
                <c:pt idx="20">
                  <c:v>7.125</c:v>
                </c:pt>
                <c:pt idx="21">
                  <c:v>5.9359999999999999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1474361968"/>
        <c:axId val="-1597263728"/>
      </c:lineChart>
      <c:catAx>
        <c:axId val="-147436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7263728"/>
        <c:crosses val="autoZero"/>
        <c:auto val="1"/>
        <c:lblAlgn val="ctr"/>
        <c:lblOffset val="100"/>
        <c:noMultiLvlLbl val="0"/>
      </c:catAx>
      <c:valAx>
        <c:axId val="-159726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436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val>
            <c:numRef>
              <c:f>Sheet19!#REF!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Sheet19!#REF!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80070304"/>
        <c:axId val="-1380064864"/>
      </c:barChart>
      <c:catAx>
        <c:axId val="-138007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380064864"/>
        <c:crosses val="autoZero"/>
        <c:auto val="1"/>
        <c:lblAlgn val="ctr"/>
        <c:lblOffset val="100"/>
        <c:noMultiLvlLbl val="0"/>
      </c:catAx>
      <c:valAx>
        <c:axId val="-138006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38007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u="sng">
                <a:solidFill>
                  <a:schemeClr val="bg1">
                    <a:lumMod val="75000"/>
                  </a:schemeClr>
                </a:solidFill>
              </a:rPr>
              <a:t>Histohistogram of unemployment rates for 2022gram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9782052559885717E-2"/>
          <c:y val="0.15938469339059891"/>
          <c:w val="0.72956156970444919"/>
          <c:h val="0.72999015748031493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trendline>
            <c:spPr>
              <a:ln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cat>
            <c:numRef>
              <c:f>'Querty-10'!$D$4:$D$34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'Querty-10'!$E$4:$E$34</c:f>
              <c:numCache>
                <c:formatCode>General</c:formatCode>
                <c:ptCount val="31"/>
                <c:pt idx="0">
                  <c:v>8</c:v>
                </c:pt>
                <c:pt idx="1">
                  <c:v>7</c:v>
                </c:pt>
                <c:pt idx="2">
                  <c:v>22</c:v>
                </c:pt>
                <c:pt idx="3">
                  <c:v>24</c:v>
                </c:pt>
                <c:pt idx="4">
                  <c:v>21</c:v>
                </c:pt>
                <c:pt idx="5">
                  <c:v>19</c:v>
                </c:pt>
                <c:pt idx="6">
                  <c:v>17</c:v>
                </c:pt>
                <c:pt idx="7">
                  <c:v>12</c:v>
                </c:pt>
                <c:pt idx="8">
                  <c:v>7</c:v>
                </c:pt>
                <c:pt idx="9">
                  <c:v>4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380065952"/>
        <c:axId val="-1380070848"/>
      </c:barChart>
      <c:catAx>
        <c:axId val="-138006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solidFill>
            <a:schemeClr val="tx1"/>
          </a:solidFill>
        </c:spPr>
        <c:txPr>
          <a:bodyPr rot="0" vert="horz" anchor="t" anchorCtr="0"/>
          <a:lstStyle/>
          <a:p>
            <a:pPr>
              <a:defRPr>
                <a:solidFill>
                  <a:schemeClr val="bg1">
                    <a:lumMod val="75000"/>
                  </a:schemeClr>
                </a:solidFill>
              </a:defRPr>
            </a:pPr>
            <a:endParaRPr lang="en-US"/>
          </a:p>
        </c:txPr>
        <c:crossAx val="-1380070848"/>
        <c:crosses val="autoZero"/>
        <c:auto val="1"/>
        <c:lblAlgn val="ctr"/>
        <c:lblOffset val="100"/>
        <c:noMultiLvlLbl val="0"/>
      </c:catAx>
      <c:valAx>
        <c:axId val="-1380070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>
                    <a:lumMod val="75000"/>
                  </a:schemeClr>
                </a:solidFill>
              </a:defRPr>
            </a:pPr>
            <a:endParaRPr lang="en-US"/>
          </a:p>
        </c:txPr>
        <c:crossAx val="-1380065952"/>
        <c:crosses val="autoZero"/>
        <c:crossBetween val="between"/>
      </c:valAx>
      <c:spPr>
        <a:solidFill>
          <a:schemeClr val="tx1"/>
        </a:solidFill>
      </c:spPr>
    </c:plotArea>
    <c:legend>
      <c:legendPos val="r"/>
      <c:layout>
        <c:manualLayout>
          <c:xMode val="edge"/>
          <c:yMode val="edge"/>
          <c:x val="0.81622441234580778"/>
          <c:y val="4.3199117155810096E-2"/>
          <c:w val="0.17494556557913707"/>
          <c:h val="0.18244631352899066"/>
        </c:manualLayout>
      </c:layout>
      <c:overlay val="0"/>
      <c:txPr>
        <a:bodyPr/>
        <a:lstStyle/>
        <a:p>
          <a:pPr>
            <a:defRPr>
              <a:solidFill>
                <a:schemeClr val="bg1">
                  <a:lumMod val="7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[World Bank Unemployment Data (Recovered).xlsx]Query-2!PivotTable4</c:name>
    <c:fmtId val="3"/>
  </c:pivotSource>
  <c:chart>
    <c:autoTitleDeleted val="1"/>
    <c:pivotFmts>
      <c:pivotFmt>
        <c:idx val="0"/>
        <c:spPr>
          <a:gradFill>
            <a:gsLst>
              <a:gs pos="100000">
                <a:schemeClr val="dk1">
                  <a:tint val="88500"/>
                  <a:alpha val="0"/>
                </a:schemeClr>
              </a:gs>
              <a:gs pos="50000">
                <a:schemeClr val="dk1">
                  <a:tint val="885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7687794425264883E-2"/>
          <c:y val="0.22870495282619716"/>
          <c:w val="0.78926050010487347"/>
          <c:h val="0.5457110148126114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'Query-2'!$B$3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dk1">
                    <a:tint val="88500"/>
                    <a:alpha val="0"/>
                  </a:schemeClr>
                </a:gs>
                <a:gs pos="50000">
                  <a:schemeClr val="dk1">
                    <a:tint val="885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'Query-2'!$A$4:$A$14</c:f>
              <c:strCache>
                <c:ptCount val="10"/>
                <c:pt idx="0">
                  <c:v>South Africa</c:v>
                </c:pt>
                <c:pt idx="1">
                  <c:v>Djibouti</c:v>
                </c:pt>
                <c:pt idx="2">
                  <c:v>West Bank and Gaza</c:v>
                </c:pt>
                <c:pt idx="3">
                  <c:v>Eswatini</c:v>
                </c:pt>
                <c:pt idx="4">
                  <c:v>Congo, Rep.</c:v>
                </c:pt>
                <c:pt idx="5">
                  <c:v>Gabon</c:v>
                </c:pt>
                <c:pt idx="6">
                  <c:v>Namibia</c:v>
                </c:pt>
                <c:pt idx="7">
                  <c:v>Botswana</c:v>
                </c:pt>
                <c:pt idx="8">
                  <c:v>Libya</c:v>
                </c:pt>
                <c:pt idx="9">
                  <c:v>Somalia</c:v>
                </c:pt>
              </c:strCache>
            </c:strRef>
          </c:cat>
          <c:val>
            <c:numRef>
              <c:f>'Query-2'!$B$4:$B$14</c:f>
              <c:numCache>
                <c:formatCode>General</c:formatCode>
                <c:ptCount val="10"/>
                <c:pt idx="0">
                  <c:v>29.806000000000001</c:v>
                </c:pt>
                <c:pt idx="1">
                  <c:v>27.928999999999998</c:v>
                </c:pt>
                <c:pt idx="2">
                  <c:v>25.724</c:v>
                </c:pt>
                <c:pt idx="3">
                  <c:v>24.388999999999999</c:v>
                </c:pt>
                <c:pt idx="4">
                  <c:v>21.795000000000002</c:v>
                </c:pt>
                <c:pt idx="5">
                  <c:v>21.469000000000001</c:v>
                </c:pt>
                <c:pt idx="6">
                  <c:v>20.846</c:v>
                </c:pt>
                <c:pt idx="7">
                  <c:v>20.684000000000001</c:v>
                </c:pt>
                <c:pt idx="8">
                  <c:v>20.68</c:v>
                </c:pt>
                <c:pt idx="9">
                  <c:v>20.047000000000001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-1380067040"/>
        <c:axId val="-1380076288"/>
        <c:axId val="-1421727088"/>
      </c:bar3DChart>
      <c:catAx>
        <c:axId val="-138006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gradFill>
                      <a:gsLst>
                        <a:gs pos="0">
                          <a:schemeClr val="accent1">
                            <a:lumMod val="5000"/>
                            <a:lumOff val="95000"/>
                          </a:schemeClr>
                        </a:gs>
                        <a:gs pos="74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gradFill>
                      <a:gsLst>
                        <a:gs pos="0">
                          <a:schemeClr val="accent1">
                            <a:lumMod val="5000"/>
                            <a:lumOff val="95000"/>
                          </a:schemeClr>
                        </a:gs>
                        <a:gs pos="74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Top 10 Countries with Highest Unemployment Rate </a:t>
                </a:r>
                <a:endParaRPr lang="en-IN"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gradFill>
                      <a:gsLst>
                        <a:gs pos="0">
                          <a:schemeClr val="accent1">
                            <a:lumMod val="5000"/>
                            <a:lumOff val="95000"/>
                          </a:schemeClr>
                        </a:gs>
                        <a:gs pos="74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</a:defRPr>
                </a:pPr>
                <a:endParaRPr lang="en-IN"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endParaRPr>
              </a:p>
            </c:rich>
          </c:tx>
          <c:layout>
            <c:manualLayout>
              <c:xMode val="edge"/>
              <c:yMode val="edge"/>
              <c:x val="0.10931720674338787"/>
              <c:y val="4.999551252340856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0076288"/>
        <c:crosses val="autoZero"/>
        <c:auto val="1"/>
        <c:lblAlgn val="ctr"/>
        <c:lblOffset val="100"/>
        <c:noMultiLvlLbl val="0"/>
      </c:catAx>
      <c:valAx>
        <c:axId val="-138007628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0067040"/>
        <c:crosses val="autoZero"/>
        <c:crossBetween val="between"/>
      </c:valAx>
      <c:serAx>
        <c:axId val="-14217270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007628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u="sng"/>
              <a:t>Chart TitleGlobally Unemployment Rate during Financial Crisis in 2008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bg1">
                  <a:lumMod val="75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bg1">
                    <a:lumMod val="85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'Query-5'!$E$9:$H$9</c:f>
              <c:strCach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strCache>
            </c:strRef>
          </c:cat>
          <c:val>
            <c:numRef>
              <c:f>'Query-5'!$E$10:$H$10</c:f>
              <c:numCache>
                <c:formatCode>General</c:formatCode>
                <c:ptCount val="4"/>
                <c:pt idx="0">
                  <c:v>7.516</c:v>
                </c:pt>
                <c:pt idx="1">
                  <c:v>7.3819999999999997</c:v>
                </c:pt>
                <c:pt idx="2">
                  <c:v>8.1430000000000007</c:v>
                </c:pt>
                <c:pt idx="3">
                  <c:v>8.3439999999999994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380066496"/>
        <c:axId val="-1380063776"/>
      </c:lineChart>
      <c:catAx>
        <c:axId val="-1380066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0063776"/>
        <c:crosses val="autoZero"/>
        <c:auto val="1"/>
        <c:lblAlgn val="ctr"/>
        <c:lblOffset val="100"/>
        <c:noMultiLvlLbl val="0"/>
      </c:catAx>
      <c:valAx>
        <c:axId val="-1380063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006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sng" strike="noStrike" kern="1200" cap="all" spc="100" normalizeH="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u="sng" strike="noStrike" cap="all" normalizeH="0" baseline="0">
                <a:solidFill>
                  <a:schemeClr val="bg1">
                    <a:lumMod val="85000"/>
                  </a:schemeClr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Unemployment Rate During COVID-19</a:t>
            </a:r>
            <a:endParaRPr lang="en-IN" u="sng">
              <a:solidFill>
                <a:schemeClr val="bg1">
                  <a:lumMod val="8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sng" strike="noStrike" kern="1200" cap="all" spc="100" normalizeH="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bg1">
                  <a:lumMod val="85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'Query-6'!$H$6:$K$6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'Query-6'!$H$7:$K$7</c:f>
              <c:numCache>
                <c:formatCode>General</c:formatCode>
                <c:ptCount val="4"/>
                <c:pt idx="0">
                  <c:v>7.19</c:v>
                </c:pt>
                <c:pt idx="1">
                  <c:v>8.2929999999999993</c:v>
                </c:pt>
                <c:pt idx="2">
                  <c:v>7.9429999999999996</c:v>
                </c:pt>
                <c:pt idx="3">
                  <c:v>7.3230000000000004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1380062688"/>
        <c:axId val="-1380069216"/>
      </c:lineChart>
      <c:catAx>
        <c:axId val="-138006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0069216"/>
        <c:crosses val="autoZero"/>
        <c:auto val="1"/>
        <c:lblAlgn val="ctr"/>
        <c:lblOffset val="100"/>
        <c:noMultiLvlLbl val="0"/>
      </c:catAx>
      <c:valAx>
        <c:axId val="-1380069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006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sng" strike="noStrike" kern="1200" cap="all" spc="100" normalizeH="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u="sng" strike="noStrike" cap="all" normalizeH="0" baseline="0">
                <a:solidFill>
                  <a:schemeClr val="bg1">
                    <a:lumMod val="85000"/>
                  </a:schemeClr>
                </a:solidFill>
                <a:effectLst/>
              </a:rPr>
              <a:t>Globally Unemployment Trends from 1998 to 2022</a:t>
            </a:r>
            <a:endParaRPr lang="en-IN" u="sng">
              <a:solidFill>
                <a:schemeClr val="bg1">
                  <a:lumMod val="8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sng" strike="noStrike" kern="1200" cap="all" spc="100" normalizeH="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458297405965049E-2"/>
          <c:y val="9.7677306465724048E-2"/>
          <c:w val="0.94389228422259497"/>
          <c:h val="0.81535367218882582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t" anchorCtr="0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6288783616041861E-2"/>
                      <c:h val="0.11940281658341094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Query_3!$C$4:$AA$4</c:f>
              <c:strCach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strCache>
            </c:strRef>
          </c:cat>
          <c:val>
            <c:numRef>
              <c:f>Query_3!$C$5:$AA$5</c:f>
              <c:numCache>
                <c:formatCode>General</c:formatCode>
                <c:ptCount val="25"/>
                <c:pt idx="0">
                  <c:v>8.5969999999999995</c:v>
                </c:pt>
                <c:pt idx="1">
                  <c:v>8.7279999999999998</c:v>
                </c:pt>
                <c:pt idx="2">
                  <c:v>8.5939999999999994</c:v>
                </c:pt>
                <c:pt idx="3">
                  <c:v>8.577</c:v>
                </c:pt>
                <c:pt idx="4">
                  <c:v>8.7319999999999993</c:v>
                </c:pt>
                <c:pt idx="5">
                  <c:v>8.7200000000000006</c:v>
                </c:pt>
                <c:pt idx="6">
                  <c:v>8.5440000000000005</c:v>
                </c:pt>
                <c:pt idx="7">
                  <c:v>8.3109999999999999</c:v>
                </c:pt>
                <c:pt idx="8">
                  <c:v>7.7409999999999997</c:v>
                </c:pt>
                <c:pt idx="9">
                  <c:v>7.516</c:v>
                </c:pt>
                <c:pt idx="10">
                  <c:v>7.3819999999999997</c:v>
                </c:pt>
                <c:pt idx="11">
                  <c:v>8.1430000000000007</c:v>
                </c:pt>
                <c:pt idx="12">
                  <c:v>8.3439999999999994</c:v>
                </c:pt>
                <c:pt idx="13">
                  <c:v>8.2729999999999997</c:v>
                </c:pt>
                <c:pt idx="14">
                  <c:v>8.2959999999999994</c:v>
                </c:pt>
                <c:pt idx="15">
                  <c:v>8.3279999999999994</c:v>
                </c:pt>
                <c:pt idx="16">
                  <c:v>8.1630000000000003</c:v>
                </c:pt>
                <c:pt idx="17">
                  <c:v>8.0440000000000005</c:v>
                </c:pt>
                <c:pt idx="18">
                  <c:v>7.8920000000000003</c:v>
                </c:pt>
                <c:pt idx="19">
                  <c:v>7.62</c:v>
                </c:pt>
                <c:pt idx="20">
                  <c:v>7.3559999999999999</c:v>
                </c:pt>
                <c:pt idx="21">
                  <c:v>7.19</c:v>
                </c:pt>
                <c:pt idx="22">
                  <c:v>8.2929999999999993</c:v>
                </c:pt>
                <c:pt idx="23">
                  <c:v>7.9429999999999996</c:v>
                </c:pt>
                <c:pt idx="24">
                  <c:v>7.3230000000000004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dropLines>
        <c:smooth val="0"/>
        <c:axId val="-1380072480"/>
        <c:axId val="-1380064320"/>
      </c:lineChart>
      <c:catAx>
        <c:axId val="-13800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0064320"/>
        <c:crosses val="autoZero"/>
        <c:auto val="1"/>
        <c:lblAlgn val="ctr"/>
        <c:lblOffset val="100"/>
        <c:noMultiLvlLbl val="0"/>
      </c:catAx>
      <c:valAx>
        <c:axId val="-1380064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007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10</xdr:row>
      <xdr:rowOff>114300</xdr:rowOff>
    </xdr:from>
    <xdr:to>
      <xdr:col>12</xdr:col>
      <xdr:colOff>209549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66675</xdr:rowOff>
    </xdr:from>
    <xdr:to>
      <xdr:col>13</xdr:col>
      <xdr:colOff>542925</xdr:colOff>
      <xdr:row>27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333374</xdr:colOff>
      <xdr:row>29</xdr:row>
      <xdr:rowOff>42861</xdr:rowOff>
    </xdr:from>
    <xdr:to>
      <xdr:col>12</xdr:col>
      <xdr:colOff>990600</xdr:colOff>
      <xdr:row>46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5</xdr:row>
      <xdr:rowOff>104775</xdr:rowOff>
    </xdr:from>
    <xdr:to>
      <xdr:col>4</xdr:col>
      <xdr:colOff>0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4</xdr:row>
      <xdr:rowOff>0</xdr:rowOff>
    </xdr:from>
    <xdr:to>
      <xdr:col>19</xdr:col>
      <xdr:colOff>352425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5</xdr:row>
      <xdr:rowOff>142874</xdr:rowOff>
    </xdr:from>
    <xdr:to>
      <xdr:col>15</xdr:col>
      <xdr:colOff>514350</xdr:colOff>
      <xdr:row>23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1133474</xdr:colOff>
      <xdr:row>11</xdr:row>
      <xdr:rowOff>52386</xdr:rowOff>
    </xdr:from>
    <xdr:to>
      <xdr:col>10</xdr:col>
      <xdr:colOff>142874</xdr:colOff>
      <xdr:row>26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8</xdr:row>
      <xdr:rowOff>142876</xdr:rowOff>
    </xdr:from>
    <xdr:to>
      <xdr:col>13</xdr:col>
      <xdr:colOff>304799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6</xdr:row>
      <xdr:rowOff>19048</xdr:rowOff>
    </xdr:from>
    <xdr:to>
      <xdr:col>15</xdr:col>
      <xdr:colOff>238125</xdr:colOff>
      <xdr:row>26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AppData\Roaming\Microsoft\Excel\Unemployment_datasets_1998_2022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Q1"/>
      <sheetName val="Q2"/>
      <sheetName val="Q3"/>
      <sheetName val="Q4"/>
      <sheetName val="Q5"/>
      <sheetName val="Q6"/>
      <sheetName val="Q7"/>
      <sheetName val="Q8"/>
      <sheetName val="Q9"/>
      <sheetName val="Q10"/>
      <sheetName val="Country_details"/>
      <sheetName val="P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AA4">
            <v>5.3620000000000001</v>
          </cell>
        </row>
        <row r="5">
          <cell r="AA5">
            <v>8.1630000000000003</v>
          </cell>
        </row>
        <row r="6">
          <cell r="AA6">
            <v>5.859</v>
          </cell>
        </row>
        <row r="7">
          <cell r="AA7">
            <v>7.8479999999999999</v>
          </cell>
        </row>
        <row r="8">
          <cell r="AA8">
            <v>7.8760000000000003</v>
          </cell>
        </row>
        <row r="9">
          <cell r="AA9">
            <v>4.8220000000000001</v>
          </cell>
        </row>
        <row r="10">
          <cell r="AA10">
            <v>8.0410000000000004</v>
          </cell>
        </row>
        <row r="11">
          <cell r="AA11">
            <v>4.9720000000000004</v>
          </cell>
        </row>
        <row r="12">
          <cell r="AA12">
            <v>8.8119999999999994</v>
          </cell>
        </row>
        <row r="13">
          <cell r="AA13">
            <v>8.6549999999999994</v>
          </cell>
        </row>
        <row r="14">
          <cell r="AA14">
            <v>13.847</v>
          </cell>
        </row>
        <row r="15">
          <cell r="AA15">
            <v>7.0659999999999998</v>
          </cell>
        </row>
        <row r="16">
          <cell r="AA16">
            <v>7.415</v>
          </cell>
        </row>
        <row r="17">
          <cell r="AA17">
            <v>7.2080000000000002</v>
          </cell>
        </row>
        <row r="18">
          <cell r="AA18">
            <v>8.6530000000000005</v>
          </cell>
        </row>
        <row r="19">
          <cell r="AA19">
            <v>3.1619999999999999</v>
          </cell>
        </row>
        <row r="20">
          <cell r="AA20">
            <v>19.905999999999999</v>
          </cell>
        </row>
        <row r="21">
          <cell r="AA21">
            <v>6.0620000000000003</v>
          </cell>
        </row>
        <row r="22">
          <cell r="AA22">
            <v>13.614000000000001</v>
          </cell>
        </row>
        <row r="23">
          <cell r="AA23">
            <v>4.05</v>
          </cell>
        </row>
        <row r="24">
          <cell r="AA24">
            <v>7.125</v>
          </cell>
        </row>
        <row r="25">
          <cell r="AA25">
            <v>5.9359999999999999</v>
          </cell>
        </row>
      </sheetData>
      <sheetData sheetId="10"/>
      <sheetData sheetId="11"/>
      <sheetData sheetId="1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340.611242129627" createdVersion="5" refreshedVersion="5" minRefreshableVersion="3" recordCount="289">
  <cacheSource type="worksheet">
    <worksheetSource ref="B3:AA3" sheet="Data"/>
  </cacheSource>
  <cacheFields count="28">
    <cacheField name="Country Name" numFmtId="0">
      <sharedItems containsBlank="1" count="189">
        <s v="Afghanistan"/>
        <s v="Albania"/>
        <s v="Algeria"/>
        <s v="Angola"/>
        <s v="Argentina"/>
        <s v="Armenia"/>
        <s v="Australia"/>
        <s v="Austria"/>
        <s v="Azerbaijan"/>
        <s v="Bahamas, The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runei Darussalam"/>
        <s v="Bulgaria"/>
        <s v="Burkina Faso"/>
        <s v="Burundi"/>
        <s v="Cabo Verde"/>
        <s v="Cambodia"/>
        <s v="Cameroon"/>
        <s v="Canada"/>
        <s v="Central African Republic"/>
        <s v="Chad"/>
        <s v="Channel Islands"/>
        <s v="Chile"/>
        <s v="China"/>
        <s v="Colombia"/>
        <s v="Comoros"/>
        <s v="Congo, Dem. Rep."/>
        <s v="Congo, Rep."/>
        <s v="Costa Rica"/>
        <s v="Cote d'Ivoire"/>
        <s v="Croatia"/>
        <s v="Cuba"/>
        <s v="Cyprus"/>
        <s v="Czechia"/>
        <s v="Denmark"/>
        <s v="Djibouti"/>
        <s v="Dominican Republic"/>
        <s v="Ecuador"/>
        <s v="Egypt, Arab Rep."/>
        <s v="El Salvador"/>
        <s v="Equatorial Guinea"/>
        <s v="Eritrea"/>
        <s v="Estonia"/>
        <s v="Eswatini"/>
        <s v="Ethiopia"/>
        <s v="Fiji"/>
        <s v="Finland"/>
        <s v="France"/>
        <s v="French Polynesia"/>
        <s v="Gabon"/>
        <s v="Gambia, The"/>
        <s v="Georgia"/>
        <s v="Germany"/>
        <s v="Ghana"/>
        <s v="Greece"/>
        <s v="Guam"/>
        <s v="Guatemala"/>
        <s v="Guinea"/>
        <s v="Guinea-Bissau"/>
        <s v="Guyana"/>
        <s v="Haiti"/>
        <s v="Honduras"/>
        <s v="Hong Kong SAR, China"/>
        <s v="Hungary"/>
        <s v="Iceland"/>
        <s v="India"/>
        <s v="Indonesia"/>
        <s v="Iran, Islamic Rep."/>
        <s v="Iraq"/>
        <s v="Ireland"/>
        <s v="Israel"/>
        <s v="Italy"/>
        <s v="Jamaica"/>
        <s v="Japan"/>
        <s v="Jordan"/>
        <s v="Kazakhstan"/>
        <s v="Kenya"/>
        <s v="Korea, Dem. People's Rep."/>
        <s v="Korea, Rep."/>
        <s v="Kuwait"/>
        <s v="Kyrgyz Republic"/>
        <s v="Lao PDR"/>
        <s v="Latvia"/>
        <s v="Lebanon"/>
        <s v="Lesotho"/>
        <s v="Liberia"/>
        <s v="Libya"/>
        <s v="Lithuania"/>
        <s v="Luxembourg"/>
        <s v="Macao SAR, China"/>
        <s v="Madagascar"/>
        <s v="Malawi"/>
        <s v="Malaysia"/>
        <s v="Maldives"/>
        <s v="Mali"/>
        <s v="Malta"/>
        <s v="Mauritania"/>
        <s v="Mauritius"/>
        <s v="Mexico"/>
        <s v="Moldova"/>
        <s v="Mongolia"/>
        <s v="Montenegro"/>
        <s v="Morocco"/>
        <s v="Mozambique"/>
        <s v="Myanmar"/>
        <s v="Namibia"/>
        <s v="Nepal"/>
        <s v="Netherlands"/>
        <s v="New Caledonia"/>
        <s v="New Zealand"/>
        <s v="Nicaragua"/>
        <s v="Niger"/>
        <s v="Nigeria"/>
        <s v="North Macedonia"/>
        <s v="Norway"/>
        <s v="Oman"/>
        <s v="Pakistan"/>
        <s v="Panama"/>
        <s v="Papua New Guinea"/>
        <s v="Paraguay"/>
        <s v="Peru"/>
        <s v="Philippines"/>
        <s v="Poland"/>
        <s v="Portugal"/>
        <s v="Puerto Rico"/>
        <s v="Qatar"/>
        <s v="Romania"/>
        <s v="Russian Federation"/>
        <s v="Rwanda"/>
        <s v="Samoa"/>
        <s v="Sao Tome and Principe"/>
        <s v="Saudi Arabia"/>
        <s v="Senegal"/>
        <s v="Serbia"/>
        <s v="Sierra Leone"/>
        <s v="Singapore"/>
        <s v="Slovak Republic"/>
        <s v="Slovenia"/>
        <s v="Solomon Islands"/>
        <s v="Somalia"/>
        <s v="South Africa"/>
        <s v="South Sudan"/>
        <s v="Spain"/>
        <s v="Sri Lanka"/>
        <s v="St. Lucia"/>
        <s v="St. Vincent and the Grenadines"/>
        <s v="Sudan"/>
        <s v="Suriname"/>
        <s v="Sweden"/>
        <s v="Switzerland"/>
        <s v="Syrian Arab Republic"/>
        <s v="Tajikistan"/>
        <s v="Tanzania"/>
        <s v="Thailand"/>
        <s v="Timor-Leste"/>
        <s v="Togo"/>
        <s v="Tonga"/>
        <s v="Trinidad and Tobago"/>
        <s v="Tunisia"/>
        <s v="Turkiye"/>
        <s v="Turkmenistan"/>
        <s v="Uganda"/>
        <s v="Ukraine"/>
        <s v="United Arab Emirates"/>
        <s v="United Kingdom"/>
        <s v="United States"/>
        <s v="Uruguay"/>
        <s v="Uzbekistan"/>
        <s v="Vanuatu"/>
        <s v="Venezuela, RB"/>
        <s v="Viet Nam"/>
        <s v="Virgin Islands (U.S.)"/>
        <s v="West Bank and Gaza"/>
        <s v="Yemen, Rep."/>
        <s v="Zambia"/>
        <s v="Zimbabwe"/>
        <s v="World Unemployment Average"/>
        <m/>
      </sharedItems>
    </cacheField>
    <cacheField name="Country Regions" numFmtId="0">
      <sharedItems/>
    </cacheField>
    <cacheField name="Country Code" numFmtId="0">
      <sharedItems containsBlank="1"/>
    </cacheField>
    <cacheField name="1998" numFmtId="0">
      <sharedItems containsString="0" containsBlank="1" containsNumber="1" minValue="0.61299999999999999" maxValue="34.5"/>
    </cacheField>
    <cacheField name="1999" numFmtId="0">
      <sharedItems containsString="0" containsBlank="1" containsNumber="1" minValue="0.61399999999999999" maxValue="32.4"/>
    </cacheField>
    <cacheField name="2000" numFmtId="0">
      <sharedItems containsString="0" containsBlank="1" containsNumber="1" minValue="0.61099999999999999" maxValue="32.200000000000003" count="189">
        <n v="8.0540000000000003"/>
        <n v="19.027999999999999"/>
        <n v="29.77"/>
        <n v="4.1630000000000003"/>
        <n v="15"/>
        <n v="11.055"/>
        <n v="6.28"/>
        <n v="4.6900000000000004"/>
        <n v="11.78"/>
        <n v="7.1959999999999997"/>
        <n v="1.117"/>
        <n v="3.27"/>
        <n v="9.35"/>
        <n v="12.254"/>
        <n v="6.59"/>
        <n v="10.869"/>
        <n v="0.84299999999999997"/>
        <n v="1.625"/>
        <n v="2.3730000000000002"/>
        <n v="26.189"/>
        <n v="15.88"/>
        <n v="10.53"/>
        <n v="5.5970000000000004"/>
        <n v="16.22"/>
        <n v="2.6349999999999998"/>
        <n v="2.9980000000000002"/>
        <n v="11.11"/>
        <n v="0.97199999999999998"/>
        <n v="7.5910000000000002"/>
        <n v="6.83"/>
        <n v="5.2969999999999997"/>
        <n v="0.80600000000000005"/>
        <n v="5.8959999999999999"/>
        <n v="10.49"/>
        <n v="3.26"/>
        <n v="20.52"/>
        <n v="4.6580000000000004"/>
        <n v="2.9609999999999999"/>
        <n v="19.981000000000002"/>
        <n v="5.08"/>
        <n v="4.6020000000000003"/>
        <n v="16.059999999999999"/>
        <n v="5.45"/>
        <n v="4.97"/>
        <n v="8.76"/>
        <n v="4.4800000000000004"/>
        <n v="28.678000000000001"/>
        <n v="6.43"/>
        <n v="4.8"/>
        <n v="8.98"/>
        <n v="6.96"/>
        <n v="7.9989999999999997"/>
        <n v="5.6159999999999997"/>
        <n v="13.36"/>
        <n v="24.271000000000001"/>
        <n v="3.508"/>
        <n v="4.9119999999999999"/>
        <n v="11.13"/>
        <n v="10.220000000000001"/>
        <n v="11.682"/>
        <n v="17.390999999999998"/>
        <n v="8.4700000000000006"/>
        <n v="10.82"/>
        <n v="7.92"/>
        <n v="10.46"/>
        <n v="11.24"/>
        <n v="15.32"/>
        <n v="2.75"/>
        <n v="4.59"/>
        <n v="3.0169999999999999"/>
        <n v="11.89"/>
        <n v="8.4079999999999995"/>
        <n v="3.855"/>
        <n v="4.92"/>
        <n v="6.56"/>
        <n v="1.94"/>
        <n v="7.77"/>
        <n v="6.08"/>
        <n v="11.582000000000001"/>
        <n v="8.7520000000000007"/>
        <n v="4.32"/>
        <n v="11.1"/>
        <n v="10.83"/>
        <n v="6.9589999999999996"/>
        <n v="4.75"/>
        <n v="13.7"/>
        <n v="12.75"/>
        <n v="3.1280000000000001"/>
        <n v="3.0110000000000001"/>
        <n v="4.0599999999999996"/>
        <n v="0.8"/>
        <n v="1.9830000000000001"/>
        <n v="2.04"/>
        <n v="14.21"/>
        <n v="8.3179999999999996"/>
        <n v="17"/>
        <n v="2.1230000000000002"/>
        <n v="19.806000000000001"/>
        <n v="15.93"/>
        <n v="2.35"/>
        <n v="6.87"/>
        <n v="5.8"/>
        <n v="4.923"/>
        <n v="3"/>
        <n v="1.97"/>
        <n v="1.306"/>
        <n v="6.32"/>
        <n v="10.048999999999999"/>
        <n v="9.1419999999999995"/>
        <n v="2.65"/>
        <n v="8.4600000000000009"/>
        <n v="6.0860000000000003"/>
        <n v="28.803000000000001"/>
        <n v="13.58"/>
        <n v="2.8860000000000001"/>
        <n v="0.65400000000000003"/>
        <n v="20.3"/>
        <n v="10.603999999999999"/>
        <n v="2.73"/>
        <n v="17.478999999999999"/>
        <n v="6.13"/>
        <n v="7.3940000000000001"/>
        <n v="1.5209999999999999"/>
        <n v="3.8519999999999999"/>
        <n v="32.200000000000003"/>
        <n v="3.46"/>
        <n v="4.0659999999999998"/>
        <n v="0.61099999999999999"/>
        <n v="6.0510000000000002"/>
        <n v="2.92"/>
        <n v="7.61"/>
        <n v="4.8979999999999997"/>
        <n v="3.6549999999999998"/>
        <n v="16.309999999999999"/>
        <n v="3.81"/>
        <n v="10.08"/>
        <n v="0.84199999999999997"/>
        <n v="6.97"/>
        <n v="10.58"/>
        <n v="11.936"/>
        <n v="4.6639999999999997"/>
        <n v="14.4"/>
        <n v="4.57"/>
        <n v="5.5819999999999999"/>
        <n v="12.6"/>
        <n v="3.4249999999999998"/>
        <n v="3.7"/>
        <n v="19.059999999999999"/>
        <n v="6.92"/>
        <n v="2.1120000000000001"/>
        <n v="19.401"/>
        <n v="20.265999999999998"/>
        <n v="12.125999999999999"/>
        <n v="13.79"/>
        <n v="7.74"/>
        <n v="16.489999999999998"/>
        <n v="20.957999999999998"/>
        <n v="15.282"/>
        <n v="12.741"/>
        <n v="5.47"/>
        <n v="2.66"/>
        <n v="9.6020000000000003"/>
        <n v="15.134"/>
        <n v="3.0720000000000001"/>
        <n v="2.39"/>
        <n v="3.448"/>
        <n v="4.0570000000000004"/>
        <n v="4.1029999999999998"/>
        <n v="12.1"/>
        <n v="14.94"/>
        <n v="6.5"/>
        <n v="11.513"/>
        <n v="3.552"/>
        <n v="11.71"/>
        <n v="2.25"/>
        <n v="5.56"/>
        <n v="3.99"/>
        <n v="12.63"/>
        <n v="12.211"/>
        <n v="1.708"/>
        <n v="13.99"/>
        <n v="2.2599999999999998"/>
        <n v="10.5"/>
        <n v="10.63"/>
        <n v="11.558"/>
        <n v="12.93"/>
        <n v="5.6879999999999997"/>
        <n v="8.5939999999999994"/>
        <m/>
      </sharedItems>
    </cacheField>
    <cacheField name="2001" numFmtId="0">
      <sharedItems containsString="0" containsBlank="1" containsNumber="1" minValue="0.6" maxValue="30.52" count="187">
        <n v="8.0399999999999991"/>
        <n v="18.574999999999999"/>
        <n v="27.3"/>
        <n v="4.1189999999999998"/>
        <n v="17.32"/>
        <n v="10.933"/>
        <n v="6.74"/>
        <n v="4.01"/>
        <n v="10.91"/>
        <n v="6.87"/>
        <n v="1.1439999999999999"/>
        <n v="3.6179999999999999"/>
        <n v="9.85"/>
        <n v="11.537000000000001"/>
        <n v="6.18"/>
        <n v="9.07"/>
        <n v="0.76600000000000001"/>
        <n v="1.9"/>
        <n v="2.4790000000000001"/>
        <n v="26.536999999999999"/>
        <n v="18.54"/>
        <n v="10.65"/>
        <n v="5.694"/>
        <n v="19.920000000000002"/>
        <n v="2.6539999999999999"/>
        <n v="3.0030000000000001"/>
        <n v="11.17"/>
        <n v="1.04"/>
        <n v="7.46"/>
        <n v="7.22"/>
        <n v="5.3330000000000002"/>
        <n v="0.79900000000000004"/>
        <n v="5.5449999999999999"/>
        <n v="10.39"/>
        <n v="3.8"/>
        <n v="15.04"/>
        <n v="4.7039999999999997"/>
        <n v="2.9279999999999999"/>
        <n v="20.001999999999999"/>
        <n v="5.92"/>
        <n v="4.8540000000000001"/>
        <n v="15.82"/>
        <n v="4.08"/>
        <n v="3.98"/>
        <n v="7.99"/>
        <n v="4.16"/>
        <n v="28.52"/>
        <n v="7.26"/>
        <n v="4.25"/>
        <n v="9.26"/>
        <n v="6.96"/>
        <n v="8.1050000000000004"/>
        <n v="5.6660000000000004"/>
        <n v="13.13"/>
        <n v="24.867999999999999"/>
        <n v="3.298"/>
        <n v="4.798"/>
        <n v="10.29"/>
        <n v="8.61"/>
        <n v="11.813000000000001"/>
        <n v="17.234000000000002"/>
        <n v="8.5350000000000001"/>
        <n v="11.16"/>
        <n v="7.77"/>
        <n v="9.4920000000000009"/>
        <n v="10.46"/>
        <n v="13.21"/>
        <n v="2.7930000000000001"/>
        <n v="4.5730000000000004"/>
        <n v="3.0419999999999998"/>
        <n v="11.811999999999999"/>
        <n v="9.6349999999999998"/>
        <n v="4"/>
        <n v="5.09"/>
        <n v="5.67"/>
        <n v="1.87"/>
        <n v="7.9569999999999999"/>
        <n v="6.08"/>
        <n v="12.298"/>
        <n v="8.8420000000000005"/>
        <n v="3.68"/>
        <n v="11.81"/>
        <n v="9.6"/>
        <n v="6.915"/>
        <n v="5.0199999999999996"/>
        <n v="14.7"/>
        <n v="10.43"/>
        <n v="3.07"/>
        <n v="3.0289999999999999"/>
        <n v="3.7"/>
        <n v="0.8"/>
        <n v="2.0750000000000002"/>
        <n v="1.913"/>
        <n v="13.82"/>
        <n v="8.1850000000000005"/>
        <n v="16.998999999999999"/>
        <n v="2.2000000000000002"/>
        <n v="19.809999999999999"/>
        <n v="16.84"/>
        <n v="1.81"/>
        <n v="6.39"/>
        <n v="5.35"/>
        <n v="4.99"/>
        <n v="3.53"/>
        <n v="3.0339999999999998"/>
        <n v="1.2250000000000001"/>
        <n v="7.11"/>
        <n v="9.9969999999999999"/>
        <n v="9.14"/>
        <n v="2.63"/>
        <n v="7.29"/>
        <n v="6.1429999999999998"/>
        <n v="29.012"/>
        <n v="12.46"/>
        <n v="2.843"/>
        <n v="0.65600000000000003"/>
        <n v="20.856000000000002"/>
        <n v="10.566000000000001"/>
        <n v="2.12"/>
        <n v="17.239999999999998"/>
        <n v="5.43"/>
        <n v="7.4740000000000002"/>
        <n v="1.47"/>
        <n v="3.8380000000000001"/>
        <n v="30.52"/>
        <n v="3.74"/>
        <n v="4.1100000000000003"/>
        <n v="0.6"/>
        <n v="6.0419999999999998"/>
        <n v="2.8010000000000002"/>
        <n v="6.21"/>
        <n v="5.0270000000000001"/>
        <n v="18.37"/>
        <n v="3.83"/>
        <n v="11.4"/>
        <n v="0.84599999999999997"/>
        <n v="6.56"/>
        <n v="8.98"/>
        <n v="11.94"/>
        <n v="4.96"/>
        <n v="15.73"/>
        <n v="4.62"/>
        <n v="5.5739999999999998"/>
        <n v="12.8"/>
        <n v="3.4780000000000002"/>
        <n v="3.76"/>
        <n v="19.38"/>
        <n v="5.68"/>
        <n v="1.972"/>
        <n v="19.373999999999999"/>
        <n v="20.216999999999999"/>
        <n v="12.127000000000001"/>
        <n v="10.35"/>
        <n v="7.9"/>
        <n v="18.515000000000001"/>
        <n v="21.1"/>
        <n v="15.218"/>
        <n v="11.913"/>
        <n v="4.7300000000000004"/>
        <n v="2.4900000000000002"/>
        <n v="11.63"/>
        <n v="14.775"/>
        <n v="2.99"/>
        <n v="2.6"/>
        <n v="3.4"/>
        <n v="4.0750000000000002"/>
        <n v="4.3280000000000003"/>
        <n v="10.88"/>
        <n v="14.4"/>
        <n v="8.3800000000000008"/>
        <n v="10.644"/>
        <n v="3.5390000000000001"/>
        <n v="11.06"/>
        <n v="2.5009999999999999"/>
        <n v="4.7"/>
        <n v="15.05"/>
        <n v="11.180999999999999"/>
        <n v="1.9319999999999999"/>
        <n v="13.04"/>
        <n v="2.76"/>
        <n v="10.6"/>
        <n v="21.49"/>
        <n v="11.718"/>
        <n v="13.503"/>
        <n v="5.34"/>
        <n v="8.577"/>
        <m/>
      </sharedItems>
    </cacheField>
    <cacheField name="2002" numFmtId="0">
      <sharedItems containsString="0" containsBlank="1" containsNumber="1" minValue="0.58699999999999997" maxValue="31.94" count="184">
        <n v="8.1859999999999999"/>
        <n v="17.895"/>
        <n v="25.9"/>
        <n v="4.0430000000000001"/>
        <n v="19.59"/>
        <n v="10.81"/>
        <n v="6.37"/>
        <n v="4.8499999999999996"/>
        <n v="10.039999999999999"/>
        <n v="9.0500000000000007"/>
        <n v="1.1359999999999999"/>
        <n v="3.9340000000000002"/>
        <n v="10.32"/>
        <n v="10.885"/>
        <n v="6.91"/>
        <n v="0.69"/>
        <n v="1.867"/>
        <n v="2.4900000000000002"/>
        <n v="27.553999999999998"/>
        <n v="21.105"/>
        <n v="10.64"/>
        <n v="5.81"/>
        <n v="18.11"/>
        <n v="2.7490000000000001"/>
        <n v="3.0139999999999998"/>
        <n v="11.09"/>
        <n v="1.107"/>
        <n v="6.6890000000000001"/>
        <n v="7.66"/>
        <n v="5.367"/>
        <n v="0.82299999999999995"/>
        <n v="5.83"/>
        <n v="10.17"/>
        <n v="4.24"/>
        <n v="15.63"/>
        <n v="4.66"/>
        <n v="2.895"/>
        <n v="19.957999999999998"/>
        <n v="6.33"/>
        <n v="5.0919999999999996"/>
        <n v="15.05"/>
        <n v="3.31"/>
        <n v="3.3"/>
        <n v="7.02"/>
        <n v="4.2699999999999996"/>
        <n v="28.350999999999999"/>
        <n v="6.78"/>
        <n v="4.899"/>
        <n v="10.01"/>
        <n v="6.2"/>
        <n v="8.1790000000000003"/>
        <n v="5.6929999999999996"/>
        <n v="10.029999999999999"/>
        <n v="25.36"/>
        <n v="3.149"/>
        <n v="4.7619999999999996"/>
        <n v="10.42"/>
        <n v="8.6999999999999993"/>
        <n v="11.71"/>
        <n v="17.204000000000001"/>
        <n v="8.7769999999999992"/>
        <n v="12.59"/>
        <n v="8.48"/>
        <n v="8.5190000000000001"/>
        <n v="9.98"/>
        <n v="11.39"/>
        <n v="2.7669999999999999"/>
        <n v="4.55"/>
        <n v="3.0680000000000001"/>
        <n v="11.81"/>
        <n v="10.826000000000001"/>
        <n v="4.0199999999999996"/>
        <n v="7.28"/>
        <n v="5.61"/>
        <n v="2.99"/>
        <n v="8.1020000000000003"/>
        <n v="6.6"/>
        <n v="12.8"/>
        <n v="8.891"/>
        <n v="4.22"/>
        <n v="12.89"/>
        <n v="9.2100000000000009"/>
        <n v="6.8680000000000003"/>
        <n v="5.39"/>
        <n v="15.3"/>
        <n v="9.33"/>
        <n v="3.09"/>
        <n v="3.05"/>
        <n v="1.1000000000000001"/>
        <n v="2.11"/>
        <n v="1.778"/>
        <n v="13.83"/>
        <n v="8.0909999999999993"/>
        <n v="17.064"/>
        <n v="2.206"/>
        <n v="19.753"/>
        <n v="13.01"/>
        <n v="2.62"/>
        <n v="6.27"/>
        <n v="5.5039999999999996"/>
        <n v="4.9340000000000002"/>
        <n v="3.48"/>
        <n v="4.1689999999999996"/>
        <n v="1.298"/>
        <n v="6.9"/>
        <n v="9.9640000000000004"/>
        <n v="8.1999999999999993"/>
        <n v="3"/>
        <n v="6.8"/>
        <n v="29.335999999999999"/>
        <n v="11.59"/>
        <n v="2.9"/>
        <n v="0.66300000000000003"/>
        <n v="21.271999999999998"/>
        <n v="10.423999999999999"/>
        <n v="2.5499999999999998"/>
        <n v="16.942"/>
        <n v="5.28"/>
        <n v="7.58"/>
        <n v="1.9"/>
        <n v="3.7509999999999999"/>
        <n v="31.94"/>
        <n v="4.218"/>
        <n v="0.58699999999999997"/>
        <n v="5.9950000000000001"/>
        <n v="2.7330000000000001"/>
        <n v="9.39"/>
        <n v="4.84"/>
        <n v="3.6269999999999998"/>
        <n v="19.89"/>
        <n v="4.5"/>
        <n v="11.94"/>
        <n v="0.85099999999999998"/>
        <n v="8.11"/>
        <n v="7.88"/>
        <n v="11.879"/>
        <n v="5.0990000000000002"/>
        <n v="17.63"/>
        <n v="5.27"/>
        <n v="5.65"/>
        <n v="13.8"/>
        <n v="3.343"/>
        <n v="18.72"/>
        <n v="5.92"/>
        <n v="1.8740000000000001"/>
        <n v="19.34"/>
        <n v="20.088000000000001"/>
        <n v="12.135"/>
        <n v="11.15"/>
        <n v="8.76"/>
        <n v="20.39"/>
        <n v="20.629000000000001"/>
        <n v="15.163"/>
        <n v="11.143000000000001"/>
        <n v="4.97"/>
        <n v="2.92"/>
        <n v="10.955"/>
        <n v="14.413"/>
        <n v="3.0310000000000001"/>
        <n v="1.82"/>
        <n v="3.6240000000000001"/>
        <n v="4.0819999999999999"/>
        <n v="4.6390000000000002"/>
        <n v="10.39"/>
        <n v="14.55"/>
        <n v="10.36"/>
        <n v="9.7080000000000002"/>
        <n v="3.5"/>
        <n v="10.14"/>
        <n v="2.6539999999999999"/>
        <n v="5.04"/>
        <n v="5.78"/>
        <n v="16.649999999999999"/>
        <n v="10.113"/>
        <n v="1.9830000000000001"/>
        <n v="16.170000000000002"/>
        <n v="2.12"/>
        <n v="10.837"/>
        <n v="27.46"/>
        <n v="11.845000000000001"/>
        <n v="14.131"/>
        <n v="5.069"/>
        <n v="8.7319999999999993"/>
        <m/>
      </sharedItems>
    </cacheField>
    <cacheField name="2003" numFmtId="0">
      <sharedItems containsString="0" containsBlank="1" containsNumber="1" minValue="0.6" maxValue="36.69"/>
    </cacheField>
    <cacheField name="2004" numFmtId="0">
      <sharedItems containsString="0" containsBlank="1" containsNumber="1" minValue="0.60399999999999998" maxValue="37.159999999999997"/>
    </cacheField>
    <cacheField name="2005" numFmtId="0">
      <sharedItems containsString="0" containsBlank="1" containsNumber="1" minValue="0.59099999999999997" maxValue="37.32"/>
    </cacheField>
    <cacheField name="2006" numFmtId="0">
      <sharedItems containsString="0" containsBlank="1" containsNumber="1" minValue="0.57999999999999996" maxValue="36.03"/>
    </cacheField>
    <cacheField name="2007" numFmtId="0">
      <sharedItems containsString="0" containsBlank="1" containsNumber="1" minValue="0.4" maxValue="35.229999999999997"/>
    </cacheField>
    <cacheField name="2008" numFmtId="0">
      <sharedItems containsString="0" containsBlank="1" containsNumber="1" minValue="0.31" maxValue="33.93"/>
    </cacheField>
    <cacheField name="2009" numFmtId="0">
      <sharedItems containsString="0" containsBlank="1" containsNumber="1" minValue="0.31" maxValue="32.35"/>
    </cacheField>
    <cacheField name="2010" numFmtId="0">
      <sharedItems containsString="0" containsBlank="1" containsNumber="1" minValue="0.45" maxValue="33.130000000000003"/>
    </cacheField>
    <cacheField name="2011" numFmtId="0">
      <sharedItems containsString="0" containsBlank="1" containsNumber="1" minValue="0.32" maxValue="31.5"/>
    </cacheField>
    <cacheField name="2012" numFmtId="0">
      <sharedItems containsString="0" containsBlank="1" containsNumber="1" minValue="0.48" maxValue="31.2"/>
    </cacheField>
    <cacheField name="2013" numFmtId="0">
      <sharedItems containsString="0" containsBlank="1" containsNumber="1" minValue="0.25" maxValue="29.14"/>
    </cacheField>
    <cacheField name="2014" numFmtId="0">
      <sharedItems containsString="0" containsBlank="1" containsNumber="1" minValue="0.2" maxValue="28.38"/>
    </cacheField>
    <cacheField name="2015" numFmtId="0">
      <sharedItems containsString="0" containsBlank="1" containsNumber="1" minValue="0.17" maxValue="27.69"/>
    </cacheField>
    <cacheField name="2016" numFmtId="0">
      <sharedItems containsString="0" containsBlank="1" containsNumber="1" minValue="0.15" maxValue="26.196999999999999" count="186">
        <n v="10.086"/>
        <n v="15.42"/>
        <n v="10.199999999999999"/>
        <n v="9.5860000000000003"/>
        <n v="8.109"/>
        <n v="12.426"/>
        <n v="5.71"/>
        <n v="6.01"/>
        <n v="5"/>
        <n v="12.7"/>
        <n v="1.181"/>
        <n v="4.3499999999999996"/>
        <n v="8.25"/>
        <n v="5.84"/>
        <n v="7.83"/>
        <n v="7"/>
        <n v="1.8360000000000001"/>
        <n v="2.774"/>
        <n v="3.5"/>
        <n v="25.41"/>
        <n v="19.315000000000001"/>
        <n v="11.74"/>
        <n v="8.4320000000000004"/>
        <n v="7.57"/>
        <n v="4.4400000000000004"/>
        <n v="1.3149999999999999"/>
        <n v="12.002000000000001"/>
        <n v="0.72"/>
        <n v="3.5720000000000001"/>
        <n v="5.7460000000000004"/>
        <n v="1.1180000000000001"/>
        <n v="8.1180000000000003"/>
        <n v="6.73"/>
        <n v="4.5599999999999996"/>
        <n v="8.69"/>
        <n v="8.0820000000000007"/>
        <n v="4.4790000000000001"/>
        <n v="20.648"/>
        <n v="8.09"/>
        <n v="1.9"/>
        <n v="13.1"/>
        <n v="2"/>
        <n v="12.95"/>
        <n v="3.95"/>
        <n v="5.99"/>
        <n v="26.196999999999999"/>
        <n v="7.28"/>
        <n v="4.5999999999999996"/>
        <n v="12.45"/>
        <n v="4.42"/>
        <n v="8.2270000000000003"/>
        <n v="5.8070000000000004"/>
        <n v="6.88"/>
        <n v="22.72"/>
        <n v="2.7349999999999999"/>
        <n v="4.32"/>
        <n v="8.82"/>
        <n v="10.050000000000001"/>
        <n v="12.085000000000001"/>
        <n v="20.667999999999999"/>
        <n v="5.9589999999999996"/>
        <n v="16.600000000000001"/>
        <n v="4.12"/>
        <n v="5.1059999999999999"/>
        <n v="23.54"/>
        <n v="5.4"/>
        <n v="2.58"/>
        <n v="4.8330000000000002"/>
        <n v="3.1509999999999998"/>
        <n v="13.475"/>
        <n v="13.852"/>
        <n v="3.39"/>
        <n v="5.1100000000000003"/>
        <n v="2.98"/>
        <n v="7.8419999999999996"/>
        <n v="4.3"/>
        <n v="12.62"/>
        <n v="10.82"/>
        <n v="8.3699999999999992"/>
        <n v="4.8"/>
        <n v="11.69"/>
        <n v="8.6300000000000008"/>
        <n v="3.13"/>
        <n v="15.28"/>
        <n v="4.96"/>
        <n v="2.76"/>
        <n v="2.92"/>
        <n v="3.65"/>
        <n v="2.16"/>
        <n v="3.4830000000000001"/>
        <n v="2.8959999999999999"/>
        <n v="9.64"/>
        <n v="9.7230000000000008"/>
        <n v="16.824999999999999"/>
        <n v="3.08"/>
        <n v="19.515999999999998"/>
        <n v="7.86"/>
        <n v="6.29"/>
        <n v="1.94"/>
        <n v="1.8"/>
        <n v="4.9820000000000002"/>
        <n v="3.44"/>
        <n v="5.77"/>
        <n v="1.37"/>
        <n v="4.6900000000000004"/>
        <n v="10.308"/>
        <n v="6.81"/>
        <n v="3.86"/>
        <n v="4.0199999999999996"/>
        <n v="7.24"/>
        <n v="17.73"/>
        <n v="9.3000000000000007"/>
        <n v="3.4540000000000002"/>
        <n v="0.99399999999999999"/>
        <n v="23.35"/>
        <n v="10.403"/>
        <n v="13.182"/>
        <n v="5.15"/>
        <n v="3.9"/>
        <n v="0.53400000000000003"/>
        <n v="4.5090000000000003"/>
        <n v="24.3"/>
        <n v="4.68"/>
        <n v="3.27"/>
        <n v="3.7559999999999998"/>
        <n v="4.7590000000000003"/>
        <n v="2.4550000000000001"/>
        <n v="5.25"/>
        <n v="3.74"/>
        <n v="2.7"/>
        <n v="6.16"/>
        <n v="11.07"/>
        <n v="11.8"/>
        <n v="0.15"/>
        <n v="5.9"/>
        <n v="5.56"/>
        <n v="11.86"/>
        <n v="8.8190000000000008"/>
        <n v="13.839"/>
        <n v="5.6"/>
        <n v="4.46"/>
        <n v="15.26"/>
        <n v="3.927"/>
        <n v="4.08"/>
        <n v="9.67"/>
        <n v="8"/>
        <n v="0.69099999999999995"/>
        <n v="18.931000000000001"/>
        <n v="24.02"/>
        <n v="12.326000000000001"/>
        <n v="19.64"/>
        <n v="4.24"/>
        <n v="19.658999999999999"/>
        <n v="18.978000000000002"/>
        <n v="17.440999999999999"/>
        <n v="7.92"/>
        <n v="6.99"/>
        <n v="4.92"/>
        <n v="8.7650000000000006"/>
        <n v="6.9"/>
        <n v="2.1509999999999998"/>
        <n v="0.69"/>
        <n v="4.66"/>
        <n v="2.9649999999999999"/>
        <n v="1.9039999999999999"/>
        <n v="3.21"/>
        <n v="15.56"/>
        <n v="10.84"/>
        <n v="4.1399999999999997"/>
        <n v="3.1829999999999998"/>
        <n v="9.35"/>
        <n v="1.64"/>
        <n v="4.8099999999999996"/>
        <n v="4.87"/>
        <n v="7.84"/>
        <n v="5.16"/>
        <n v="1.7490000000000001"/>
        <n v="5.32"/>
        <n v="1.85"/>
        <n v="12.353999999999999"/>
        <n v="23.94"/>
        <n v="13.407"/>
        <n v="8.3930000000000007"/>
        <n v="5.7960000000000003"/>
        <n v="7.8920000000000003"/>
        <m/>
      </sharedItems>
    </cacheField>
    <cacheField name="2017" numFmtId="0">
      <sharedItems containsString="0" containsBlank="1" containsNumber="1" minValue="0.14000000000000001" maxValue="26.06"/>
    </cacheField>
    <cacheField name="2018" numFmtId="0">
      <sharedItems containsString="0" containsBlank="1" containsNumber="1" minValue="0.11" maxValue="26.26"/>
    </cacheField>
    <cacheField name="2019" numFmtId="0">
      <sharedItems containsString="0" containsBlank="1" containsNumber="1" minValue="0.1" maxValue="26.315000000000001"/>
    </cacheField>
    <cacheField name="2020" numFmtId="0">
      <sharedItems containsString="0" containsBlank="1" containsNumber="1" minValue="0.14000000000000001" maxValue="28.047999999999998"/>
    </cacheField>
    <cacheField name="2021" numFmtId="0">
      <sharedItems containsString="0" containsBlank="1" containsNumber="1" minValue="0" maxValue="28.77"/>
    </cacheField>
    <cacheField name="2022" numFmtId="0">
      <sharedItems containsString="0" containsBlank="1" containsNumber="1" minValue="0" maxValue="29.806000000000001" count="183">
        <n v="0"/>
        <n v="11.808"/>
        <n v="11.55"/>
        <n v="10.209"/>
        <n v="6.4909999999999997"/>
        <n v="12.557"/>
        <n v="3.661"/>
        <n v="4.7069999999999999"/>
        <n v="5.4619999999999997"/>
        <n v="10.055999999999999"/>
        <n v="1.399"/>
        <n v="4.6989999999999998"/>
        <n v="8.2029999999999994"/>
        <n v="4.17"/>
        <n v="5.6310000000000002"/>
        <n v="9.6869999999999994"/>
        <n v="1.6539999999999999"/>
        <n v="3.6040000000000001"/>
        <n v="4.4189999999999996"/>
        <n v="14.053000000000001"/>
        <n v="20.684000000000001"/>
        <n v="9.4610000000000003"/>
        <n v="7.2030000000000003"/>
        <n v="4.4020000000000001"/>
        <n v="5.1749999999999998"/>
        <n v="1.02"/>
        <n v="13.57"/>
        <n v="0.36099999999999999"/>
        <n v="4.0010000000000003"/>
        <n v="5.2089999999999996"/>
        <n v="6.3630000000000004"/>
        <n v="1.4119999999999999"/>
        <n v="6.9160000000000004"/>
        <n v="7.7839999999999998"/>
        <n v="4.8860000000000001"/>
        <n v="10.726000000000001"/>
        <n v="8.8109999999999999"/>
        <n v="4.9870000000000001"/>
        <n v="21.795000000000002"/>
        <n v="11.452999999999999"/>
        <n v="2.637"/>
        <n v="6.7460000000000004"/>
        <n v="1.3859999999999999"/>
        <n v="6.976"/>
        <n v="2.37"/>
        <n v="4.1719999999999997"/>
        <n v="27.928999999999998"/>
        <n v="7.1210000000000004"/>
        <n v="3.9550000000000001"/>
        <n v="6.9589999999999996"/>
        <n v="3.8220000000000001"/>
        <n v="8.6890000000000001"/>
        <n v="6.6180000000000003"/>
        <n v="5.851"/>
        <n v="24.388999999999999"/>
        <n v="4.0179999999999998"/>
        <n v="4.3339999999999996"/>
        <n v="6.8010000000000002"/>
        <n v="7.4450000000000003"/>
        <n v="13.098000000000001"/>
        <n v="21.469000000000001"/>
        <n v="4.78"/>
        <n v="11.311"/>
        <n v="2.9889999999999999"/>
        <n v="3.867"/>
        <n v="12.162000000000001"/>
        <n v="6.1340000000000003"/>
        <n v="2.569"/>
        <n v="5.7489999999999997"/>
        <n v="3.5830000000000002"/>
        <n v="12.358000000000001"/>
        <n v="14.836"/>
        <n v="7.0990000000000002"/>
        <n v="5.0579999999999998"/>
        <n v="3.423"/>
        <n v="3.8090000000000002"/>
        <n v="7.33"/>
        <n v="3.5539999999999998"/>
        <n v="10.964"/>
        <n v="15.547000000000001"/>
        <n v="4.3620000000000001"/>
        <n v="3.476"/>
        <n v="8.0939999999999994"/>
        <n v="6.0490000000000004"/>
        <n v="2.641"/>
        <n v="17.873999999999999"/>
        <n v="5.008"/>
        <n v="5.5019999999999998"/>
        <n v="2.9620000000000002"/>
        <n v="2.7879999999999998"/>
        <n v="2.4820000000000002"/>
        <n v="4.5670000000000002"/>
        <n v="2.633"/>
        <n v="6.4290000000000003"/>
        <n v="12.635"/>
        <n v="18.039000000000001"/>
        <n v="3.6339999999999999"/>
        <n v="20.68"/>
        <n v="5.569"/>
        <n v="4.6980000000000004"/>
        <n v="2.6269999999999998"/>
        <n v="2.1419999999999999"/>
        <n v="5.6139999999999999"/>
        <n v="3.73"/>
        <n v="4.883"/>
        <n v="2.762"/>
        <n v="2.8130000000000002"/>
        <n v="11.109"/>
        <n v="7.234"/>
        <n v="3.3079999999999998"/>
        <n v="2.278"/>
        <n v="8.2469999999999999"/>
        <n v="15.401999999999999"/>
        <n v="10.494"/>
        <n v="3.9060000000000001"/>
        <n v="20.846"/>
        <n v="11.119"/>
        <n v="3.5379999999999998"/>
        <n v="12.266999999999999"/>
        <n v="3.2530000000000001"/>
        <n v="5.5650000000000004"/>
        <n v="0.53400000000000003"/>
        <n v="5.7610000000000001"/>
        <n v="15.081"/>
        <n v="3.1709999999999998"/>
        <n v="2.327"/>
        <n v="6.4160000000000004"/>
        <n v="8.7889999999999997"/>
        <n v="2.7530000000000001"/>
        <n v="6.8860000000000001"/>
        <n v="2.238"/>
        <n v="2.6019999999999999"/>
        <n v="5.7809999999999997"/>
        <n v="5.9710000000000001"/>
        <n v="9.5000000000000001E-2"/>
        <n v="5.4359999999999999"/>
        <n v="13.009"/>
        <n v="10.313000000000001"/>
        <n v="15.318"/>
        <n v="5.6349999999999998"/>
        <n v="3.4340000000000002"/>
        <n v="9.4730000000000008"/>
        <n v="3.6349999999999998"/>
        <n v="2.758"/>
        <n v="6.0940000000000003"/>
        <n v="4.18"/>
        <n v="1.5429999999999999"/>
        <n v="20.047000000000001"/>
        <n v="29.806000000000001"/>
        <n v="12.975"/>
        <n v="6.7050000000000001"/>
        <n v="17.361999999999998"/>
        <n v="18.975000000000001"/>
        <n v="18.73"/>
        <n v="8.6389999999999993"/>
        <n v="7.3579999999999997"/>
        <n v="4.202"/>
        <n v="9.61"/>
        <n v="7.8280000000000003"/>
        <n v="0.86199999999999999"/>
        <n v="4.8639999999999999"/>
        <n v="4.0659999999999998"/>
        <n v="3.0110000000000001"/>
        <n v="3.9820000000000002"/>
        <n v="16.123999999999999"/>
        <n v="10.029999999999999"/>
        <n v="5.0190000000000001"/>
        <n v="4.28"/>
        <n v="2.754"/>
        <n v="3.5710000000000002"/>
        <n v="3.6110000000000002"/>
        <n v="7.8410000000000002"/>
        <n v="6.0060000000000002"/>
        <n v="2.089"/>
        <n v="5.3280000000000003"/>
        <n v="1.923"/>
        <n v="12.382"/>
        <n v="25.724"/>
        <n v="13.59"/>
        <n v="6.1310000000000002"/>
        <n v="7.9450000000000003"/>
        <n v="7.323000000000000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5340.754997337965" createdVersion="5" refreshedVersion="5" minRefreshableVersion="3" recordCount="188">
  <cacheSource type="worksheet">
    <worksheetSource ref="A1:AC189" sheet="Data"/>
  </cacheSource>
  <cacheFields count="29">
    <cacheField name="Country Name" numFmtId="0">
      <sharedItems count="188">
        <s v="Afghanistan"/>
        <s v="Albania"/>
        <s v="Algeria"/>
        <s v="Angola"/>
        <s v="Argentina"/>
        <s v="Armenia"/>
        <s v="Australia"/>
        <s v="Austria"/>
        <s v="Azerbaijan"/>
        <s v="Bahamas, The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runei Darussalam"/>
        <s v="Bulgaria"/>
        <s v="Burkina Faso"/>
        <s v="Burundi"/>
        <s v="Cabo Verde"/>
        <s v="Cambodia"/>
        <s v="Cameroon"/>
        <s v="Canada"/>
        <s v="Central African Republic"/>
        <s v="Chad"/>
        <s v="Channel Islands"/>
        <s v="Chile"/>
        <s v="China"/>
        <s v="Colombia"/>
        <s v="Comoros"/>
        <s v="Congo, Dem. Rep."/>
        <s v="Congo, Rep."/>
        <s v="Costa Rica"/>
        <s v="Cote d'Ivoire"/>
        <s v="Croatia"/>
        <s v="Cuba"/>
        <s v="Cyprus"/>
        <s v="Czechia"/>
        <s v="Denmark"/>
        <s v="Djibouti"/>
        <s v="Dominican Republic"/>
        <s v="Ecuador"/>
        <s v="Egypt, Arab Rep."/>
        <s v="El Salvador"/>
        <s v="Equatorial Guinea"/>
        <s v="Eritrea"/>
        <s v="Estonia"/>
        <s v="Eswatini"/>
        <s v="Ethiopia"/>
        <s v="Fiji"/>
        <s v="Finland"/>
        <s v="France"/>
        <s v="French Polynesia"/>
        <s v="Gabon"/>
        <s v="Gambia, The"/>
        <s v="Georgia"/>
        <s v="Germany"/>
        <s v="Ghana"/>
        <s v="Greece"/>
        <s v="Guam"/>
        <s v="Guatemala"/>
        <s v="Guinea"/>
        <s v="Guinea-Bissau"/>
        <s v="Guyana"/>
        <s v="Haiti"/>
        <s v="Honduras"/>
        <s v="Hong Kong SAR, China"/>
        <s v="Hungary"/>
        <s v="Iceland"/>
        <s v="India"/>
        <s v="Indonesia"/>
        <s v="Iran, Islamic Rep."/>
        <s v="Iraq"/>
        <s v="Ireland"/>
        <s v="Israel"/>
        <s v="Italy"/>
        <s v="Jamaica"/>
        <s v="Japan"/>
        <s v="Jordan"/>
        <s v="Kazakhstan"/>
        <s v="Kenya"/>
        <s v="Korea, Dem. People's Rep."/>
        <s v="Korea, Rep."/>
        <s v="Kuwait"/>
        <s v="Kyrgyz Republic"/>
        <s v="Lao PDR"/>
        <s v="Latvia"/>
        <s v="Lebanon"/>
        <s v="Lesotho"/>
        <s v="Liberia"/>
        <s v="Libya"/>
        <s v="Lithuania"/>
        <s v="Luxembourg"/>
        <s v="Macao SAR, China"/>
        <s v="Madagascar"/>
        <s v="Malawi"/>
        <s v="Malaysia"/>
        <s v="Maldives"/>
        <s v="Mali"/>
        <s v="Malta"/>
        <s v="Mauritania"/>
        <s v="Mauritius"/>
        <s v="Mexico"/>
        <s v="Moldova"/>
        <s v="Mongolia"/>
        <s v="Montenegro"/>
        <s v="Morocco"/>
        <s v="Mozambique"/>
        <s v="Myanmar"/>
        <s v="Namibia"/>
        <s v="Nepal"/>
        <s v="Netherlands"/>
        <s v="New Caledonia"/>
        <s v="New Zealand"/>
        <s v="Nicaragua"/>
        <s v="Niger"/>
        <s v="Nigeria"/>
        <s v="North Macedonia"/>
        <s v="Norway"/>
        <s v="Oman"/>
        <s v="Pakistan"/>
        <s v="Panama"/>
        <s v="Papua New Guinea"/>
        <s v="Paraguay"/>
        <s v="Peru"/>
        <s v="Philippines"/>
        <s v="Poland"/>
        <s v="Portugal"/>
        <s v="Puerto Rico"/>
        <s v="Qatar"/>
        <s v="Romania"/>
        <s v="Russian Federation"/>
        <s v="Rwanda"/>
        <s v="Samoa"/>
        <s v="Sao Tome and Principe"/>
        <s v="Saudi Arabia"/>
        <s v="Senegal"/>
        <s v="Serbia"/>
        <s v="Sierra Leone"/>
        <s v="Singapore"/>
        <s v="Slovak Republic"/>
        <s v="Slovenia"/>
        <s v="Solomon Islands"/>
        <s v="Somalia"/>
        <s v="South Africa"/>
        <s v="South Sudan"/>
        <s v="Spain"/>
        <s v="Sri Lanka"/>
        <s v="St. Lucia"/>
        <s v="St. Vincent and the Grenadines"/>
        <s v="Sudan"/>
        <s v="Suriname"/>
        <s v="Sweden"/>
        <s v="Switzerland"/>
        <s v="Syrian Arab Republic"/>
        <s v="Tajikistan"/>
        <s v="Tanzania"/>
        <s v="Thailand"/>
        <s v="Timor-Leste"/>
        <s v="Togo"/>
        <s v="Tonga"/>
        <s v="Trinidad and Tobago"/>
        <s v="Tunisia"/>
        <s v="Turkiye"/>
        <s v="Turkmenistan"/>
        <s v="Uganda"/>
        <s v="Ukraine"/>
        <s v="United Arab Emirates"/>
        <s v="United Kingdom"/>
        <s v="United States"/>
        <s v="Uruguay"/>
        <s v="Uzbekistan"/>
        <s v="Vanuatu"/>
        <s v="Venezuela, RB"/>
        <s v="Viet Nam"/>
        <s v="Virgin Islands (U.S.)"/>
        <s v="West Bank and Gaza"/>
        <s v="Yemen, Rep."/>
        <s v="Zambia"/>
        <s v="Zimbabwe"/>
        <s v="World Unemployment Average"/>
      </sharedItems>
    </cacheField>
    <cacheField name="Country Regions" numFmtId="0">
      <sharedItems/>
    </cacheField>
    <cacheField name="Country Regions2" numFmtId="0">
      <sharedItems/>
    </cacheField>
    <cacheField name="Country Code" numFmtId="49">
      <sharedItems/>
    </cacheField>
    <cacheField name="1998" numFmtId="0">
      <sharedItems containsSemiMixedTypes="0" containsString="0" containsNumber="1" minValue="0.61299999999999999" maxValue="34.5" count="184">
        <n v="8.0820000000000007"/>
        <n v="20.047000000000001"/>
        <n v="26.64"/>
        <n v="4.234"/>
        <n v="12.65"/>
        <n v="9.4"/>
        <n v="7.68"/>
        <n v="5.48"/>
        <n v="10"/>
        <n v="7.65"/>
        <n v="1.121"/>
        <n v="2.895"/>
        <n v="12.4"/>
        <n v="14"/>
        <n v="9.32"/>
        <n v="14.31"/>
        <n v="1.018"/>
        <n v="1.4"/>
        <n v="2.13"/>
        <n v="24.542000000000002"/>
        <n v="20.86"/>
        <n v="10.15"/>
        <n v="5.3460000000000001"/>
        <n v="12.2"/>
        <n v="2.44"/>
        <n v="2.859"/>
        <n v="11.218999999999999"/>
        <n v="0.95199999999999996"/>
        <n v="7.81"/>
        <n v="8.2799999999999994"/>
        <n v="5.4050000000000002"/>
        <n v="0.753"/>
        <n v="6.8310000000000004"/>
        <n v="7.31"/>
        <n v="3.24"/>
        <n v="15"/>
        <n v="4.8470000000000004"/>
        <n v="2.9529999999999998"/>
        <n v="20.108000000000001"/>
        <n v="5.33"/>
        <n v="4.0999999999999996"/>
        <n v="11.39"/>
        <n v="6.23"/>
        <n v="3.3"/>
        <n v="5.89"/>
        <n v="5.04"/>
        <n v="28.954999999999998"/>
        <n v="6.3879999999999999"/>
        <n v="4.6219999999999999"/>
        <n v="8.0299999999999994"/>
        <n v="7.1"/>
        <n v="7.9909999999999997"/>
        <n v="5.5519999999999996"/>
        <n v="9.51"/>
        <n v="23.091999999999999"/>
        <n v="3.6520000000000001"/>
        <n v="4.82"/>
        <n v="13.21"/>
        <n v="12.07"/>
        <n v="11.628"/>
        <n v="17.433"/>
        <n v="8.3689999999999998"/>
        <n v="14.53"/>
        <n v="9.7899999999999991"/>
        <n v="8.1999999999999993"/>
        <n v="10.84"/>
        <n v="7.74"/>
        <n v="2.694"/>
        <n v="4.5599999999999996"/>
        <n v="3.2"/>
        <n v="11.935"/>
        <n v="7.2549999999999999"/>
        <n v="4.0199999999999996"/>
        <n v="4.58"/>
        <n v="8.93"/>
        <n v="3.07"/>
        <n v="7.4870000000000001"/>
        <n v="5.46"/>
        <n v="10.396000000000001"/>
        <n v="8.7880000000000003"/>
        <n v="7.7"/>
        <n v="10.75"/>
        <n v="12.12"/>
        <n v="7.08"/>
        <n v="13.704000000000001"/>
        <n v="13.13"/>
        <n v="3.1309999999999998"/>
        <n v="2.8530000000000002"/>
        <n v="6.96"/>
        <n v="0.7"/>
        <n v="1.764"/>
        <n v="2.3820000000000001"/>
        <n v="14.45"/>
        <n v="8.4879999999999995"/>
        <n v="17.079999999999998"/>
        <n v="2.1339999999999999"/>
        <n v="19.943000000000001"/>
        <n v="13.71"/>
        <n v="2.76"/>
        <n v="4.6100000000000003"/>
        <n v="5.6029999999999998"/>
        <n v="4.891"/>
        <n v="1.5029999999999999"/>
        <n v="1.254"/>
        <n v="6.31"/>
        <n v="10.009"/>
        <n v="9.3279999999999994"/>
        <n v="3.73"/>
        <n v="5.843"/>
        <n v="28.321999999999999"/>
        <n v="13.609"/>
        <n v="2.7469999999999999"/>
        <n v="0.70299999999999996"/>
        <n v="23.088000000000001"/>
        <n v="10.499000000000001"/>
        <n v="4.3899999999999997"/>
        <n v="18.516999999999999"/>
        <n v="7.72"/>
        <n v="7.2960000000000003"/>
        <n v="1.413"/>
        <n v="3.8929999999999998"/>
        <n v="34.5"/>
        <n v="3.74"/>
        <n v="4.117"/>
        <n v="0.61299999999999999"/>
        <n v="6.0289999999999999"/>
        <n v="2.9159999999999999"/>
        <n v="4.42"/>
        <n v="4.9749999999999996"/>
        <n v="3.8279999999999998"/>
        <n v="9.94"/>
        <n v="4.6399999999999997"/>
        <n v="13.46"/>
        <n v="0.83399999999999996"/>
        <n v="5.63"/>
        <n v="13.26"/>
        <n v="11.923"/>
        <n v="4.18"/>
        <n v="14.378"/>
        <n v="4.7130000000000001"/>
        <n v="5.5469999999999997"/>
        <n v="13.7"/>
        <n v="3.4470000000000001"/>
        <n v="3.41"/>
        <n v="12.19"/>
        <n v="7.39"/>
        <n v="1.651"/>
        <n v="19.459"/>
        <n v="20.573"/>
        <n v="12.145"/>
        <n v="18.670000000000002"/>
        <n v="9.17"/>
        <n v="21.6"/>
        <n v="20.596"/>
        <n v="15.43"/>
        <n v="10.63"/>
        <n v="8.94"/>
        <n v="3.57"/>
        <n v="7.4489999999999998"/>
        <n v="16.5"/>
        <n v="3.1930000000000001"/>
        <n v="3.4"/>
        <n v="3.67"/>
        <n v="4.0090000000000003"/>
        <n v="3.2509999999999999"/>
        <n v="14.21"/>
        <n v="15.608000000000001"/>
        <n v="6.89"/>
        <n v="3.4750000000000001"/>
        <n v="11.32"/>
        <n v="2.1469999999999998"/>
        <n v="6.2"/>
        <n v="4.51"/>
        <n v="9.36"/>
        <n v="13.3"/>
        <n v="1.8080000000000001"/>
        <n v="11.15"/>
        <n v="2.29"/>
        <n v="11.3"/>
        <n v="10.721"/>
        <n v="10.814"/>
        <n v="12"/>
        <n v="6.4530000000000003"/>
        <n v="8.5969999999999995"/>
      </sharedItems>
    </cacheField>
    <cacheField name="1999" numFmtId="0">
      <sharedItems containsSemiMixedTypes="0" containsString="0" containsNumber="1" minValue="0.61399999999999999" maxValue="32.4"/>
    </cacheField>
    <cacheField name="2000" numFmtId="0">
      <sharedItems containsSemiMixedTypes="0" containsString="0" containsNumber="1" minValue="0.61099999999999999" maxValue="32.200000000000003"/>
    </cacheField>
    <cacheField name="2001" numFmtId="0">
      <sharedItems containsSemiMixedTypes="0" containsString="0" containsNumber="1" minValue="0.6" maxValue="30.52"/>
    </cacheField>
    <cacheField name="2002" numFmtId="0">
      <sharedItems containsSemiMixedTypes="0" containsString="0" containsNumber="1" minValue="0.58699999999999997" maxValue="31.94"/>
    </cacheField>
    <cacheField name="2003" numFmtId="0">
      <sharedItems containsSemiMixedTypes="0" containsString="0" containsNumber="1" minValue="0.6" maxValue="36.69"/>
    </cacheField>
    <cacheField name="2004" numFmtId="0">
      <sharedItems containsSemiMixedTypes="0" containsString="0" containsNumber="1" minValue="0.60399999999999998" maxValue="37.159999999999997"/>
    </cacheField>
    <cacheField name="2005" numFmtId="0">
      <sharedItems containsSemiMixedTypes="0" containsString="0" containsNumber="1" minValue="0.59099999999999997" maxValue="37.32"/>
    </cacheField>
    <cacheField name="2006" numFmtId="0">
      <sharedItems containsSemiMixedTypes="0" containsString="0" containsNumber="1" minValue="0.57999999999999996" maxValue="36.03"/>
    </cacheField>
    <cacheField name="2007" numFmtId="0">
      <sharedItems containsSemiMixedTypes="0" containsString="0" containsNumber="1" minValue="0.4" maxValue="35.229999999999997" count="185">
        <n v="8.1080000000000005"/>
        <n v="15.97"/>
        <n v="13.79"/>
        <n v="3.827"/>
        <n v="8.4700000000000006"/>
        <n v="9.81"/>
        <n v="4.38"/>
        <n v="4.8600000000000003"/>
        <n v="6.33"/>
        <n v="7.88"/>
        <n v="1.091"/>
        <n v="4.0919999999999996"/>
        <n v="7.41"/>
        <n v="7.6589999999999998"/>
        <n v="7.46"/>
        <n v="8.51"/>
        <n v="0.88600000000000001"/>
        <n v="3.7"/>
        <n v="2.6429999999999998"/>
        <n v="28.98"/>
        <n v="17.172000000000001"/>
        <n v="9.2799999999999994"/>
        <n v="6.23"/>
        <n v="6.88"/>
        <n v="3.3"/>
        <n v="2.423"/>
        <n v="10.725"/>
        <n v="1.26"/>
        <n v="3.06"/>
        <n v="6.04"/>
        <n v="5.258"/>
        <n v="0.92400000000000004"/>
        <n v="5.6769999999999996"/>
        <n v="8.43"/>
        <n v="4.3499999999999996"/>
        <n v="10.25"/>
        <n v="5.657"/>
        <n v="3.3159999999999998"/>
        <n v="20.122"/>
        <n v="4.49"/>
        <n v="6.1849999999999996"/>
        <n v="9.91"/>
        <n v="1.79"/>
        <n v="3.92"/>
        <n v="5.32"/>
        <n v="3.8"/>
        <n v="27.619"/>
        <n v="5.16"/>
        <n v="3.14"/>
        <n v="8.8000000000000007"/>
        <n v="6.41"/>
        <n v="7.9859999999999998"/>
        <n v="5.6520000000000001"/>
        <n v="4.59"/>
        <n v="28.24"/>
        <n v="2.4359999999999999"/>
        <n v="4.117"/>
        <n v="6.85"/>
        <n v="7.66"/>
        <n v="11.74"/>
        <n v="18.271999999999998"/>
        <n v="9.0380000000000003"/>
        <n v="13.28"/>
        <n v="8.66"/>
        <n v="4.8650000000000002"/>
        <n v="8.4"/>
        <n v="8.3000000000000007"/>
        <n v="4.66"/>
        <n v="3.085"/>
        <n v="10.943"/>
        <n v="16.8"/>
        <n v="3.21"/>
        <n v="4.01"/>
        <n v="2.25"/>
        <n v="8.5359999999999996"/>
        <n v="8.06"/>
        <n v="10.77"/>
        <n v="8.65"/>
        <n v="4.9800000000000004"/>
        <n v="9.3800000000000008"/>
        <n v="6.08"/>
        <n v="6.6790000000000003"/>
        <n v="3.89"/>
        <n v="13.1"/>
        <n v="7.26"/>
        <n v="2.919"/>
        <n v="2.911"/>
        <n v="3.01"/>
        <n v="1.5"/>
        <n v="2.677"/>
        <n v="1.0920000000000001"/>
        <n v="6.05"/>
        <n v="8.98"/>
        <n v="16.928000000000001"/>
        <n v="2.2330000000000001"/>
        <n v="19.443000000000001"/>
        <n v="4.25"/>
        <n v="4.07"/>
        <n v="3.27"/>
        <n v="3.2530000000000001"/>
        <n v="4.8940000000000001"/>
        <n v="3.23"/>
        <n v="9.702"/>
        <n v="1.3240000000000001"/>
        <n v="6.47"/>
        <n v="9.9770000000000003"/>
        <n v="8.48"/>
        <n v="3.63"/>
        <n v="5.07"/>
        <n v="7.2"/>
        <n v="19.399999999999999"/>
        <n v="9.56"/>
        <n v="3.097"/>
        <n v="0.66900000000000004"/>
        <n v="22.202999999999999"/>
        <n v="10.513999999999999"/>
        <n v="4.1500000000000004"/>
        <n v="14.807"/>
        <n v="3.66"/>
        <n v="4.8899999999999997"/>
        <n v="2.2160000000000002"/>
        <n v="3.7909999999999999"/>
        <n v="35.229999999999997"/>
        <n v="2.4900000000000002"/>
        <n v="4.1890000000000001"/>
        <n v="0.4"/>
        <n v="5.8440000000000003"/>
        <n v="2.2410000000000001"/>
        <n v="4.71"/>
        <n v="4.08"/>
        <n v="3.43"/>
        <n v="9.6"/>
        <n v="7.97"/>
        <n v="10.93"/>
        <n v="0.52"/>
        <n v="6"/>
        <n v="11.916"/>
        <n v="5.359"/>
        <n v="16.315000000000001"/>
        <n v="5.73"/>
        <n v="10.073"/>
        <n v="18.059999999999999"/>
        <n v="3.7869999999999999"/>
        <n v="3.9"/>
        <n v="11.14"/>
        <n v="4.82"/>
        <n v="1.8859999999999999"/>
        <n v="19.173999999999999"/>
        <n v="19.542999999999999"/>
        <n v="12.132999999999999"/>
        <n v="8.23"/>
        <n v="5.97"/>
        <n v="14"/>
        <n v="19.071000000000002"/>
        <n v="14.843"/>
        <n v="9.0310000000000006"/>
        <n v="6.16"/>
        <n v="3.64"/>
        <n v="8.42"/>
        <n v="12.365"/>
        <n v="3.024"/>
        <n v="1.18"/>
        <n v="3.3530000000000002"/>
        <n v="3.8149999999999999"/>
        <n v="1.1830000000000001"/>
        <n v="5.54"/>
        <n v="12.36"/>
        <n v="8.8699999999999992"/>
        <n v="5.7389999999999999"/>
        <n v="2.7240000000000002"/>
        <n v="6.35"/>
        <n v="2.86"/>
        <n v="5.26"/>
        <n v="4.62"/>
        <n v="9.4"/>
        <n v="4.99"/>
        <n v="1.7989999999999999"/>
        <n v="7.28"/>
        <n v="2.0299999999999998"/>
        <n v="10.023999999999999"/>
        <n v="18.28"/>
        <n v="12.497999999999999"/>
        <n v="10.576000000000001"/>
        <n v="4.8479999999999999"/>
        <n v="7.516"/>
      </sharedItems>
    </cacheField>
    <cacheField name="2008" numFmtId="0">
      <sharedItems containsSemiMixedTypes="0" containsString="0" containsNumber="1" minValue="0.31" maxValue="33.93" count="185">
        <n v="8.0220000000000002"/>
        <n v="13.06"/>
        <n v="11.33"/>
        <n v="3.7909999999999999"/>
        <n v="7.84"/>
        <n v="9.9969999999999999"/>
        <n v="4.2300000000000004"/>
        <n v="4.13"/>
        <n v="5.86"/>
        <n v="8.18"/>
        <n v="1.1100000000000001"/>
        <n v="4.548"/>
        <n v="8.1199999999999992"/>
        <n v="7.0270000000000001"/>
        <n v="6.98"/>
        <n v="0.93500000000000005"/>
        <n v="3.746"/>
        <n v="2.6"/>
        <n v="23.41"/>
        <n v="16.59"/>
        <n v="8.27"/>
        <n v="6.2880000000000003"/>
        <n v="5.61"/>
        <n v="3.4060000000000001"/>
        <n v="1.63"/>
        <n v="10.743"/>
        <n v="0.82"/>
        <n v="3.4180000000000001"/>
        <n v="6.14"/>
        <n v="5.2060000000000004"/>
        <n v="0.94299999999999995"/>
        <n v="5.75"/>
        <n v="9.2899999999999991"/>
        <n v="4.59"/>
        <n v="10.52"/>
        <n v="5.9720000000000004"/>
        <n v="3.5510000000000002"/>
        <n v="19.975000000000001"/>
        <n v="4.78"/>
        <n v="6.3559999999999999"/>
        <n v="8.5299999999999994"/>
        <n v="1.58"/>
        <n v="3.65"/>
        <n v="4.3899999999999997"/>
        <n v="3.68"/>
        <n v="27.454999999999998"/>
        <n v="4.76"/>
        <n v="3.92"/>
        <n v="8.5169999999999995"/>
        <n v="5.88"/>
        <n v="7.9420000000000002"/>
        <n v="5.5960000000000001"/>
        <n v="5.45"/>
        <n v="27.72"/>
        <n v="2.4079999999999999"/>
        <n v="4.1660000000000004"/>
        <n v="6.37"/>
        <n v="7.06"/>
        <n v="11.91"/>
        <n v="19.190000000000001"/>
        <n v="9.0559999999999992"/>
        <n v="17.87"/>
        <n v="7.52"/>
        <n v="4.9749999999999996"/>
        <n v="7.76"/>
        <n v="8.7119999999999997"/>
        <n v="3.3140000000000001"/>
        <n v="4.7389999999999999"/>
        <n v="3.0950000000000002"/>
        <n v="11.301"/>
        <n v="16.297999999999998"/>
        <n v="3.16"/>
        <n v="3.56"/>
        <n v="7.82"/>
        <n v="2.95"/>
        <n v="8.3539999999999992"/>
        <n v="7.21"/>
        <n v="10.63"/>
        <n v="8.48"/>
        <n v="6.77"/>
        <n v="7.7"/>
        <n v="6.72"/>
        <n v="6.67"/>
        <n v="4"/>
        <n v="12.7"/>
        <n v="6.63"/>
        <n v="2.976"/>
        <n v="2.8730000000000002"/>
        <n v="2.96"/>
        <n v="1.75"/>
        <n v="2.77"/>
        <n v="0.96499999999999997"/>
        <n v="7.74"/>
        <n v="7.6719999999999997"/>
        <n v="16.882000000000001"/>
        <n v="2.2490000000000001"/>
        <n v="19.428000000000001"/>
        <n v="5.83"/>
        <n v="5.0599999999999996"/>
        <n v="3"/>
        <n v="3.5640000000000001"/>
        <n v="4.9189999999999996"/>
        <n v="3.32"/>
        <n v="10.816000000000001"/>
        <n v="1.323"/>
        <n v="5.98"/>
        <n v="9.9480000000000004"/>
        <n v="7.17"/>
        <n v="3.87"/>
        <n v="3.98"/>
        <n v="5.56"/>
        <n v="17.149999999999999"/>
        <n v="9.57"/>
        <n v="3.141"/>
        <n v="0.68200000000000005"/>
        <n v="22.253"/>
        <n v="10.593"/>
        <n v="14.611000000000001"/>
        <n v="4.17"/>
        <n v="6.2"/>
        <n v="1.702"/>
        <n v="3.782"/>
        <n v="33.93"/>
        <n v="2.5499999999999998"/>
        <n v="4.1399999999999997"/>
        <n v="0.42"/>
        <n v="5.9080000000000004"/>
        <n v="2.3260000000000001"/>
        <n v="4.42"/>
        <n v="4.03"/>
        <n v="3.72"/>
        <n v="7.12"/>
        <n v="7.55"/>
        <n v="11.48"/>
        <n v="0.31"/>
        <n v="5.79"/>
        <n v="6.21"/>
        <n v="11.856999999999999"/>
        <n v="5.5839999999999996"/>
        <n v="15.617000000000001"/>
        <n v="5.08"/>
        <n v="10.103999999999999"/>
        <n v="13.7"/>
        <n v="3.9239999999999999"/>
        <n v="3.96"/>
        <n v="9.51"/>
        <n v="4.37"/>
        <n v="1.8939999999999999"/>
        <n v="19.175000000000001"/>
        <n v="19.510000000000002"/>
        <n v="12.15"/>
        <n v="11.25"/>
        <n v="5.22"/>
        <n v="12.72"/>
        <n v="18.79"/>
        <n v="14.8"/>
        <n v="8.875"/>
        <n v="6.23"/>
        <n v="3.35"/>
        <n v="10.94"/>
        <n v="11.978"/>
        <n v="1.18"/>
        <n v="3.3210000000000002"/>
        <n v="3.3290000000000002"/>
        <n v="1.212"/>
        <n v="4.63"/>
        <n v="12.44"/>
        <n v="9.7100000000000009"/>
        <n v="4.9429999999999996"/>
        <n v="3.1429999999999998"/>
        <n v="6.36"/>
        <n v="2.7210000000000001"/>
        <n v="5.62"/>
        <n v="5.78"/>
        <n v="8.0299999999999994"/>
        <n v="4.8899999999999997"/>
        <n v="1.7410000000000001"/>
        <n v="6.25"/>
        <n v="1.927"/>
        <n v="10.112"/>
        <n v="22.91"/>
        <n v="12.622999999999999"/>
        <n v="7.93"/>
        <n v="5.0750000000000002"/>
        <n v="7.3819999999999997"/>
      </sharedItems>
    </cacheField>
    <cacheField name="2009" numFmtId="0">
      <sharedItems containsSemiMixedTypes="0" containsString="0" containsNumber="1" minValue="0.31" maxValue="32.35"/>
    </cacheField>
    <cacheField name="2010" numFmtId="0">
      <sharedItems containsSemiMixedTypes="0" containsString="0" containsNumber="1" minValue="0.45" maxValue="33.130000000000003"/>
    </cacheField>
    <cacheField name="2011" numFmtId="0">
      <sharedItems containsSemiMixedTypes="0" containsString="0" containsNumber="1" minValue="0.32" maxValue="31.5"/>
    </cacheField>
    <cacheField name="2012" numFmtId="0">
      <sharedItems containsSemiMixedTypes="0" containsString="0" containsNumber="1" minValue="0.48" maxValue="31.2"/>
    </cacheField>
    <cacheField name="2013" numFmtId="0">
      <sharedItems containsSemiMixedTypes="0" containsString="0" containsNumber="1" minValue="0.25" maxValue="29.14"/>
    </cacheField>
    <cacheField name="2014" numFmtId="0">
      <sharedItems containsSemiMixedTypes="0" containsString="0" containsNumber="1" minValue="0.2" maxValue="28.38"/>
    </cacheField>
    <cacheField name="2015" numFmtId="0">
      <sharedItems containsSemiMixedTypes="0" containsString="0" containsNumber="1" minValue="0.17" maxValue="27.69"/>
    </cacheField>
    <cacheField name="2016" numFmtId="0">
      <sharedItems containsSemiMixedTypes="0" containsString="0" containsNumber="1" minValue="0.15" maxValue="26.196999999999999"/>
    </cacheField>
    <cacheField name="2017" numFmtId="0">
      <sharedItems containsSemiMixedTypes="0" containsString="0" containsNumber="1" minValue="0.14000000000000001" maxValue="26.06"/>
    </cacheField>
    <cacheField name="2018" numFmtId="0">
      <sharedItems containsSemiMixedTypes="0" containsString="0" containsNumber="1" minValue="0.11" maxValue="26.26"/>
    </cacheField>
    <cacheField name="2019" numFmtId="0">
      <sharedItems containsSemiMixedTypes="0" containsString="0" containsNumber="1" minValue="0.1" maxValue="26.315000000000001"/>
    </cacheField>
    <cacheField name="2020" numFmtId="0">
      <sharedItems containsSemiMixedTypes="0" containsString="0" containsNumber="1" minValue="0.14000000000000001" maxValue="28.047999999999998"/>
    </cacheField>
    <cacheField name="2021" numFmtId="0">
      <sharedItems containsSemiMixedTypes="0" containsString="0" containsNumber="1" minValue="0" maxValue="28.77"/>
    </cacheField>
    <cacheField name="2022" numFmtId="0">
      <sharedItems containsSemiMixedTypes="0" containsString="0" containsNumber="1" minValue="0" maxValue="29.806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enovo" refreshedDate="45340.800182523148" createdVersion="5" refreshedVersion="5" minRefreshableVersion="3" recordCount="188">
  <cacheSource type="worksheet">
    <worksheetSource ref="A1:AD189" sheet="Data"/>
  </cacheSource>
  <cacheFields count="30">
    <cacheField name="Country Name" numFmtId="0">
      <sharedItems count="188">
        <s v="Afghanistan"/>
        <s v="Albania"/>
        <s v="Algeria"/>
        <s v="Angola"/>
        <s v="Argentina"/>
        <s v="Armenia"/>
        <s v="Australia"/>
        <s v="Austria"/>
        <s v="Azerbaijan"/>
        <s v="Bahamas, The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runei Darussalam"/>
        <s v="Bulgaria"/>
        <s v="Burkina Faso"/>
        <s v="Burundi"/>
        <s v="Cabo Verde"/>
        <s v="Cambodia"/>
        <s v="Cameroon"/>
        <s v="Canada"/>
        <s v="Central African Republic"/>
        <s v="Chad"/>
        <s v="Channel Islands"/>
        <s v="Chile"/>
        <s v="China"/>
        <s v="Colombia"/>
        <s v="Comoros"/>
        <s v="Congo, Dem. Rep."/>
        <s v="Congo, Rep."/>
        <s v="Costa Rica"/>
        <s v="Cote d'Ivoire"/>
        <s v="Croatia"/>
        <s v="Cuba"/>
        <s v="Cyprus"/>
        <s v="Czechia"/>
        <s v="Denmark"/>
        <s v="Djibouti"/>
        <s v="Dominican Republic"/>
        <s v="Ecuador"/>
        <s v="Egypt, Arab Rep."/>
        <s v="El Salvador"/>
        <s v="Equatorial Guinea"/>
        <s v="Eritrea"/>
        <s v="Estonia"/>
        <s v="Eswatini"/>
        <s v="Ethiopia"/>
        <s v="Fiji"/>
        <s v="Finland"/>
        <s v="France"/>
        <s v="French Polynesia"/>
        <s v="Gabon"/>
        <s v="Gambia, The"/>
        <s v="Georgia"/>
        <s v="Germany"/>
        <s v="Ghana"/>
        <s v="Greece"/>
        <s v="Guam"/>
        <s v="Guatemala"/>
        <s v="Guinea"/>
        <s v="Guinea-Bissau"/>
        <s v="Guyana"/>
        <s v="Haiti"/>
        <s v="Honduras"/>
        <s v="Hong Kong SAR, China"/>
        <s v="Hungary"/>
        <s v="Iceland"/>
        <s v="India"/>
        <s v="Indonesia"/>
        <s v="Iran, Islamic Rep."/>
        <s v="Iraq"/>
        <s v="Ireland"/>
        <s v="Israel"/>
        <s v="Italy"/>
        <s v="Jamaica"/>
        <s v="Japan"/>
        <s v="Jordan"/>
        <s v="Kazakhstan"/>
        <s v="Kenya"/>
        <s v="Korea, Dem. People's Rep."/>
        <s v="Korea, Rep."/>
        <s v="Kuwait"/>
        <s v="Kyrgyz Republic"/>
        <s v="Lao PDR"/>
        <s v="Latvia"/>
        <s v="Lebanon"/>
        <s v="Lesotho"/>
        <s v="Liberia"/>
        <s v="Libya"/>
        <s v="Lithuania"/>
        <s v="Luxembourg"/>
        <s v="Macao SAR, China"/>
        <s v="Madagascar"/>
        <s v="Malawi"/>
        <s v="Malaysia"/>
        <s v="Maldives"/>
        <s v="Mali"/>
        <s v="Malta"/>
        <s v="Mauritania"/>
        <s v="Mauritius"/>
        <s v="Mexico"/>
        <s v="Moldova"/>
        <s v="Mongolia"/>
        <s v="Montenegro"/>
        <s v="Morocco"/>
        <s v="Mozambique"/>
        <s v="Myanmar"/>
        <s v="Namibia"/>
        <s v="Nepal"/>
        <s v="Netherlands"/>
        <s v="New Caledonia"/>
        <s v="New Zealand"/>
        <s v="Nicaragua"/>
        <s v="Niger"/>
        <s v="Nigeria"/>
        <s v="North Macedonia"/>
        <s v="Norway"/>
        <s v="Oman"/>
        <s v="Pakistan"/>
        <s v="Panama"/>
        <s v="Papua New Guinea"/>
        <s v="Paraguay"/>
        <s v="Peru"/>
        <s v="Philippines"/>
        <s v="Poland"/>
        <s v="Portugal"/>
        <s v="Puerto Rico"/>
        <s v="Qatar"/>
        <s v="Romania"/>
        <s v="Russian Federation"/>
        <s v="Rwanda"/>
        <s v="Samoa"/>
        <s v="Sao Tome and Principe"/>
        <s v="Saudi Arabia"/>
        <s v="Senegal"/>
        <s v="Serbia"/>
        <s v="Sierra Leone"/>
        <s v="Singapore"/>
        <s v="Slovak Republic"/>
        <s v="Slovenia"/>
        <s v="Solomon Islands"/>
        <s v="Somalia"/>
        <s v="South Africa"/>
        <s v="South Sudan"/>
        <s v="Spain"/>
        <s v="Sri Lanka"/>
        <s v="St. Lucia"/>
        <s v="St. Vincent and the Grenadines"/>
        <s v="Sudan"/>
        <s v="Suriname"/>
        <s v="Sweden"/>
        <s v="Switzerland"/>
        <s v="Syrian Arab Republic"/>
        <s v="Tajikistan"/>
        <s v="Tanzania"/>
        <s v="Thailand"/>
        <s v="Timor-Leste"/>
        <s v="Togo"/>
        <s v="Tonga"/>
        <s v="Trinidad and Tobago"/>
        <s v="Tunisia"/>
        <s v="Turkiye"/>
        <s v="Turkmenistan"/>
        <s v="Uganda"/>
        <s v="Ukraine"/>
        <s v="United Arab Emirates"/>
        <s v="United Kingdom"/>
        <s v="United States"/>
        <s v="Uruguay"/>
        <s v="Uzbekistan"/>
        <s v="Vanuatu"/>
        <s v="Venezuela, RB"/>
        <s v="Viet Nam"/>
        <s v="Virgin Islands (U.S.)"/>
        <s v="West Bank and Gaza"/>
        <s v="Yemen, Rep."/>
        <s v="Zambia"/>
        <s v="Zimbabwe"/>
        <s v="World Unemployment Average"/>
      </sharedItems>
    </cacheField>
    <cacheField name="Country Regions" numFmtId="0">
      <sharedItems count="23">
        <s v="Southern Asia"/>
        <s v="Southern Europe"/>
        <s v="Northern Africa"/>
        <s v="Middle Africa"/>
        <s v="South America"/>
        <s v="Western Asia"/>
        <s v="Australia and New Zealand"/>
        <s v="Western Europe"/>
        <s v="Caribbean"/>
        <s v="Eastern Europe"/>
        <s v="Central America"/>
        <s v="Western Africa"/>
        <s v="Southern Africa"/>
        <s v="South-Eastern Asia"/>
        <s v="Eastern Africa"/>
        <s v="Northern America"/>
        <s v="Northern Europe"/>
        <s v="Eastern Asia"/>
        <s v="Melanesia"/>
        <s v="Polynesia"/>
        <s v="Micronesia"/>
        <s v="Central Asia"/>
        <s v="Other Africa"/>
      </sharedItems>
    </cacheField>
    <cacheField name="Country Regions2" numFmtId="0">
      <sharedItems/>
    </cacheField>
    <cacheField name="Country Code" numFmtId="49">
      <sharedItems/>
    </cacheField>
    <cacheField name="1998" numFmtId="0">
      <sharedItems containsSemiMixedTypes="0" containsString="0" containsNumber="1" minValue="0.61299999999999999" maxValue="34.5" count="184">
        <n v="8.0820000000000007"/>
        <n v="20.047000000000001"/>
        <n v="26.64"/>
        <n v="4.234"/>
        <n v="12.65"/>
        <n v="9.4"/>
        <n v="7.68"/>
        <n v="5.48"/>
        <n v="10"/>
        <n v="7.65"/>
        <n v="1.121"/>
        <n v="2.895"/>
        <n v="12.4"/>
        <n v="14"/>
        <n v="9.32"/>
        <n v="14.31"/>
        <n v="1.018"/>
        <n v="1.4"/>
        <n v="2.13"/>
        <n v="24.542000000000002"/>
        <n v="20.86"/>
        <n v="10.15"/>
        <n v="5.3460000000000001"/>
        <n v="12.2"/>
        <n v="2.44"/>
        <n v="2.859"/>
        <n v="11.218999999999999"/>
        <n v="0.95199999999999996"/>
        <n v="7.81"/>
        <n v="8.2799999999999994"/>
        <n v="5.4050000000000002"/>
        <n v="0.753"/>
        <n v="6.8310000000000004"/>
        <n v="7.31"/>
        <n v="3.24"/>
        <n v="15"/>
        <n v="4.8470000000000004"/>
        <n v="2.9529999999999998"/>
        <n v="20.108000000000001"/>
        <n v="5.33"/>
        <n v="4.0999999999999996"/>
        <n v="11.39"/>
        <n v="6.23"/>
        <n v="3.3"/>
        <n v="5.89"/>
        <n v="5.04"/>
        <n v="28.954999999999998"/>
        <n v="6.3879999999999999"/>
        <n v="4.6219999999999999"/>
        <n v="8.0299999999999994"/>
        <n v="7.1"/>
        <n v="7.9909999999999997"/>
        <n v="5.5519999999999996"/>
        <n v="9.51"/>
        <n v="23.091999999999999"/>
        <n v="3.6520000000000001"/>
        <n v="4.82"/>
        <n v="13.21"/>
        <n v="12.07"/>
        <n v="11.628"/>
        <n v="17.433"/>
        <n v="8.3689999999999998"/>
        <n v="14.53"/>
        <n v="9.7899999999999991"/>
        <n v="8.1999999999999993"/>
        <n v="10.84"/>
        <n v="7.74"/>
        <n v="2.694"/>
        <n v="4.5599999999999996"/>
        <n v="3.2"/>
        <n v="11.935"/>
        <n v="7.2549999999999999"/>
        <n v="4.0199999999999996"/>
        <n v="4.58"/>
        <n v="8.93"/>
        <n v="3.07"/>
        <n v="7.4870000000000001"/>
        <n v="5.46"/>
        <n v="10.396000000000001"/>
        <n v="8.7880000000000003"/>
        <n v="7.7"/>
        <n v="10.75"/>
        <n v="12.12"/>
        <n v="7.08"/>
        <n v="13.704000000000001"/>
        <n v="13.13"/>
        <n v="3.1309999999999998"/>
        <n v="2.8530000000000002"/>
        <n v="6.96"/>
        <n v="0.7"/>
        <n v="1.764"/>
        <n v="2.3820000000000001"/>
        <n v="14.45"/>
        <n v="8.4879999999999995"/>
        <n v="17.079999999999998"/>
        <n v="2.1339999999999999"/>
        <n v="19.943000000000001"/>
        <n v="13.71"/>
        <n v="2.76"/>
        <n v="4.6100000000000003"/>
        <n v="5.6029999999999998"/>
        <n v="4.891"/>
        <n v="1.5029999999999999"/>
        <n v="1.254"/>
        <n v="6.31"/>
        <n v="10.009"/>
        <n v="9.3279999999999994"/>
        <n v="3.73"/>
        <n v="5.843"/>
        <n v="28.321999999999999"/>
        <n v="13.609"/>
        <n v="2.7469999999999999"/>
        <n v="0.70299999999999996"/>
        <n v="23.088000000000001"/>
        <n v="10.499000000000001"/>
        <n v="4.3899999999999997"/>
        <n v="18.516999999999999"/>
        <n v="7.72"/>
        <n v="7.2960000000000003"/>
        <n v="1.413"/>
        <n v="3.8929999999999998"/>
        <n v="34.5"/>
        <n v="3.74"/>
        <n v="4.117"/>
        <n v="0.61299999999999999"/>
        <n v="6.0289999999999999"/>
        <n v="2.9159999999999999"/>
        <n v="4.42"/>
        <n v="4.9749999999999996"/>
        <n v="3.8279999999999998"/>
        <n v="9.94"/>
        <n v="4.6399999999999997"/>
        <n v="13.46"/>
        <n v="0.83399999999999996"/>
        <n v="5.63"/>
        <n v="13.26"/>
        <n v="11.923"/>
        <n v="4.18"/>
        <n v="14.378"/>
        <n v="4.7130000000000001"/>
        <n v="5.5469999999999997"/>
        <n v="13.7"/>
        <n v="3.4470000000000001"/>
        <n v="3.41"/>
        <n v="12.19"/>
        <n v="7.39"/>
        <n v="1.651"/>
        <n v="19.459"/>
        <n v="20.573"/>
        <n v="12.145"/>
        <n v="18.670000000000002"/>
        <n v="9.17"/>
        <n v="21.6"/>
        <n v="20.596"/>
        <n v="15.43"/>
        <n v="10.63"/>
        <n v="8.94"/>
        <n v="3.57"/>
        <n v="7.4489999999999998"/>
        <n v="16.5"/>
        <n v="3.1930000000000001"/>
        <n v="3.4"/>
        <n v="3.67"/>
        <n v="4.0090000000000003"/>
        <n v="3.2509999999999999"/>
        <n v="14.21"/>
        <n v="15.608000000000001"/>
        <n v="6.89"/>
        <n v="3.4750000000000001"/>
        <n v="11.32"/>
        <n v="2.1469999999999998"/>
        <n v="6.2"/>
        <n v="4.51"/>
        <n v="9.36"/>
        <n v="13.3"/>
        <n v="1.8080000000000001"/>
        <n v="11.15"/>
        <n v="2.29"/>
        <n v="11.3"/>
        <n v="10.721"/>
        <n v="10.814"/>
        <n v="12"/>
        <n v="6.4530000000000003"/>
        <n v="8.5969999999999995"/>
      </sharedItems>
    </cacheField>
    <cacheField name="1999" numFmtId="0">
      <sharedItems containsSemiMixedTypes="0" containsString="0" containsNumber="1" minValue="0.61399999999999999" maxValue="32.4" count="186">
        <n v="8.07"/>
        <n v="20.84"/>
        <n v="28.303999999999998"/>
        <n v="4.2060000000000004"/>
        <n v="14.05"/>
        <n v="11.2"/>
        <n v="6.87"/>
        <n v="4.7"/>
        <n v="10.9"/>
        <n v="7.45"/>
        <n v="1.1259999999999999"/>
        <n v="3.0680000000000001"/>
        <n v="10.61"/>
        <n v="12.8"/>
        <n v="8.65"/>
        <n v="12.84"/>
        <n v="0.92700000000000005"/>
        <n v="1.4"/>
        <n v="2.4319999999999999"/>
        <n v="25.138000000000002"/>
        <n v="18.228999999999999"/>
        <n v="11.13"/>
        <n v="5.5019999999999998"/>
        <n v="14.1"/>
        <n v="2.508"/>
        <n v="2.9620000000000002"/>
        <n v="11.185"/>
        <n v="0.89800000000000002"/>
        <n v="7.6959999999999997"/>
        <n v="7.58"/>
        <n v="5.3650000000000002"/>
        <n v="0.78700000000000003"/>
        <n v="6.484"/>
        <n v="11.16"/>
        <n v="3.25"/>
        <n v="20.059999999999999"/>
        <n v="4.7960000000000003"/>
        <n v="2.9569999999999999"/>
        <n v="20.173999999999999"/>
        <n v="5.9"/>
        <n v="4.3579999999999997"/>
        <n v="13.56"/>
        <n v="6.26"/>
        <n v="5.7"/>
        <n v="8.48"/>
        <n v="5.14"/>
        <n v="28.757000000000001"/>
        <n v="6.4050000000000002"/>
        <n v="5.1890000000000001"/>
        <n v="7.95"/>
        <n v="7.3"/>
        <n v="8.0079999999999991"/>
        <n v="5.6059999999999999"/>
        <n v="11.57"/>
        <n v="23.663"/>
        <n v="3.71"/>
        <n v="4.5990000000000002"/>
        <n v="11.69"/>
        <n v="11.98"/>
        <n v="11.731999999999999"/>
        <n v="17.61"/>
        <n v="8.3849999999999998"/>
        <n v="13.8"/>
        <n v="8.85"/>
        <n v="10.1"/>
        <n v="11.85"/>
        <n v="13.95"/>
        <n v="2.7330000000000001"/>
        <n v="4.5609999999999999"/>
        <n v="3.0350000000000001"/>
        <n v="11.84"/>
        <n v="7.2"/>
        <n v="3.85"/>
        <n v="6.25"/>
        <n v="6.93"/>
        <n v="2.1800000000000002"/>
        <n v="7.7089999999999996"/>
        <n v="6.36"/>
        <n v="11.042"/>
        <n v="8.7759999999999998"/>
        <n v="5.8"/>
        <n v="11.18"/>
        <n v="11.68"/>
        <n v="6.9930000000000003"/>
        <n v="13.708"/>
        <n v="13.46"/>
        <n v="3.125"/>
        <n v="3.0249999999999999"/>
        <n v="6.34"/>
        <n v="0.7"/>
        <n v="1.871"/>
        <n v="2.1019999999999999"/>
        <n v="13.79"/>
        <n v="8.4440000000000008"/>
        <n v="17.097999999999999"/>
        <n v="2.1339999999999999"/>
        <n v="19.885999999999999"/>
        <n v="13.39"/>
        <n v="2.39"/>
        <n v="6.35"/>
        <n v="5.6909999999999998"/>
        <n v="4.9039999999999999"/>
        <n v="3.43"/>
        <n v="1.738"/>
        <n v="1.2689999999999999"/>
        <n v="6.3150000000000004"/>
        <n v="9.9740000000000002"/>
        <n v="9.3040000000000003"/>
        <n v="2.6"/>
        <n v="11.14"/>
        <n v="5.9390000000000001"/>
        <n v="28.067"/>
        <n v="13.94"/>
        <n v="2.7719999999999998"/>
        <n v="0.68300000000000005"/>
        <n v="21.695"/>
        <n v="10.545"/>
        <n v="3.62"/>
        <n v="17.847000000000001"/>
        <n v="7.02"/>
        <n v="7.2779999999999996"/>
        <n v="1.5009999999999999"/>
        <n v="3.9009999999999998"/>
        <n v="32.4"/>
        <n v="4.1660000000000004"/>
        <n v="0.61399999999999999"/>
        <n v="6.0670000000000002"/>
        <n v="2.8130000000000002"/>
        <n v="5.34"/>
        <n v="4.92"/>
        <n v="3.6909999999999998"/>
        <n v="12.29"/>
        <n v="4.58"/>
        <n v="11.81"/>
        <n v="0.83799999999999997"/>
        <n v="6.24"/>
        <n v="13.04"/>
        <n v="11.991"/>
        <n v="4.4850000000000003"/>
        <n v="14.36"/>
        <n v="4.3499999999999996"/>
        <n v="5.54"/>
        <n v="13.7"/>
        <n v="3.4620000000000002"/>
        <n v="4.8499999999999996"/>
        <n v="15.94"/>
        <n v="7.32"/>
        <n v="1.7190000000000001"/>
        <n v="19.423999999999999"/>
        <n v="20.419"/>
        <n v="12.157999999999999"/>
        <n v="15.48"/>
        <n v="8.8800000000000008"/>
        <n v="18.09"/>
        <n v="20.780999999999999"/>
        <n v="15.385999999999999"/>
        <n v="13.6"/>
        <n v="7.61"/>
        <n v="3.05"/>
        <n v="7.6"/>
        <n v="15.4"/>
        <n v="3.117"/>
        <n v="2.97"/>
        <n v="4.0339999999999998"/>
        <n v="3.9990000000000001"/>
        <n v="3.5760000000000001"/>
        <n v="13.12"/>
        <n v="15.21"/>
        <n v="7.69"/>
        <n v="12.7"/>
        <n v="3.4420000000000002"/>
        <n v="11.86"/>
        <n v="2.2229999999999999"/>
        <n v="6.04"/>
        <n v="4.22"/>
        <n v="10.47"/>
        <n v="13.3"/>
        <n v="1.8320000000000001"/>
        <n v="14.53"/>
        <n v="2.33"/>
        <n v="10.923"/>
        <n v="10.638999999999999"/>
        <n v="11.46"/>
        <n v="12.411"/>
        <n v="6"/>
        <n v="8.7279999999999998"/>
      </sharedItems>
    </cacheField>
    <cacheField name="2000" numFmtId="0">
      <sharedItems containsSemiMixedTypes="0" containsString="0" containsNumber="1" minValue="0.61099999999999999" maxValue="32.200000000000003"/>
    </cacheField>
    <cacheField name="2001" numFmtId="0">
      <sharedItems containsSemiMixedTypes="0" containsString="0" containsNumber="1" minValue="0.6" maxValue="30.52"/>
    </cacheField>
    <cacheField name="2002" numFmtId="0">
      <sharedItems containsSemiMixedTypes="0" containsString="0" containsNumber="1" minValue="0.58699999999999997" maxValue="31.94"/>
    </cacheField>
    <cacheField name="2003" numFmtId="0">
      <sharedItems containsSemiMixedTypes="0" containsString="0" containsNumber="1" minValue="0.6" maxValue="36.69"/>
    </cacheField>
    <cacheField name="2004" numFmtId="0">
      <sharedItems containsSemiMixedTypes="0" containsString="0" containsNumber="1" minValue="0.60399999999999998" maxValue="37.159999999999997"/>
    </cacheField>
    <cacheField name="2005" numFmtId="0">
      <sharedItems containsSemiMixedTypes="0" containsString="0" containsNumber="1" minValue="0.59099999999999997" maxValue="37.32"/>
    </cacheField>
    <cacheField name="2006" numFmtId="0">
      <sharedItems containsSemiMixedTypes="0" containsString="0" containsNumber="1" minValue="0.57999999999999996" maxValue="36.03"/>
    </cacheField>
    <cacheField name="2007" numFmtId="0">
      <sharedItems containsSemiMixedTypes="0" containsString="0" containsNumber="1" minValue="0.4" maxValue="35.229999999999997"/>
    </cacheField>
    <cacheField name="2008" numFmtId="0">
      <sharedItems containsSemiMixedTypes="0" containsString="0" containsNumber="1" minValue="0.31" maxValue="33.93"/>
    </cacheField>
    <cacheField name="2009" numFmtId="0">
      <sharedItems containsSemiMixedTypes="0" containsString="0" containsNumber="1" minValue="0.31" maxValue="32.35"/>
    </cacheField>
    <cacheField name="2010" numFmtId="0">
      <sharedItems containsSemiMixedTypes="0" containsString="0" containsNumber="1" minValue="0.45" maxValue="33.130000000000003"/>
    </cacheField>
    <cacheField name="2011" numFmtId="0">
      <sharedItems containsSemiMixedTypes="0" containsString="0" containsNumber="1" minValue="0.32" maxValue="31.5"/>
    </cacheField>
    <cacheField name="2012" numFmtId="0">
      <sharedItems containsSemiMixedTypes="0" containsString="0" containsNumber="1" minValue="0.48" maxValue="31.2"/>
    </cacheField>
    <cacheField name="2013" numFmtId="0">
      <sharedItems containsSemiMixedTypes="0" containsString="0" containsNumber="1" minValue="0.25" maxValue="29.14"/>
    </cacheField>
    <cacheField name="2014" numFmtId="0">
      <sharedItems containsSemiMixedTypes="0" containsString="0" containsNumber="1" minValue="0.2" maxValue="28.38"/>
    </cacheField>
    <cacheField name="2015" numFmtId="0">
      <sharedItems containsSemiMixedTypes="0" containsString="0" containsNumber="1" minValue="0.17" maxValue="27.69"/>
    </cacheField>
    <cacheField name="2016" numFmtId="0">
      <sharedItems containsSemiMixedTypes="0" containsString="0" containsNumber="1" minValue="0.15" maxValue="26.196999999999999"/>
    </cacheField>
    <cacheField name="2017" numFmtId="0">
      <sharedItems containsSemiMixedTypes="0" containsString="0" containsNumber="1" minValue="0.14000000000000001" maxValue="26.06"/>
    </cacheField>
    <cacheField name="2018" numFmtId="0">
      <sharedItems containsSemiMixedTypes="0" containsString="0" containsNumber="1" minValue="0.11" maxValue="26.26"/>
    </cacheField>
    <cacheField name="2019" numFmtId="0">
      <sharedItems containsSemiMixedTypes="0" containsString="0" containsNumber="1" minValue="0.1" maxValue="26.315000000000001"/>
    </cacheField>
    <cacheField name="2020" numFmtId="0">
      <sharedItems containsSemiMixedTypes="0" containsString="0" containsNumber="1" minValue="0.14000000000000001" maxValue="28.047999999999998"/>
    </cacheField>
    <cacheField name="2021" numFmtId="0">
      <sharedItems containsSemiMixedTypes="0" containsString="0" containsNumber="1" minValue="0" maxValue="28.77"/>
    </cacheField>
    <cacheField name="2022" numFmtId="0">
      <sharedItems containsSemiMixedTypes="0" containsString="0" containsNumber="1" minValue="0" maxValue="29.806000000000001"/>
    </cacheField>
    <cacheField name="Average Unemployment Rate" numFmtId="0">
      <sharedItems containsSemiMixedTypes="0" containsString="0" containsNumber="1" minValue="0.47384000000000009" maxValue="28.926439999999992" count="188">
        <n v="8.0415600000000023"/>
        <n v="15.456480000000001"/>
        <n v="15.24896"/>
        <n v="6.7957600000000005"/>
        <n v="10.410160000000003"/>
        <n v="11.23452"/>
        <n v="5.5816400000000002"/>
        <n v="5.1010800000000005"/>
        <n v="6.8800799999999995"/>
        <n v="10.77144"/>
        <n v="1.19232"/>
        <n v="4.1506799999999995"/>
        <n v="9.7975999999999992"/>
        <n v="7.5449999999999999"/>
        <n v="7.3520400000000006"/>
        <n v="9.3379600000000007"/>
        <n v="1.3714800000000003"/>
        <n v="2.8443999999999994"/>
        <n v="3.0613600000000001"/>
        <n v="23.469719999999999"/>
        <n v="19.226839999999999"/>
        <n v="10.108600000000003"/>
        <n v="6.7074399999999983"/>
        <n v="9.9972799999999982"/>
        <n v="3.7966799999999994"/>
        <n v="2.0029599999999999"/>
        <n v="11.60568"/>
        <n v="0.70816000000000001"/>
        <n v="4.6300400000000002"/>
        <n v="7.0655600000000014"/>
        <n v="5.5679999999999996"/>
        <n v="1.0152399999999997"/>
        <n v="7.056919999999999"/>
        <n v="8.5993599999999972"/>
        <n v="4.3738399999999995"/>
        <n v="12.08516"/>
        <n v="6.6091999999999995"/>
        <n v="3.8481599999999996"/>
        <n v="20.410680000000003"/>
        <n v="8.016119999999999"/>
        <n v="4.5914000000000001"/>
        <n v="12.160239999999998"/>
        <n v="2.6719600000000003"/>
        <n v="7.4698400000000005"/>
        <n v="5.7295999999999996"/>
        <n v="5.4824799999999989"/>
        <n v="27.480679999999992"/>
        <n v="6.3973599999999999"/>
        <n v="4.1890000000000001"/>
        <n v="10.005479999999999"/>
        <n v="5.4672800000000006"/>
        <n v="8.2447199999999992"/>
        <n v="5.8297199999999982"/>
        <n v="8.7888400000000004"/>
        <n v="25.022919999999999"/>
        <n v="2.9333600000000009"/>
        <n v="4.4517200000000008"/>
        <n v="8.7564399999999996"/>
        <n v="9.0817999999999994"/>
        <n v="12.105720000000002"/>
        <n v="19.350480000000001"/>
        <n v="7.6312800000000003"/>
        <n v="14.765960000000002"/>
        <n v="6.6587599999999982"/>
        <n v="5.5779599999999983"/>
        <n v="15.102080000000001"/>
        <n v="8.8116400000000006"/>
        <n v="2.8632"/>
        <n v="4.8872799999999987"/>
        <n v="3.1713200000000001"/>
        <n v="12.41296"/>
        <n v="13.337279999999998"/>
        <n v="5.1820399999999998"/>
        <n v="4.6091200000000017"/>
        <n v="6.8521200000000002"/>
        <n v="3.9987600000000008"/>
        <n v="8.0801200000000009"/>
        <n v="5.4893600000000005"/>
        <n v="11.476120000000002"/>
        <n v="10.411239999999999"/>
        <n v="7.6228800000000003"/>
        <n v="8.0682000000000009"/>
        <n v="9.58216"/>
        <n v="7.1814000000000009"/>
        <n v="3.9832399999999994"/>
        <n v="14.67432"/>
        <n v="7.1540000000000008"/>
        <n v="3.4222000000000001"/>
        <n v="2.9318400000000002"/>
        <n v="3.6267200000000002"/>
        <n v="1.8391599999999999"/>
        <n v="3.0153200000000004"/>
        <n v="2.0400000000000005"/>
        <n v="11.187159999999999"/>
        <n v="9.0315200000000004"/>
        <n v="17.104159999999997"/>
        <n v="2.5283199999999995"/>
        <n v="19.660400000000003"/>
        <n v="10.442360000000003"/>
        <n v="4.6667200000000006"/>
        <n v="3.4739999999999993"/>
        <n v="3.1512399999999996"/>
        <n v="5.0274000000000001"/>
        <n v="3.4102400000000004"/>
        <n v="6.4594000000000005"/>
        <n v="1.5468000000000004"/>
        <n v="5.7655199999999986"/>
        <n v="10.160360000000001"/>
        <n v="7.9105600000000011"/>
        <n v="3.89072"/>
        <n v="5.9367199999999993"/>
        <n v="6.1094000000000008"/>
        <n v="21.713439999999995"/>
        <n v="10.449400000000001"/>
        <n v="3.2398800000000008"/>
        <n v="0.69603999999999988"/>
        <n v="21.095559999999999"/>
        <n v="10.73176"/>
        <n v="4.5447199999999999"/>
        <n v="14.659679999999998"/>
        <n v="5.1433200000000001"/>
        <n v="6.001479999999999"/>
        <n v="1.3456800000000002"/>
        <n v="4.2409999999999988"/>
        <n v="28.926439999999992"/>
        <n v="3.6780400000000002"/>
        <n v="3.568039999999999"/>
        <n v="2.1723599999999998"/>
        <n v="6.109639999999998"/>
        <n v="2.5374400000000001"/>
        <n v="5.70784"/>
        <n v="4.2096399999999985"/>
        <n v="3.3012399999999995"/>
        <n v="10.208080000000001"/>
        <n v="8.3224400000000021"/>
        <n v="11.596439999999999"/>
        <n v="0.47384000000000009"/>
        <n v="6.3322400000000005"/>
        <n v="6.8148"/>
        <n v="12.079559999999999"/>
        <n v="6.9771199999999984"/>
        <n v="14.981279999999995"/>
        <n v="5.6035999999999992"/>
        <n v="6.7978399999999999"/>
        <n v="15.820919999999999"/>
        <n v="3.7678000000000007"/>
        <n v="4.2187599999999996"/>
        <n v="12.554559999999999"/>
        <n v="6.5688000000000013"/>
        <n v="1.3799199999999998"/>
        <n v="19.253920000000001"/>
        <n v="22.199280000000002"/>
        <n v="12.324080000000004"/>
        <n v="15.79636"/>
        <n v="6.0165599999999984"/>
        <n v="18.572639999999996"/>
        <n v="19.592959999999998"/>
        <n v="16.35144"/>
        <n v="9.1036799999999989"/>
        <n v="7.1339200000000007"/>
        <n v="4.1476800000000003"/>
        <n v="9.1396400000000018"/>
        <n v="10.875320000000002"/>
        <n v="2.8157999999999999"/>
        <n v="1.27616"/>
        <n v="3.9497999999999998"/>
        <n v="3.4515999999999996"/>
        <n v="2.5406399999999998"/>
        <n v="6.1614400000000016"/>
        <n v="14.860760000000001"/>
        <n v="9.9795999999999978"/>
        <n v="6.3373999999999997"/>
        <n v="3.2856400000000003"/>
        <n v="8.5396000000000001"/>
        <n v="2.5266000000000002"/>
        <n v="5.5139599999999982"/>
        <n v="5.7352400000000001"/>
        <n v="9.6992400000000014"/>
        <n v="7.0264399999999991"/>
        <n v="1.8304800000000001"/>
        <n v="8.8213200000000001"/>
        <n v="1.8624000000000001"/>
        <n v="11.557600000000001"/>
        <n v="21.147359999999999"/>
        <n v="12.697879999999998"/>
        <n v="10.20252"/>
        <n v="5.7133999999999991"/>
        <n v="8.10600000000000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9">
  <r>
    <x v="0"/>
    <s v="Southern Asia"/>
    <s v="AFG"/>
    <n v="8.0820000000000007"/>
    <n v="8.07"/>
    <x v="0"/>
    <x v="0"/>
    <x v="0"/>
    <n v="8.1219999999999999"/>
    <n v="8.0530000000000008"/>
    <n v="8.1129999999999995"/>
    <n v="8.0540000000000003"/>
    <n v="8.1080000000000005"/>
    <n v="8.0220000000000002"/>
    <n v="8.0820000000000007"/>
    <n v="8.0679999999999996"/>
    <n v="7.9470000000000001"/>
    <n v="8.0190000000000001"/>
    <n v="7.9489999999999998"/>
    <n v="7.91"/>
    <n v="8.9890000000000008"/>
    <x v="0"/>
    <n v="11.18"/>
    <n v="11.11"/>
    <n v="11.085000000000001"/>
    <n v="11.71"/>
    <n v="0"/>
    <x v="0"/>
  </r>
  <r>
    <x v="1"/>
    <s v="Southern Europe"/>
    <s v="ALB"/>
    <n v="20.047000000000001"/>
    <n v="20.84"/>
    <x v="1"/>
    <x v="1"/>
    <x v="1"/>
    <n v="16.989000000000001"/>
    <n v="16.309999999999999"/>
    <n v="15.97"/>
    <n v="15.63"/>
    <n v="15.97"/>
    <n v="13.06"/>
    <n v="13.67"/>
    <n v="14.09"/>
    <n v="13.48"/>
    <n v="13.38"/>
    <n v="15.87"/>
    <n v="18.05"/>
    <n v="17.190000000000001"/>
    <x v="1"/>
    <n v="13.62"/>
    <n v="12.3"/>
    <n v="11.47"/>
    <n v="13.067"/>
    <n v="12.683"/>
    <x v="1"/>
  </r>
  <r>
    <x v="2"/>
    <s v="Northern Africa"/>
    <s v="DZA"/>
    <n v="26.64"/>
    <n v="28.303999999999998"/>
    <x v="2"/>
    <x v="2"/>
    <x v="2"/>
    <n v="23.72"/>
    <n v="17.649999999999999"/>
    <n v="15.27"/>
    <n v="12.27"/>
    <n v="13.79"/>
    <n v="11.33"/>
    <n v="10.16"/>
    <n v="9.9600000000000009"/>
    <n v="9.9600000000000009"/>
    <n v="10.97"/>
    <n v="9.82"/>
    <n v="10.210000000000001"/>
    <n v="11.21"/>
    <x v="2"/>
    <n v="10.334"/>
    <n v="10.416"/>
    <n v="10.494999999999999"/>
    <n v="12.247999999999999"/>
    <n v="11.747"/>
    <x v="2"/>
  </r>
  <r>
    <x v="3"/>
    <s v="Polynesia"/>
    <s v="AGO"/>
    <n v="4.234"/>
    <n v="4.2060000000000004"/>
    <x v="3"/>
    <x v="3"/>
    <x v="3"/>
    <n v="4.0430000000000001"/>
    <n v="3.972"/>
    <n v="3.915"/>
    <n v="3.8820000000000001"/>
    <n v="3.827"/>
    <n v="3.7909999999999999"/>
    <n v="3.78"/>
    <n v="9.43"/>
    <n v="7.36"/>
    <n v="8.0640000000000001"/>
    <n v="8.8339999999999996"/>
    <n v="9.58"/>
    <n v="9.5839999999999996"/>
    <x v="3"/>
    <n v="9.5350000000000001"/>
    <n v="9.5220000000000002"/>
    <n v="9.4809999999999999"/>
    <n v="10.35"/>
    <n v="10.384"/>
    <x v="3"/>
  </r>
  <r>
    <x v="4"/>
    <s v="Southern Europe"/>
    <s v="ARG"/>
    <n v="12.65"/>
    <n v="14.05"/>
    <x v="4"/>
    <x v="4"/>
    <x v="4"/>
    <n v="15.36"/>
    <n v="13.52"/>
    <n v="11.51"/>
    <n v="10.08"/>
    <n v="8.4700000000000006"/>
    <n v="7.84"/>
    <n v="8.65"/>
    <n v="7.71"/>
    <n v="7.18"/>
    <n v="7.22"/>
    <n v="7.1"/>
    <n v="7.27"/>
    <n v="7.524"/>
    <x v="4"/>
    <n v="8.35"/>
    <n v="9.2200000000000006"/>
    <n v="9.84"/>
    <n v="11.46"/>
    <n v="8.74"/>
    <x v="4"/>
  </r>
  <r>
    <x v="5"/>
    <s v="Middle Africa"/>
    <s v="ARM"/>
    <n v="9.4"/>
    <n v="11.2"/>
    <x v="5"/>
    <x v="5"/>
    <x v="5"/>
    <n v="10.625"/>
    <n v="10.347"/>
    <n v="10.218"/>
    <n v="10.000999999999999"/>
    <n v="9.81"/>
    <n v="9.9969999999999999"/>
    <n v="9.8940000000000001"/>
    <n v="10.542"/>
    <n v="10.917"/>
    <n v="11.298"/>
    <n v="11.531000000000001"/>
    <n v="11.862"/>
    <n v="12.177"/>
    <x v="5"/>
    <n v="12.944000000000001"/>
    <n v="13.21"/>
    <n v="12.2"/>
    <n v="12.18"/>
    <n v="12.728999999999999"/>
    <x v="5"/>
  </r>
  <r>
    <x v="6"/>
    <s v="Caribbean"/>
    <s v="AUS"/>
    <n v="7.68"/>
    <n v="6.87"/>
    <x v="6"/>
    <x v="6"/>
    <x v="6"/>
    <n v="5.93"/>
    <n v="5.39"/>
    <n v="5.03"/>
    <n v="4.78"/>
    <n v="4.38"/>
    <n v="4.2300000000000004"/>
    <n v="5.56"/>
    <n v="5.21"/>
    <n v="5.08"/>
    <n v="5.22"/>
    <n v="5.66"/>
    <n v="6.08"/>
    <n v="6.05"/>
    <x v="6"/>
    <n v="5.59"/>
    <n v="5.3"/>
    <n v="5.16"/>
    <n v="6.46"/>
    <n v="5.12"/>
    <x v="6"/>
  </r>
  <r>
    <x v="7"/>
    <s v="Caribbean"/>
    <s v="AUT"/>
    <n v="5.48"/>
    <n v="4.7"/>
    <x v="7"/>
    <x v="7"/>
    <x v="7"/>
    <n v="4.78"/>
    <n v="5.83"/>
    <n v="5.63"/>
    <n v="5.24"/>
    <n v="4.8600000000000003"/>
    <n v="4.13"/>
    <n v="5.3"/>
    <n v="4.82"/>
    <n v="4.5599999999999996"/>
    <n v="4.87"/>
    <n v="5.34"/>
    <n v="5.62"/>
    <n v="5.72"/>
    <x v="7"/>
    <n v="5.5"/>
    <n v="4.8499999999999996"/>
    <n v="4.49"/>
    <n v="5.36"/>
    <n v="6.18"/>
    <x v="7"/>
  </r>
  <r>
    <x v="8"/>
    <s v="South America"/>
    <s v="AZE"/>
    <n v="10"/>
    <n v="10.9"/>
    <x v="8"/>
    <x v="8"/>
    <x v="8"/>
    <n v="9.17"/>
    <n v="7.99"/>
    <n v="7.26"/>
    <n v="6.62"/>
    <n v="6.33"/>
    <n v="5.86"/>
    <n v="5.74"/>
    <n v="5.63"/>
    <n v="5.42"/>
    <n v="5.19"/>
    <n v="4.97"/>
    <n v="4.91"/>
    <n v="4.96"/>
    <x v="8"/>
    <n v="4.96"/>
    <n v="4.9400000000000004"/>
    <n v="4.8499999999999996"/>
    <n v="7.16"/>
    <n v="5.95"/>
    <x v="8"/>
  </r>
  <r>
    <x v="9"/>
    <s v="Western Asia"/>
    <s v="BHS"/>
    <n v="7.65"/>
    <n v="7.45"/>
    <x v="9"/>
    <x v="9"/>
    <x v="9"/>
    <n v="10.84"/>
    <n v="10.199999999999999"/>
    <n v="10.199999999999999"/>
    <n v="7.54"/>
    <n v="7.88"/>
    <n v="8.18"/>
    <n v="14.25"/>
    <n v="14.321"/>
    <n v="14.52"/>
    <n v="14.02"/>
    <n v="16.18"/>
    <n v="13.8"/>
    <n v="12"/>
    <x v="9"/>
    <n v="9.8000000000000007"/>
    <n v="10"/>
    <n v="10.051"/>
    <n v="12.867000000000001"/>
    <n v="11.664999999999999"/>
    <x v="9"/>
  </r>
  <r>
    <x v="10"/>
    <s v="Caribbean"/>
    <s v="BHR"/>
    <n v="1.121"/>
    <n v="1.1259999999999999"/>
    <x v="10"/>
    <x v="10"/>
    <x v="10"/>
    <n v="1.1100000000000001"/>
    <n v="1.103"/>
    <n v="1.1040000000000001"/>
    <n v="1.107"/>
    <n v="1.091"/>
    <n v="1.1100000000000001"/>
    <n v="1.1439999999999999"/>
    <n v="1.1299999999999999"/>
    <n v="1.1850000000000001"/>
    <n v="1.2"/>
    <n v="1.1779999999999999"/>
    <n v="1.1839999999999999"/>
    <n v="1.1970000000000001"/>
    <x v="10"/>
    <n v="1.169"/>
    <n v="1.1850000000000001"/>
    <n v="1.181"/>
    <n v="1.6739999999999999"/>
    <n v="1.532"/>
    <x v="10"/>
  </r>
  <r>
    <x v="11"/>
    <s v="Australia and New Zealand"/>
    <s v="BGD"/>
    <n v="2.895"/>
    <n v="3.0680000000000001"/>
    <x v="11"/>
    <x v="11"/>
    <x v="11"/>
    <n v="4.32"/>
    <n v="4.2720000000000002"/>
    <n v="4.25"/>
    <n v="3.59"/>
    <n v="4.0919999999999996"/>
    <n v="4.548"/>
    <n v="5"/>
    <n v="3.38"/>
    <n v="3.75"/>
    <n v="4.0990000000000002"/>
    <n v="4.43"/>
    <n v="4.3929999999999998"/>
    <n v="4.3710000000000004"/>
    <x v="11"/>
    <n v="4.37"/>
    <n v="4.38"/>
    <n v="4.3819999999999997"/>
    <n v="5.2089999999999996"/>
    <n v="5.0970000000000004"/>
    <x v="11"/>
  </r>
  <r>
    <x v="12"/>
    <s v="Western Europe"/>
    <s v="BRB"/>
    <n v="12.4"/>
    <n v="10.61"/>
    <x v="12"/>
    <x v="12"/>
    <x v="12"/>
    <n v="11"/>
    <n v="9.57"/>
    <n v="9.08"/>
    <n v="8.73"/>
    <n v="7.41"/>
    <n v="8.1199999999999992"/>
    <n v="10.02"/>
    <n v="10.69"/>
    <n v="11.19"/>
    <n v="11.59"/>
    <n v="11.55"/>
    <n v="12.17"/>
    <n v="9.8000000000000007"/>
    <x v="12"/>
    <n v="8.6199999999999992"/>
    <n v="8.32"/>
    <n v="8.41"/>
    <n v="10.105"/>
    <n v="9.5820000000000007"/>
    <x v="12"/>
  </r>
  <r>
    <x v="13"/>
    <s v="Western Asia"/>
    <s v="BLR"/>
    <n v="14"/>
    <n v="12.8"/>
    <x v="13"/>
    <x v="13"/>
    <x v="13"/>
    <n v="10.298999999999999"/>
    <n v="9.7959999999999994"/>
    <n v="9.0389999999999997"/>
    <n v="8.3810000000000002"/>
    <n v="7.6589999999999998"/>
    <n v="7.0270000000000001"/>
    <n v="6.1"/>
    <n v="6.2569999999999997"/>
    <n v="6.1689999999999996"/>
    <n v="6.0510000000000002"/>
    <n v="6.0069999999999997"/>
    <n v="5.9960000000000004"/>
    <n v="5.8380000000000001"/>
    <x v="13"/>
    <n v="5.65"/>
    <n v="4.76"/>
    <n v="4.16"/>
    <n v="4.05"/>
    <n v="3.9"/>
    <x v="13"/>
  </r>
  <r>
    <x v="14"/>
    <s v="Caribbean"/>
    <s v="BEL"/>
    <n v="9.32"/>
    <n v="8.65"/>
    <x v="14"/>
    <x v="14"/>
    <x v="14"/>
    <n v="7.68"/>
    <n v="7.36"/>
    <n v="8.44"/>
    <n v="8.25"/>
    <n v="7.46"/>
    <n v="6.98"/>
    <n v="7.91"/>
    <n v="8.2899999999999991"/>
    <n v="7.14"/>
    <n v="7.54"/>
    <n v="8.43"/>
    <n v="8.52"/>
    <n v="8.48"/>
    <x v="14"/>
    <n v="7.09"/>
    <n v="5.95"/>
    <n v="5.36"/>
    <n v="5.55"/>
    <n v="6.26"/>
    <x v="14"/>
  </r>
  <r>
    <x v="15"/>
    <s v="Western Asia"/>
    <s v="BLZ"/>
    <n v="14.31"/>
    <n v="12.84"/>
    <x v="15"/>
    <x v="15"/>
    <x v="8"/>
    <n v="10.257"/>
    <n v="10.593999999999999"/>
    <n v="10.91"/>
    <n v="9.39"/>
    <n v="8.51"/>
    <n v="8.18"/>
    <n v="8.2439999999999998"/>
    <n v="8.2439999999999998"/>
    <n v="8.2840000000000007"/>
    <n v="8.3079999999999998"/>
    <n v="8.35"/>
    <n v="8.24"/>
    <n v="7.58"/>
    <x v="15"/>
    <n v="6.6"/>
    <n v="7.8140000000000001"/>
    <n v="9.0500000000000007"/>
    <n v="10.788"/>
    <n v="10.29"/>
    <x v="15"/>
  </r>
  <r>
    <x v="16"/>
    <s v="Southern Asia"/>
    <s v="BEN"/>
    <n v="1.018"/>
    <n v="0.92700000000000005"/>
    <x v="16"/>
    <x v="16"/>
    <x v="15"/>
    <n v="0.73799999999999999"/>
    <n v="0.77300000000000002"/>
    <n v="0.83199999999999996"/>
    <n v="0.85899999999999999"/>
    <n v="0.88600000000000001"/>
    <n v="0.93500000000000005"/>
    <n v="0.996"/>
    <n v="1.04"/>
    <n v="2.65"/>
    <n v="2.4540000000000002"/>
    <n v="2.254"/>
    <n v="2.1110000000000002"/>
    <n v="2.0230000000000001"/>
    <x v="16"/>
    <n v="1.643"/>
    <n v="1.47"/>
    <n v="1.466"/>
    <n v="1.671"/>
    <n v="1.752"/>
    <x v="16"/>
  </r>
  <r>
    <x v="17"/>
    <s v="Caribbean"/>
    <s v="BTN"/>
    <n v="1.4"/>
    <n v="1.4"/>
    <x v="17"/>
    <x v="17"/>
    <x v="16"/>
    <n v="1.8"/>
    <n v="2.4900000000000002"/>
    <n v="3.1"/>
    <n v="3.13"/>
    <n v="3.7"/>
    <n v="3.746"/>
    <n v="3.96"/>
    <n v="3.32"/>
    <n v="3.23"/>
    <n v="2.0499999999999998"/>
    <n v="2.87"/>
    <n v="2.63"/>
    <n v="2.4500000000000002"/>
    <x v="17"/>
    <n v="3.056"/>
    <n v="3.35"/>
    <n v="2.72"/>
    <n v="5.03"/>
    <n v="3.9079999999999999"/>
    <x v="17"/>
  </r>
  <r>
    <x v="18"/>
    <s v="Eastern Europe"/>
    <s v="BOL"/>
    <n v="2.13"/>
    <n v="2.4319999999999999"/>
    <x v="18"/>
    <x v="18"/>
    <x v="17"/>
    <n v="2.5329999999999999"/>
    <n v="2.5030000000000001"/>
    <n v="2.5430000000000001"/>
    <n v="2.5750000000000002"/>
    <n v="2.6429999999999998"/>
    <n v="2.6"/>
    <n v="2.97"/>
    <n v="2.6139999999999999"/>
    <n v="2.25"/>
    <n v="2.0699999999999998"/>
    <n v="2.44"/>
    <n v="2.02"/>
    <n v="3.11"/>
    <x v="18"/>
    <n v="3.65"/>
    <n v="3.52"/>
    <n v="3.68"/>
    <n v="7.9"/>
    <n v="5.09"/>
    <x v="18"/>
  </r>
  <r>
    <x v="19"/>
    <s v="Western Europe"/>
    <s v="BIH"/>
    <n v="24.542000000000002"/>
    <n v="25.138000000000002"/>
    <x v="19"/>
    <x v="19"/>
    <x v="18"/>
    <n v="28.370999999999999"/>
    <n v="29.393000000000001"/>
    <n v="30.135999999999999"/>
    <n v="2.5750000000000002"/>
    <n v="28.98"/>
    <n v="23.41"/>
    <n v="24.07"/>
    <n v="27.31"/>
    <n v="27.58"/>
    <n v="28.01"/>
    <n v="27.49"/>
    <n v="27.52"/>
    <n v="27.69"/>
    <x v="19"/>
    <n v="20.53"/>
    <n v="18.399999999999999"/>
    <n v="15.69"/>
    <n v="15.265000000000001"/>
    <n v="14.9"/>
    <x v="19"/>
  </r>
  <r>
    <x v="20"/>
    <s v="Central America"/>
    <s v="BWA"/>
    <n v="20.86"/>
    <n v="18.228999999999999"/>
    <x v="20"/>
    <x v="20"/>
    <x v="19"/>
    <n v="23.8"/>
    <n v="21.852"/>
    <n v="19.829000000000001"/>
    <n v="17.78"/>
    <n v="17.172000000000001"/>
    <n v="16.59"/>
    <n v="16.170000000000002"/>
    <n v="17.86"/>
    <n v="18.152000000000001"/>
    <n v="18.416"/>
    <n v="18.538"/>
    <n v="18.893999999999998"/>
    <n v="19.298999999999999"/>
    <x v="20"/>
    <n v="19.603000000000002"/>
    <n v="19.838000000000001"/>
    <n v="20.09"/>
    <n v="21.02"/>
    <n v="21.155000000000001"/>
    <x v="20"/>
  </r>
  <r>
    <x v="21"/>
    <s v="Western Africa"/>
    <s v="BRA"/>
    <n v="10.15"/>
    <n v="11.13"/>
    <x v="21"/>
    <x v="21"/>
    <x v="20"/>
    <n v="11.17"/>
    <n v="10.07"/>
    <n v="10.55"/>
    <n v="9.69"/>
    <n v="9.2799999999999994"/>
    <n v="8.27"/>
    <n v="9.42"/>
    <n v="8.0340000000000007"/>
    <n v="7.58"/>
    <n v="7.25"/>
    <n v="7.07"/>
    <n v="6.76"/>
    <n v="8.56"/>
    <x v="21"/>
    <n v="12.93"/>
    <n v="12.46"/>
    <n v="12.05"/>
    <n v="13.93"/>
    <n v="13.34"/>
    <x v="21"/>
  </r>
  <r>
    <x v="22"/>
    <s v="Northern America"/>
    <s v="BRN"/>
    <n v="5.3460000000000001"/>
    <n v="5.5019999999999998"/>
    <x v="22"/>
    <x v="22"/>
    <x v="21"/>
    <n v="5.891"/>
    <n v="5.9459999999999997"/>
    <n v="6.04"/>
    <n v="6.21"/>
    <n v="6.23"/>
    <n v="6.2880000000000003"/>
    <n v="6.3879999999999999"/>
    <n v="6.5679999999999996"/>
    <n v="6.69"/>
    <n v="6.7320000000000002"/>
    <n v="6.77"/>
    <n v="6.86"/>
    <n v="7.6929999999999996"/>
    <x v="22"/>
    <n v="9.32"/>
    <n v="8.6999999999999993"/>
    <n v="6.92"/>
    <n v="7.41"/>
    <n v="7.4459999999999997"/>
    <x v="22"/>
  </r>
  <r>
    <x v="23"/>
    <s v="Southern Asia"/>
    <s v="BGR"/>
    <n v="12.2"/>
    <n v="14.1"/>
    <x v="23"/>
    <x v="23"/>
    <x v="22"/>
    <n v="13.73"/>
    <n v="12.04"/>
    <n v="10.08"/>
    <n v="8.9499999999999993"/>
    <n v="6.88"/>
    <n v="5.61"/>
    <n v="6.82"/>
    <n v="10.28"/>
    <n v="11.26"/>
    <n v="12.27"/>
    <n v="12.94"/>
    <n v="11.42"/>
    <n v="9.14"/>
    <x v="23"/>
    <n v="6.16"/>
    <n v="5.21"/>
    <n v="4.2300000000000004"/>
    <n v="5.12"/>
    <n v="5.27"/>
    <x v="23"/>
  </r>
  <r>
    <x v="24"/>
    <s v="South America"/>
    <s v="BFA"/>
    <n v="2.44"/>
    <n v="2.508"/>
    <x v="24"/>
    <x v="24"/>
    <x v="23"/>
    <n v="2.78"/>
    <n v="3.4420000000000002"/>
    <n v="4"/>
    <n v="3.6579999999999999"/>
    <n v="3.3"/>
    <n v="3.4060000000000001"/>
    <n v="3.5739999999999998"/>
    <n v="3.6259999999999999"/>
    <n v="3.78"/>
    <n v="3.9119999999999999"/>
    <n v="4.0519999999999996"/>
    <n v="4.2060000000000004"/>
    <n v="4.3440000000000003"/>
    <x v="24"/>
    <n v="4.5659999999999998"/>
    <n v="4.6900000000000004"/>
    <n v="4.6929999999999996"/>
    <n v="5.0549999999999997"/>
    <n v="5.2320000000000002"/>
    <x v="24"/>
  </r>
  <r>
    <x v="25"/>
    <s v="Southern Europe"/>
    <s v="BDI"/>
    <n v="2.859"/>
    <n v="2.9620000000000002"/>
    <x v="25"/>
    <x v="25"/>
    <x v="24"/>
    <n v="3.1259999999999999"/>
    <n v="3.0939999999999999"/>
    <n v="3.1890000000000001"/>
    <n v="3.18"/>
    <n v="2.423"/>
    <n v="1.63"/>
    <n v="1.625"/>
    <n v="1.6060000000000001"/>
    <n v="1.6020000000000001"/>
    <n v="1.589"/>
    <n v="1.5760000000000001"/>
    <n v="1.57"/>
    <n v="1.4770000000000001"/>
    <x v="25"/>
    <n v="1.1659999999999999"/>
    <n v="1.0169999999999999"/>
    <n v="0.871"/>
    <n v="1.03"/>
    <n v="1.1319999999999999"/>
    <x v="25"/>
  </r>
  <r>
    <x v="26"/>
    <s v="Southern Africa"/>
    <s v="CPV"/>
    <n v="11.218999999999999"/>
    <n v="11.185"/>
    <x v="26"/>
    <x v="26"/>
    <x v="25"/>
    <n v="11.047000000000001"/>
    <n v="10.938000000000001"/>
    <n v="10.913"/>
    <n v="10.847"/>
    <n v="10.725"/>
    <n v="10.743"/>
    <n v="10.754"/>
    <n v="10.67"/>
    <n v="10.874000000000001"/>
    <n v="11.127000000000001"/>
    <n v="11.356999999999999"/>
    <n v="11.586"/>
    <n v="11.81"/>
    <x v="26"/>
    <n v="12.24"/>
    <n v="12.17"/>
    <n v="12.207000000000001"/>
    <n v="14.878"/>
    <n v="13.91"/>
    <x v="26"/>
  </r>
  <r>
    <x v="27"/>
    <s v="South America"/>
    <s v="KHM"/>
    <n v="0.95199999999999996"/>
    <n v="0.89800000000000002"/>
    <x v="27"/>
    <x v="27"/>
    <x v="26"/>
    <n v="1.121"/>
    <n v="1.1339999999999999"/>
    <n v="1.1299999999999999"/>
    <n v="1.2090000000000001"/>
    <n v="1.26"/>
    <n v="0.82"/>
    <n v="0.57999999999999996"/>
    <n v="0.77"/>
    <n v="0.57999999999999996"/>
    <n v="0.50900000000000001"/>
    <n v="0.44"/>
    <n v="0.69"/>
    <n v="0.39"/>
    <x v="27"/>
    <n v="0.14000000000000001"/>
    <n v="0.14199999999999999"/>
    <n v="0.14599999999999999"/>
    <n v="0.29799999999999999"/>
    <n v="0.29499999999999998"/>
    <x v="27"/>
  </r>
  <r>
    <x v="28"/>
    <s v="Caribbean"/>
    <s v="CMR"/>
    <n v="7.81"/>
    <n v="7.6959999999999997"/>
    <x v="28"/>
    <x v="28"/>
    <x v="27"/>
    <n v="5.9029999999999996"/>
    <n v="5.1109999999999998"/>
    <n v="4.4000000000000004"/>
    <n v="3.7240000000000002"/>
    <n v="3.06"/>
    <n v="3.4180000000000001"/>
    <n v="3.766"/>
    <n v="4.1100000000000003"/>
    <n v="3.9670000000000001"/>
    <n v="3.8170000000000002"/>
    <n v="3.6749999999999998"/>
    <n v="3.53"/>
    <n v="3.5459999999999998"/>
    <x v="28"/>
    <n v="3.5979999999999999"/>
    <n v="3.609"/>
    <n v="3.629"/>
    <n v="3.9470000000000001"/>
    <n v="4.1219999999999999"/>
    <x v="28"/>
  </r>
  <r>
    <x v="29"/>
    <s v="South-Eastern Asia"/>
    <s v="CAN"/>
    <n v="8.2799999999999994"/>
    <n v="7.58"/>
    <x v="29"/>
    <x v="29"/>
    <x v="28"/>
    <n v="7.57"/>
    <n v="7.19"/>
    <n v="6.76"/>
    <n v="6.32"/>
    <n v="6.04"/>
    <n v="6.14"/>
    <n v="8.34"/>
    <n v="8.06"/>
    <n v="7.51"/>
    <n v="7.29"/>
    <n v="7.07"/>
    <n v="6.91"/>
    <n v="6.91"/>
    <x v="15"/>
    <n v="6.34"/>
    <n v="5.83"/>
    <n v="5.66"/>
    <n v="9.4600000000000009"/>
    <n v="7.46"/>
    <x v="29"/>
  </r>
  <r>
    <x v="30"/>
    <s v="Eastern Europe"/>
    <s v="CAF"/>
    <n v="5.4050000000000002"/>
    <n v="5.3650000000000002"/>
    <x v="30"/>
    <x v="30"/>
    <x v="29"/>
    <n v="5.3869999999999996"/>
    <n v="5.34"/>
    <n v="5.3330000000000002"/>
    <n v="5.2919999999999998"/>
    <n v="5.258"/>
    <n v="5.2060000000000004"/>
    <n v="5.2720000000000002"/>
    <n v="5.5179999999999998"/>
    <n v="5.4569999999999999"/>
    <n v="5.44"/>
    <n v="5.452"/>
    <n v="5.577"/>
    <n v="5.7370000000000001"/>
    <x v="29"/>
    <n v="5.7619999999999996"/>
    <n v="5.7"/>
    <n v="5.7549999999999999"/>
    <n v="6.38"/>
    <n v="6.4580000000000002"/>
    <x v="30"/>
  </r>
  <r>
    <x v="31"/>
    <s v="Western Africa"/>
    <s v="TCD"/>
    <n v="0.753"/>
    <n v="0.78700000000000003"/>
    <x v="31"/>
    <x v="31"/>
    <x v="30"/>
    <n v="0.82699999999999996"/>
    <n v="0.80500000000000005"/>
    <n v="0.85599999999999998"/>
    <n v="0.91200000000000003"/>
    <n v="0.92400000000000004"/>
    <n v="0.94299999999999995"/>
    <n v="0.95799999999999996"/>
    <n v="0.95199999999999996"/>
    <n v="1.0049999999999999"/>
    <n v="1"/>
    <n v="1.0269999999999999"/>
    <n v="1.042"/>
    <n v="1.0720000000000001"/>
    <x v="30"/>
    <n v="1.127"/>
    <n v="1.1299999999999999"/>
    <n v="1.1200000000000001"/>
    <n v="1.645"/>
    <n v="1.538"/>
    <x v="31"/>
  </r>
  <r>
    <x v="32"/>
    <s v="Eastern Africa"/>
    <s v="CHI"/>
    <n v="6.8310000000000004"/>
    <n v="6.484"/>
    <x v="32"/>
    <x v="32"/>
    <x v="31"/>
    <n v="6.1779999999999999"/>
    <n v="6.375"/>
    <n v="6.3070000000000004"/>
    <n v="5.9989999999999997"/>
    <n v="5.6769999999999996"/>
    <n v="5.75"/>
    <n v="7.1769999999999996"/>
    <n v="7.5510000000000002"/>
    <n v="7.7889999999999997"/>
    <n v="8.6180000000000003"/>
    <n v="9.2119999999999997"/>
    <n v="8.9960000000000004"/>
    <n v="8.5960000000000001"/>
    <x v="31"/>
    <n v="7.5049999999999999"/>
    <n v="6.9320000000000004"/>
    <n v="6.7770000000000001"/>
    <n v="7.8109999999999999"/>
    <n v="7.5529999999999999"/>
    <x v="32"/>
  </r>
  <r>
    <x v="33"/>
    <s v="South-Eastern Asia"/>
    <s v="CHL"/>
    <n v="7.31"/>
    <n v="11.16"/>
    <x v="33"/>
    <x v="33"/>
    <x v="32"/>
    <n v="9.77"/>
    <n v="10.16"/>
    <n v="9.34"/>
    <n v="9.02"/>
    <n v="8.43"/>
    <n v="9.2899999999999991"/>
    <n v="11.31"/>
    <n v="8.41"/>
    <n v="7.32"/>
    <n v="6.64"/>
    <n v="6.2"/>
    <n v="6.65"/>
    <n v="6.49"/>
    <x v="32"/>
    <n v="6.95"/>
    <n v="7.21"/>
    <n v="7.27"/>
    <n v="11.14"/>
    <n v="9.35"/>
    <x v="33"/>
  </r>
  <r>
    <x v="34"/>
    <s v="Middle Africa"/>
    <s v="CHN"/>
    <n v="3.24"/>
    <n v="3.25"/>
    <x v="34"/>
    <x v="34"/>
    <x v="33"/>
    <n v="4.58"/>
    <n v="4.49"/>
    <n v="4.5199999999999996"/>
    <n v="4.43"/>
    <n v="4.3499999999999996"/>
    <n v="4.59"/>
    <n v="4.72"/>
    <n v="4.53"/>
    <n v="4.55"/>
    <n v="4.58"/>
    <n v="4.5999999999999996"/>
    <n v="4.63"/>
    <n v="4.6500000000000004"/>
    <x v="33"/>
    <n v="4.47"/>
    <n v="4.3099999999999996"/>
    <n v="4.5599999999999996"/>
    <n v="5"/>
    <n v="4.55"/>
    <x v="34"/>
  </r>
  <r>
    <x v="35"/>
    <s v="Northern America"/>
    <s v="COL"/>
    <n v="15"/>
    <n v="20.059999999999999"/>
    <x v="35"/>
    <x v="35"/>
    <x v="34"/>
    <n v="14.19"/>
    <n v="13.72"/>
    <n v="11.87"/>
    <n v="10.962999999999999"/>
    <n v="10.25"/>
    <n v="10.52"/>
    <n v="11.32"/>
    <n v="10.98"/>
    <n v="10.11"/>
    <n v="9.74"/>
    <n v="9.0500000000000007"/>
    <n v="8.57"/>
    <n v="8.3000000000000007"/>
    <x v="34"/>
    <n v="8.8699999999999992"/>
    <n v="9.11"/>
    <n v="9.9600000000000009"/>
    <n v="15.04"/>
    <n v="13.9"/>
    <x v="35"/>
  </r>
  <r>
    <x v="36"/>
    <s v="Western Africa"/>
    <s v="COM"/>
    <n v="4.8470000000000004"/>
    <n v="4.7960000000000003"/>
    <x v="36"/>
    <x v="36"/>
    <x v="35"/>
    <n v="4.6159999999999997"/>
    <n v="4.57"/>
    <n v="4.9180000000000001"/>
    <n v="5.2770000000000001"/>
    <n v="5.657"/>
    <n v="5.9720000000000004"/>
    <n v="6.3390000000000004"/>
    <n v="6.6859999999999999"/>
    <n v="7.0369999999999999"/>
    <n v="7.407"/>
    <n v="7.74"/>
    <n v="8.14"/>
    <n v="8.14"/>
    <x v="35"/>
    <n v="8.0559999999999992"/>
    <n v="8.0429999999999993"/>
    <n v="8.0630000000000006"/>
    <n v="9.032"/>
    <n v="8.9789999999999992"/>
    <x v="36"/>
  </r>
  <r>
    <x v="37"/>
    <s v="Caribbean"/>
    <s v="COD"/>
    <n v="2.9529999999999998"/>
    <n v="2.9569999999999999"/>
    <x v="37"/>
    <x v="37"/>
    <x v="36"/>
    <n v="2.8730000000000002"/>
    <n v="2.8570000000000002"/>
    <n v="2.85"/>
    <n v="3.0870000000000002"/>
    <n v="3.3159999999999998"/>
    <n v="3.5510000000000002"/>
    <n v="3.8069999999999999"/>
    <n v="4.0170000000000003"/>
    <n v="4.2539999999999996"/>
    <n v="4.49"/>
    <n v="4.468"/>
    <n v="4.4489999999999998"/>
    <n v="4.4569999999999999"/>
    <x v="36"/>
    <n v="4.4589999999999996"/>
    <n v="4.4340000000000002"/>
    <n v="4.4359999999999999"/>
    <n v="5.1269999999999998"/>
    <n v="5.1120000000000001"/>
    <x v="37"/>
  </r>
  <r>
    <x v="38"/>
    <s v="Middle Africa"/>
    <s v="COG"/>
    <n v="20.108000000000001"/>
    <n v="20.173999999999999"/>
    <x v="38"/>
    <x v="38"/>
    <x v="37"/>
    <n v="19.981000000000002"/>
    <n v="19.902999999999999"/>
    <n v="19.8"/>
    <n v="19.847000000000001"/>
    <n v="20.122"/>
    <n v="19.975000000000001"/>
    <n v="19.943000000000001"/>
    <n v="20.018999999999998"/>
    <n v="20.190000000000001"/>
    <n v="20.122"/>
    <n v="20.34"/>
    <n v="20.274000000000001"/>
    <n v="20.484999999999999"/>
    <x v="37"/>
    <n v="20.591999999999999"/>
    <n v="20.643999999999998"/>
    <n v="20.611999999999998"/>
    <n v="22.516999999999999"/>
    <n v="22.234999999999999"/>
    <x v="38"/>
  </r>
  <r>
    <x v="39"/>
    <s v="Middle Africa"/>
    <s v="CRI"/>
    <n v="5.33"/>
    <n v="5.9"/>
    <x v="39"/>
    <x v="39"/>
    <x v="38"/>
    <n v="6.56"/>
    <n v="6.39"/>
    <n v="6.57"/>
    <n v="5.74"/>
    <n v="4.49"/>
    <n v="4.78"/>
    <n v="7.71"/>
    <n v="7.17"/>
    <n v="9.52"/>
    <n v="9.11"/>
    <n v="8.2200000000000006"/>
    <n v="8.5"/>
    <n v="8.42"/>
    <x v="38"/>
    <n v="7.73"/>
    <n v="9.01"/>
    <n v="10.81"/>
    <n v="16.43"/>
    <n v="15.14"/>
    <x v="39"/>
  </r>
  <r>
    <x v="40"/>
    <s v="Northern Europe"/>
    <s v="CIV"/>
    <n v="4.0999999999999996"/>
    <n v="4.3579999999999997"/>
    <x v="40"/>
    <x v="40"/>
    <x v="39"/>
    <n v="5.3490000000000002"/>
    <n v="5.4729999999999999"/>
    <n v="5.73"/>
    <n v="5.9320000000000004"/>
    <n v="6.1849999999999996"/>
    <n v="6.3559999999999999"/>
    <n v="6.6020000000000003"/>
    <n v="6.7759999999999998"/>
    <n v="7.2149999999999999"/>
    <n v="7.22"/>
    <n v="4.25"/>
    <n v="3.4750000000000001"/>
    <n v="2.6970000000000001"/>
    <x v="39"/>
    <n v="3.27"/>
    <n v="2.835"/>
    <n v="2.4"/>
    <n v="2.66"/>
    <n v="2.8170000000000002"/>
    <x v="40"/>
  </r>
  <r>
    <x v="41"/>
    <s v="South America"/>
    <s v="HRV"/>
    <n v="11.39"/>
    <n v="13.56"/>
    <x v="41"/>
    <x v="41"/>
    <x v="40"/>
    <n v="13.92"/>
    <n v="13.66"/>
    <n v="12.6"/>
    <n v="11.13"/>
    <n v="9.91"/>
    <n v="8.5299999999999994"/>
    <n v="9.1999999999999993"/>
    <n v="11.62"/>
    <n v="13.68"/>
    <n v="15.93"/>
    <n v="17.25"/>
    <n v="17.29"/>
    <n v="16.18"/>
    <x v="40"/>
    <n v="11.21"/>
    <n v="8.43"/>
    <n v="6.62"/>
    <n v="7.51"/>
    <n v="7.61"/>
    <x v="41"/>
  </r>
  <r>
    <x v="42"/>
    <s v="Eastern Asia"/>
    <s v="CUB"/>
    <n v="6.23"/>
    <n v="6.26"/>
    <x v="42"/>
    <x v="42"/>
    <x v="41"/>
    <n v="2.33"/>
    <n v="1.85"/>
    <n v="1.95"/>
    <n v="1.91"/>
    <n v="1.79"/>
    <n v="1.58"/>
    <n v="1.67"/>
    <n v="2.5"/>
    <n v="3.18"/>
    <n v="3.46"/>
    <n v="3.29"/>
    <n v="2.7"/>
    <n v="2.4"/>
    <x v="41"/>
    <n v="1.7"/>
    <n v="1.7"/>
    <n v="1.2"/>
    <n v="1.4"/>
    <n v="1.4730000000000001"/>
    <x v="42"/>
  </r>
  <r>
    <x v="43"/>
    <s v="South America"/>
    <s v="CYP"/>
    <n v="3.3"/>
    <n v="5.7"/>
    <x v="43"/>
    <x v="43"/>
    <x v="42"/>
    <n v="4.1399999999999997"/>
    <n v="4.33"/>
    <n v="5.3"/>
    <n v="4.54"/>
    <n v="3.92"/>
    <n v="3.65"/>
    <n v="5.36"/>
    <n v="6.26"/>
    <n v="7.86"/>
    <n v="11.8"/>
    <n v="15.87"/>
    <n v="16.09"/>
    <n v="14.91"/>
    <x v="42"/>
    <n v="11.05"/>
    <n v="8.3699999999999992"/>
    <n v="7.07"/>
    <n v="7.59"/>
    <n v="7.46"/>
    <x v="43"/>
  </r>
  <r>
    <x v="44"/>
    <s v="Eastern Africa"/>
    <s v="CZE"/>
    <n v="5.89"/>
    <n v="8.48"/>
    <x v="44"/>
    <x v="44"/>
    <x v="43"/>
    <n v="7.54"/>
    <n v="8.2100000000000009"/>
    <n v="7.93"/>
    <n v="7.15"/>
    <n v="5.32"/>
    <n v="4.3899999999999997"/>
    <n v="6.66"/>
    <n v="7.28"/>
    <n v="6.71"/>
    <n v="6.98"/>
    <n v="6.95"/>
    <n v="6.11"/>
    <n v="5.05"/>
    <x v="43"/>
    <n v="2.89"/>
    <n v="2.2400000000000002"/>
    <n v="2.0099999999999998"/>
    <n v="2.5499999999999998"/>
    <n v="2.81"/>
    <x v="44"/>
  </r>
  <r>
    <x v="45"/>
    <s v="Middle Africa"/>
    <s v="DNK"/>
    <n v="5.04"/>
    <n v="5.14"/>
    <x v="45"/>
    <x v="45"/>
    <x v="44"/>
    <n v="5.4"/>
    <n v="5.2"/>
    <n v="4.83"/>
    <n v="3.9"/>
    <n v="3.8"/>
    <n v="3.68"/>
    <n v="6.41"/>
    <n v="7.75"/>
    <n v="7.77"/>
    <n v="7.8"/>
    <n v="7.38"/>
    <n v="6.93"/>
    <n v="6.28"/>
    <x v="44"/>
    <n v="5.83"/>
    <n v="5.13"/>
    <n v="5.0199999999999996"/>
    <n v="5.64"/>
    <n v="5.0599999999999996"/>
    <x v="45"/>
  </r>
  <r>
    <x v="46"/>
    <s v="Polynesia"/>
    <s v="DJI"/>
    <n v="28.954999999999998"/>
    <n v="28.757000000000001"/>
    <x v="46"/>
    <x v="46"/>
    <x v="45"/>
    <n v="28.219000000000001"/>
    <n v="28.094000000000001"/>
    <n v="27.948"/>
    <n v="27.768000000000001"/>
    <n v="27.619"/>
    <n v="27.454999999999998"/>
    <n v="27.402000000000001"/>
    <n v="27.193999999999999"/>
    <n v="26.971"/>
    <n v="26.873000000000001"/>
    <n v="26.713999999999999"/>
    <n v="26.51"/>
    <n v="26.337"/>
    <x v="45"/>
    <n v="26.06"/>
    <n v="26.149000000000001"/>
    <n v="26.315000000000001"/>
    <n v="28.047999999999998"/>
    <n v="27.954000000000001"/>
    <x v="46"/>
  </r>
  <r>
    <x v="47"/>
    <s v="Central America"/>
    <s v="DOM"/>
    <n v="6.3879999999999999"/>
    <n v="6.4050000000000002"/>
    <x v="47"/>
    <x v="47"/>
    <x v="46"/>
    <n v="6.94"/>
    <n v="6.3"/>
    <n v="6.59"/>
    <n v="5.65"/>
    <n v="5.16"/>
    <n v="4.76"/>
    <n v="5.47"/>
    <n v="5.21"/>
    <n v="6.09"/>
    <n v="6.72"/>
    <n v="7.35"/>
    <n v="6.72"/>
    <n v="7.61"/>
    <x v="46"/>
    <n v="5.83"/>
    <n v="5.86"/>
    <n v="6.18"/>
    <n v="6.13"/>
    <n v="7.7"/>
    <x v="47"/>
  </r>
  <r>
    <x v="48"/>
    <s v="Western Africa"/>
    <s v="ECU"/>
    <n v="4.6219999999999999"/>
    <n v="5.1890000000000001"/>
    <x v="48"/>
    <x v="48"/>
    <x v="47"/>
    <n v="5.66"/>
    <n v="5"/>
    <n v="3.78"/>
    <n v="3.55"/>
    <n v="3.14"/>
    <n v="3.92"/>
    <n v="4.6100000000000003"/>
    <n v="4.09"/>
    <n v="3.46"/>
    <n v="3.23"/>
    <n v="3.08"/>
    <n v="3.48"/>
    <n v="3.62"/>
    <x v="47"/>
    <n v="3.84"/>
    <n v="3.53"/>
    <n v="3.81"/>
    <n v="6.11"/>
    <n v="4.5"/>
    <x v="48"/>
  </r>
  <r>
    <x v="49"/>
    <s v="Southern Europe"/>
    <s v="EGY"/>
    <n v="8.0299999999999994"/>
    <n v="7.95"/>
    <x v="49"/>
    <x v="49"/>
    <x v="48"/>
    <n v="10.91"/>
    <n v="10.32"/>
    <n v="11.048999999999999"/>
    <n v="10.49"/>
    <n v="8.8000000000000007"/>
    <n v="8.5169999999999995"/>
    <n v="9.0869999999999997"/>
    <n v="8.7560000000000002"/>
    <n v="11.849"/>
    <n v="12.597"/>
    <n v="13.154"/>
    <n v="13.105"/>
    <n v="13.052"/>
    <x v="48"/>
    <n v="11.766999999999999"/>
    <n v="9.8550000000000004"/>
    <n v="7.851"/>
    <n v="7.9390000000000001"/>
    <n v="7.4"/>
    <x v="49"/>
  </r>
  <r>
    <x v="50"/>
    <s v="Caribbean"/>
    <s v="SLV"/>
    <n v="7.1"/>
    <n v="7.3"/>
    <x v="50"/>
    <x v="50"/>
    <x v="49"/>
    <n v="6.9"/>
    <n v="6.8"/>
    <n v="7.22"/>
    <n v="6.57"/>
    <n v="6.41"/>
    <n v="5.88"/>
    <n v="7.33"/>
    <n v="4.8899999999999997"/>
    <n v="4.3"/>
    <n v="3.84"/>
    <n v="3.69"/>
    <n v="4.1500000000000004"/>
    <n v="4"/>
    <x v="49"/>
    <n v="4.3899999999999997"/>
    <n v="4.01"/>
    <n v="4.17"/>
    <n v="5.0199999999999996"/>
    <n v="4.3499999999999996"/>
    <x v="50"/>
  </r>
  <r>
    <x v="51"/>
    <s v="Western Asia"/>
    <s v="GNQ"/>
    <n v="7.9909999999999997"/>
    <n v="8.0079999999999991"/>
    <x v="51"/>
    <x v="51"/>
    <x v="50"/>
    <n v="8.2080000000000002"/>
    <n v="8.1289999999999996"/>
    <n v="8.1050000000000004"/>
    <n v="8.0370000000000008"/>
    <n v="7.9859999999999998"/>
    <n v="7.9420000000000002"/>
    <n v="8.0570000000000004"/>
    <n v="8.3979999999999997"/>
    <n v="8.2989999999999995"/>
    <n v="8.1910000000000007"/>
    <n v="8.0839999999999996"/>
    <n v="8.0969999999999995"/>
    <n v="8.2050000000000001"/>
    <x v="50"/>
    <n v="8.2629999999999999"/>
    <n v="8.1999999999999993"/>
    <n v="8.2769999999999992"/>
    <n v="9.2949999999999999"/>
    <n v="9.1470000000000002"/>
    <x v="51"/>
  </r>
  <r>
    <x v="52"/>
    <s v="Eastern Europe"/>
    <s v="ERI"/>
    <n v="5.5519999999999996"/>
    <n v="5.6059999999999999"/>
    <x v="52"/>
    <x v="52"/>
    <x v="51"/>
    <n v="5.6769999999999996"/>
    <n v="5.5910000000000002"/>
    <n v="5.6230000000000002"/>
    <n v="5.6390000000000002"/>
    <n v="5.6520000000000001"/>
    <n v="5.5960000000000001"/>
    <n v="5.6449999999999996"/>
    <n v="5.8920000000000003"/>
    <n v="5.782"/>
    <n v="5.6929999999999996"/>
    <n v="5.63"/>
    <n v="5.6779999999999999"/>
    <n v="5.7969999999999997"/>
    <x v="51"/>
    <n v="5.8070000000000004"/>
    <n v="5.6970000000000001"/>
    <n v="5.7039999999999997"/>
    <n v="7.28"/>
    <n v="6.8019999999999996"/>
    <x v="52"/>
  </r>
  <r>
    <x v="53"/>
    <s v="Eastern Asia"/>
    <s v="EST"/>
    <n v="9.51"/>
    <n v="11.57"/>
    <x v="53"/>
    <x v="53"/>
    <x v="52"/>
    <n v="11.29"/>
    <n v="10.25"/>
    <n v="8.0299999999999994"/>
    <n v="5.91"/>
    <n v="4.59"/>
    <n v="5.45"/>
    <n v="13.55"/>
    <n v="16.71"/>
    <n v="12.33"/>
    <n v="10.02"/>
    <n v="8.6300000000000008"/>
    <n v="7.35"/>
    <n v="6.41"/>
    <x v="52"/>
    <n v="5.81"/>
    <n v="5.41"/>
    <n v="4.51"/>
    <n v="6.96"/>
    <n v="6.18"/>
    <x v="53"/>
  </r>
  <r>
    <x v="54"/>
    <s v="Middle Africa"/>
    <s v="SWZ"/>
    <n v="23.091999999999999"/>
    <n v="23.663"/>
    <x v="54"/>
    <x v="54"/>
    <x v="53"/>
    <n v="25.95"/>
    <n v="26.533000000000001"/>
    <n v="27.044"/>
    <n v="27.619"/>
    <n v="28.24"/>
    <n v="27.72"/>
    <n v="27.074000000000002"/>
    <n v="26.39"/>
    <n v="25.811"/>
    <n v="25.106000000000002"/>
    <n v="24.524000000000001"/>
    <n v="23.972999999999999"/>
    <n v="23.317"/>
    <x v="53"/>
    <n v="22.731000000000002"/>
    <n v="22.756"/>
    <n v="22.782"/>
    <n v="25.08"/>
    <n v="24.56"/>
    <x v="54"/>
  </r>
  <r>
    <x v="55"/>
    <s v="Northern Europe"/>
    <s v="ETH"/>
    <n v="3.6520000000000001"/>
    <n v="3.71"/>
    <x v="55"/>
    <x v="55"/>
    <x v="54"/>
    <n v="2.9750000000000001"/>
    <n v="2.6829999999999998"/>
    <n v="2.5"/>
    <n v="2.472"/>
    <n v="2.4359999999999999"/>
    <n v="2.4079999999999999"/>
    <n v="2.387"/>
    <n v="2.3359999999999999"/>
    <n v="2.3109999999999999"/>
    <n v="2.2919999999999998"/>
    <n v="2.25"/>
    <n v="2.4119999999999999"/>
    <n v="2.573"/>
    <x v="54"/>
    <n v="2.8959999999999999"/>
    <n v="3.0579999999999998"/>
    <n v="3.2189999999999999"/>
    <n v="4.1260000000000003"/>
    <n v="3.93"/>
    <x v="55"/>
  </r>
  <r>
    <x v="56"/>
    <s v="Eastern Africa"/>
    <s v="FJI"/>
    <n v="4.82"/>
    <n v="4.5990000000000002"/>
    <x v="56"/>
    <x v="56"/>
    <x v="55"/>
    <n v="4.8289999999999997"/>
    <n v="4.7"/>
    <n v="3.89"/>
    <n v="3.956"/>
    <n v="4.117"/>
    <n v="4.1660000000000004"/>
    <n v="4.3250000000000002"/>
    <n v="4.3079999999999998"/>
    <n v="4.41"/>
    <n v="4.4249999999999998"/>
    <n v="4.3179999999999996"/>
    <n v="4.2770000000000001"/>
    <n v="4.2859999999999996"/>
    <x v="55"/>
    <n v="4.2610000000000001"/>
    <n v="4.3150000000000004"/>
    <n v="4.4420000000000002"/>
    <n v="4.7939999999999996"/>
    <n v="4.9290000000000003"/>
    <x v="56"/>
  </r>
  <r>
    <x v="57"/>
    <s v="Caribbean"/>
    <s v="FIN"/>
    <n v="13.21"/>
    <n v="11.69"/>
    <x v="57"/>
    <x v="57"/>
    <x v="56"/>
    <n v="10.47"/>
    <n v="10.36"/>
    <n v="8.3800000000000008"/>
    <n v="7.72"/>
    <n v="6.85"/>
    <n v="6.37"/>
    <n v="8.25"/>
    <n v="8.39"/>
    <n v="7.78"/>
    <n v="7.69"/>
    <n v="8.19"/>
    <n v="8.66"/>
    <n v="9.3800000000000008"/>
    <x v="56"/>
    <n v="8.64"/>
    <n v="7.36"/>
    <n v="6.69"/>
    <n v="7.76"/>
    <n v="7.61"/>
    <x v="57"/>
  </r>
  <r>
    <x v="58"/>
    <s v="Caribbean"/>
    <s v="FRA"/>
    <n v="12.07"/>
    <n v="11.98"/>
    <x v="58"/>
    <x v="58"/>
    <x v="57"/>
    <n v="8.31"/>
    <n v="8.91"/>
    <n v="8.49"/>
    <n v="8.4499999999999993"/>
    <n v="7.66"/>
    <n v="7.06"/>
    <n v="8.74"/>
    <n v="8.8699999999999992"/>
    <n v="8.81"/>
    <n v="9.4"/>
    <n v="9.92"/>
    <n v="10.29"/>
    <n v="10.35"/>
    <x v="57"/>
    <n v="9.41"/>
    <n v="9.02"/>
    <n v="8.41"/>
    <n v="8.01"/>
    <n v="7.86"/>
    <x v="58"/>
  </r>
  <r>
    <x v="59"/>
    <s v="South America"/>
    <s v="PYF"/>
    <n v="11.628"/>
    <n v="11.731999999999999"/>
    <x v="59"/>
    <x v="59"/>
    <x v="58"/>
    <n v="11.613"/>
    <n v="11.701000000000001"/>
    <n v="11.757"/>
    <n v="11.795"/>
    <n v="11.74"/>
    <n v="11.91"/>
    <n v="12.269"/>
    <n v="12.189"/>
    <n v="12.276"/>
    <n v="12.175000000000001"/>
    <n v="12.117000000000001"/>
    <n v="12.14"/>
    <n v="12.087"/>
    <x v="58"/>
    <n v="11.975"/>
    <n v="12.081"/>
    <n v="12.135"/>
    <n v="13.67"/>
    <n v="13.265000000000001"/>
    <x v="59"/>
  </r>
  <r>
    <x v="60"/>
    <s v="Northern Africa"/>
    <s v="GAB"/>
    <n v="17.433"/>
    <n v="17.61"/>
    <x v="60"/>
    <x v="60"/>
    <x v="59"/>
    <n v="17.076000000000001"/>
    <n v="17.027999999999999"/>
    <n v="16.91"/>
    <n v="17.736999999999998"/>
    <n v="18.271999999999998"/>
    <n v="19.190000000000001"/>
    <n v="19.834"/>
    <n v="20.39"/>
    <n v="20.417999999999999"/>
    <n v="20.489000000000001"/>
    <n v="20.507000000000001"/>
    <n v="20.565000000000001"/>
    <n v="20.600999999999999"/>
    <x v="59"/>
    <n v="20.731999999999999"/>
    <n v="20.747"/>
    <n v="20.695"/>
    <n v="21.725999999999999"/>
    <n v="21.835999999999999"/>
    <x v="60"/>
  </r>
  <r>
    <x v="61"/>
    <s v="Central America"/>
    <s v="GMB"/>
    <n v="8.3689999999999998"/>
    <n v="8.3849999999999998"/>
    <x v="61"/>
    <x v="61"/>
    <x v="60"/>
    <n v="8.6609999999999996"/>
    <n v="8.7309999999999999"/>
    <n v="8.9860000000000007"/>
    <n v="9.0289999999999999"/>
    <n v="9.0380000000000003"/>
    <n v="9.0559999999999992"/>
    <n v="9.1310000000000002"/>
    <n v="9.2309999999999999"/>
    <n v="9.6069999999999993"/>
    <n v="9.42"/>
    <n v="8.5920000000000005"/>
    <n v="7.7859999999999996"/>
    <n v="6.8140000000000001"/>
    <x v="60"/>
    <n v="5.0380000000000003"/>
    <n v="4.13"/>
    <n v="4.18"/>
    <n v="5.0960000000000001"/>
    <n v="4.9809999999999999"/>
    <x v="61"/>
  </r>
  <r>
    <x v="62"/>
    <s v="Middle Africa"/>
    <s v="GEO"/>
    <n v="14.53"/>
    <n v="13.8"/>
    <x v="62"/>
    <x v="62"/>
    <x v="61"/>
    <n v="11.51"/>
    <n v="12.62"/>
    <n v="13.81"/>
    <n v="13.57"/>
    <n v="13.28"/>
    <n v="17.87"/>
    <n v="20.71"/>
    <n v="20.2"/>
    <n v="19.63"/>
    <n v="19.649999999999999"/>
    <n v="19.420000000000002"/>
    <n v="17.440000000000001"/>
    <n v="16.510000000000002"/>
    <x v="61"/>
    <n v="13.94"/>
    <n v="12.67"/>
    <n v="11.57"/>
    <n v="11.73"/>
    <n v="12.208"/>
    <x v="62"/>
  </r>
  <r>
    <x v="63"/>
    <s v="Eastern Africa"/>
    <s v="DEU"/>
    <n v="9.7899999999999991"/>
    <n v="8.85"/>
    <x v="63"/>
    <x v="63"/>
    <x v="62"/>
    <n v="9.7799999999999994"/>
    <n v="10.73"/>
    <n v="11.17"/>
    <n v="10.25"/>
    <n v="8.66"/>
    <n v="7.52"/>
    <n v="7.74"/>
    <n v="6.97"/>
    <n v="5.82"/>
    <n v="5.38"/>
    <n v="5.23"/>
    <n v="4.9800000000000004"/>
    <n v="4.62"/>
    <x v="62"/>
    <n v="3.75"/>
    <n v="3.38"/>
    <n v="3.14"/>
    <n v="3.86"/>
    <n v="3.57"/>
    <x v="63"/>
  </r>
  <r>
    <x v="64"/>
    <s v="Northern Europe"/>
    <s v="GHA"/>
    <n v="8.1999999999999993"/>
    <n v="10.1"/>
    <x v="64"/>
    <x v="64"/>
    <x v="63"/>
    <n v="7.5410000000000004"/>
    <n v="6.5739999999999998"/>
    <n v="5.609"/>
    <n v="4.6399999999999997"/>
    <n v="4.8650000000000002"/>
    <n v="4.9749999999999996"/>
    <n v="5.2430000000000003"/>
    <n v="5.38"/>
    <n v="4.2229999999999999"/>
    <n v="3.2250000000000001"/>
    <n v="2.17"/>
    <n v="4.4950000000000001"/>
    <n v="6.81"/>
    <x v="63"/>
    <n v="3.37"/>
    <n v="3.4289999999999998"/>
    <n v="3.4630000000000001"/>
    <n v="3.774"/>
    <n v="3.919"/>
    <x v="64"/>
  </r>
  <r>
    <x v="65"/>
    <s v="Eastern Africa"/>
    <s v="GRC"/>
    <n v="10.84"/>
    <n v="11.85"/>
    <x v="65"/>
    <x v="65"/>
    <x v="64"/>
    <n v="9.41"/>
    <n v="10.31"/>
    <n v="9.99"/>
    <n v="9.01"/>
    <n v="8.4"/>
    <n v="7.76"/>
    <n v="9.6199999999999992"/>
    <n v="12.71"/>
    <n v="17.86"/>
    <n v="24.44"/>
    <n v="27.47"/>
    <n v="26.49"/>
    <n v="24.9"/>
    <x v="64"/>
    <n v="21.49"/>
    <n v="19.29"/>
    <n v="17.309999999999999"/>
    <n v="16.309999999999999"/>
    <n v="14.71"/>
    <x v="65"/>
  </r>
  <r>
    <x v="66"/>
    <s v="Northern Europe"/>
    <s v="GUM"/>
    <n v="7.74"/>
    <n v="13.95"/>
    <x v="66"/>
    <x v="66"/>
    <x v="65"/>
    <n v="9.7539999999999996"/>
    <n v="7.7"/>
    <n v="7"/>
    <n v="7.4"/>
    <n v="8.3000000000000007"/>
    <n v="8.7119999999999997"/>
    <n v="9.3000000000000007"/>
    <n v="8.1999999999999993"/>
    <n v="13.3"/>
    <n v="12.2"/>
    <n v="11.5"/>
    <n v="7.6"/>
    <n v="6.9"/>
    <x v="65"/>
    <n v="5.43"/>
    <n v="5.5469999999999997"/>
    <n v="5.4770000000000003"/>
    <n v="6.577"/>
    <n v="6.25"/>
    <x v="66"/>
  </r>
  <r>
    <x v="67"/>
    <s v="South America"/>
    <s v="GTM"/>
    <n v="2.694"/>
    <n v="2.7330000000000001"/>
    <x v="67"/>
    <x v="67"/>
    <x v="66"/>
    <n v="2.81"/>
    <n v="2.97"/>
    <n v="3.0529999999999999"/>
    <n v="3.0819999999999999"/>
    <n v="3.14"/>
    <n v="3.3140000000000001"/>
    <n v="3.4889999999999999"/>
    <n v="3.5"/>
    <n v="3.0950000000000002"/>
    <n v="2.76"/>
    <n v="3.02"/>
    <n v="2.72"/>
    <n v="2.5099999999999998"/>
    <x v="66"/>
    <n v="2.46"/>
    <n v="2.2799999999999998"/>
    <n v="2.19"/>
    <n v="3.359"/>
    <n v="2.9420000000000002"/>
    <x v="67"/>
  </r>
  <r>
    <x v="68"/>
    <s v="Melanesia"/>
    <s v="GIN"/>
    <n v="4.5599999999999996"/>
    <n v="4.5609999999999999"/>
    <x v="68"/>
    <x v="68"/>
    <x v="67"/>
    <n v="4.6520000000000001"/>
    <n v="4.66"/>
    <n v="4.6769999999999996"/>
    <n v="4.74"/>
    <n v="4.66"/>
    <n v="4.7389999999999999"/>
    <n v="4.8710000000000004"/>
    <n v="4.782"/>
    <n v="4.7949999999999999"/>
    <n v="4.8159999999999998"/>
    <n v="4.883"/>
    <n v="4.9160000000000004"/>
    <n v="4.9420000000000002"/>
    <x v="67"/>
    <n v="4.8710000000000004"/>
    <n v="4.9770000000000003"/>
    <n v="5.0199999999999996"/>
    <n v="5.9450000000000003"/>
    <n v="5.82"/>
    <x v="68"/>
  </r>
  <r>
    <x v="69"/>
    <s v="Northern Europe"/>
    <s v="GNB"/>
    <n v="3.2"/>
    <n v="3.0350000000000001"/>
    <x v="69"/>
    <x v="69"/>
    <x v="68"/>
    <n v="3.0670000000000002"/>
    <n v="3.0619999999999998"/>
    <n v="3.0619999999999998"/>
    <n v="3.0819999999999999"/>
    <n v="3.085"/>
    <n v="3.0950000000000002"/>
    <n v="3.1030000000000002"/>
    <n v="3.1040000000000001"/>
    <n v="3.093"/>
    <n v="3.16"/>
    <n v="3.14"/>
    <n v="3.1629999999999998"/>
    <n v="3.1419999999999999"/>
    <x v="68"/>
    <n v="3.1619999999999999"/>
    <n v="3.2"/>
    <n v="3.1749999999999998"/>
    <n v="3.605"/>
    <n v="3.6869999999999998"/>
    <x v="69"/>
  </r>
  <r>
    <x v="70"/>
    <s v="Western Europe"/>
    <s v="GUY"/>
    <n v="11.935"/>
    <n v="11.84"/>
    <x v="70"/>
    <x v="70"/>
    <x v="69"/>
    <n v="11.576000000000001"/>
    <n v="11.279"/>
    <n v="11.026999999999999"/>
    <n v="10.7"/>
    <n v="10.943"/>
    <n v="11.301"/>
    <n v="11.538"/>
    <n v="11.811999999999999"/>
    <n v="12.058"/>
    <n v="12.333"/>
    <n v="12.64"/>
    <n v="12.954000000000001"/>
    <n v="13.252000000000001"/>
    <x v="69"/>
    <n v="13.757"/>
    <n v="14.02"/>
    <n v="13.52"/>
    <n v="15.589"/>
    <n v="14.904999999999999"/>
    <x v="70"/>
  </r>
  <r>
    <x v="71"/>
    <s v="South America"/>
    <s v="HTI"/>
    <n v="7.2549999999999999"/>
    <n v="7.2"/>
    <x v="71"/>
    <x v="71"/>
    <x v="70"/>
    <n v="11.999000000000001"/>
    <n v="13.308"/>
    <n v="14.42"/>
    <n v="15.664"/>
    <n v="16.8"/>
    <n v="16.297999999999998"/>
    <n v="15.657999999999999"/>
    <n v="15.382999999999999"/>
    <n v="14.56"/>
    <n v="14.1"/>
    <n v="13.958"/>
    <n v="13.96"/>
    <n v="13.888"/>
    <x v="70"/>
    <n v="13.786"/>
    <n v="13.755000000000001"/>
    <n v="13.781000000000001"/>
    <n v="15.085000000000001"/>
    <n v="15.016999999999999"/>
    <x v="71"/>
  </r>
  <r>
    <x v="72"/>
    <s v="Polynesia"/>
    <s v="HND"/>
    <n v="4.0199999999999996"/>
    <n v="3.85"/>
    <x v="72"/>
    <x v="72"/>
    <x v="71"/>
    <n v="5.3"/>
    <n v="5.99"/>
    <n v="4.91"/>
    <n v="3.57"/>
    <n v="3.21"/>
    <n v="3.16"/>
    <n v="3.29"/>
    <n v="4.12"/>
    <n v="4.47"/>
    <n v="3.75"/>
    <n v="5.65"/>
    <n v="7.08"/>
    <n v="6.15"/>
    <x v="32"/>
    <n v="5.53"/>
    <n v="5.62"/>
    <n v="5.55"/>
    <n v="10.68"/>
    <n v="7.9470000000000001"/>
    <x v="72"/>
  </r>
  <r>
    <x v="73"/>
    <s v="Middle Africa"/>
    <s v="HKG"/>
    <n v="4.58"/>
    <n v="6.25"/>
    <x v="73"/>
    <x v="73"/>
    <x v="72"/>
    <n v="7.86"/>
    <n v="6.74"/>
    <n v="5.58"/>
    <n v="4.7699999999999996"/>
    <n v="4.01"/>
    <n v="3.56"/>
    <n v="5.26"/>
    <n v="4.33"/>
    <n v="3.42"/>
    <n v="3.29"/>
    <n v="3.4"/>
    <n v="3.3"/>
    <n v="3.31"/>
    <x v="71"/>
    <n v="3.12"/>
    <n v="2.81"/>
    <n v="2.92"/>
    <n v="5.81"/>
    <n v="5.17"/>
    <x v="73"/>
  </r>
  <r>
    <x v="74"/>
    <s v="Western Africa"/>
    <s v="HUN"/>
    <n v="8.93"/>
    <n v="6.93"/>
    <x v="74"/>
    <x v="74"/>
    <x v="73"/>
    <n v="5.79"/>
    <n v="5.83"/>
    <n v="7.19"/>
    <n v="7.49"/>
    <n v="7.41"/>
    <n v="7.82"/>
    <n v="10.029999999999999"/>
    <n v="11.17"/>
    <n v="11.03"/>
    <n v="11"/>
    <n v="10.18"/>
    <n v="7.73"/>
    <n v="6.81"/>
    <x v="72"/>
    <n v="4.16"/>
    <n v="3.71"/>
    <n v="3.42"/>
    <n v="4.25"/>
    <n v="4.05"/>
    <x v="74"/>
  </r>
  <r>
    <x v="75"/>
    <s v="Western Asia"/>
    <s v="ISL"/>
    <n v="3.07"/>
    <n v="2.1800000000000002"/>
    <x v="75"/>
    <x v="75"/>
    <x v="74"/>
    <n v="4"/>
    <n v="4.03"/>
    <n v="2.5499999999999998"/>
    <n v="2.83"/>
    <n v="2.25"/>
    <n v="2.95"/>
    <n v="7.22"/>
    <n v="7.56"/>
    <n v="7.03"/>
    <n v="6"/>
    <n v="5.38"/>
    <n v="4.9000000000000004"/>
    <n v="3.98"/>
    <x v="73"/>
    <n v="2.74"/>
    <n v="2.7"/>
    <n v="3.51"/>
    <n v="5.48"/>
    <n v="6.02"/>
    <x v="75"/>
  </r>
  <r>
    <x v="76"/>
    <s v="Western Europe"/>
    <s v="IND"/>
    <n v="7.4870000000000001"/>
    <n v="7.7089999999999996"/>
    <x v="76"/>
    <x v="76"/>
    <x v="75"/>
    <n v="8.36"/>
    <n v="8.5310000000000006"/>
    <n v="8.6999999999999993"/>
    <n v="8.625"/>
    <n v="8.5359999999999996"/>
    <n v="8.3539999999999992"/>
    <n v="8.3840000000000003"/>
    <n v="8.3190000000000008"/>
    <n v="8.1679999999999993"/>
    <n v="8.0950000000000006"/>
    <n v="8.0370000000000008"/>
    <n v="7.9809999999999999"/>
    <n v="7.915"/>
    <x v="74"/>
    <n v="7.7329999999999997"/>
    <n v="7.65"/>
    <n v="6.51"/>
    <n v="10.195"/>
    <n v="7.7130000000000001"/>
    <x v="76"/>
  </r>
  <r>
    <x v="77"/>
    <s v="Western Africa"/>
    <s v="IDN"/>
    <n v="5.46"/>
    <n v="6.36"/>
    <x v="77"/>
    <x v="77"/>
    <x v="76"/>
    <n v="6.66"/>
    <n v="7.3"/>
    <n v="7.94"/>
    <n v="7.55"/>
    <n v="8.06"/>
    <n v="7.21"/>
    <n v="6.11"/>
    <n v="5.61"/>
    <n v="5.15"/>
    <n v="4.47"/>
    <n v="4.34"/>
    <n v="4.05"/>
    <n v="4.51"/>
    <x v="75"/>
    <n v="3.78"/>
    <n v="4.3899999999999997"/>
    <n v="3.59"/>
    <n v="4.25"/>
    <n v="3.83"/>
    <x v="77"/>
  </r>
  <r>
    <x v="78"/>
    <s v="Southern Europe"/>
    <s v="IRN"/>
    <n v="10.396000000000001"/>
    <n v="11.042"/>
    <x v="78"/>
    <x v="78"/>
    <x v="77"/>
    <n v="11.503"/>
    <n v="10.3"/>
    <n v="11.81"/>
    <n v="11.52"/>
    <n v="10.77"/>
    <n v="10.63"/>
    <n v="12.11"/>
    <n v="13.68"/>
    <n v="12.49"/>
    <n v="12.27"/>
    <n v="10.6"/>
    <n v="10.68"/>
    <n v="11.17"/>
    <x v="76"/>
    <n v="12.23"/>
    <n v="12.19"/>
    <n v="10.74"/>
    <n v="9.69"/>
    <n v="10.818"/>
    <x v="78"/>
  </r>
  <r>
    <x v="79"/>
    <s v="Southern Europe"/>
    <s v="IRQ"/>
    <n v="8.7880000000000003"/>
    <n v="8.7759999999999998"/>
    <x v="79"/>
    <x v="79"/>
    <x v="78"/>
    <n v="8.8490000000000002"/>
    <n v="8.6050000000000004"/>
    <n v="8.718"/>
    <n v="8.6539999999999999"/>
    <n v="8.65"/>
    <n v="8.48"/>
    <n v="8.3949999999999996"/>
    <n v="8.2520000000000007"/>
    <n v="8.125"/>
    <n v="7.96"/>
    <n v="9.2629999999999999"/>
    <n v="10.59"/>
    <n v="10.728999999999999"/>
    <x v="77"/>
    <n v="13.02"/>
    <n v="14.065"/>
    <n v="15.11"/>
    <n v="16.23"/>
    <n v="16.170000000000002"/>
    <x v="79"/>
  </r>
  <r>
    <x v="80"/>
    <s v="Northern America"/>
    <s v="IRL"/>
    <n v="7.7"/>
    <n v="5.8"/>
    <x v="80"/>
    <x v="80"/>
    <x v="79"/>
    <n v="4.4800000000000004"/>
    <n v="4.49"/>
    <n v="4.34"/>
    <n v="4.41"/>
    <n v="4.9800000000000004"/>
    <n v="6.77"/>
    <n v="12.61"/>
    <n v="14.53"/>
    <n v="15.35"/>
    <n v="15.45"/>
    <n v="13.73"/>
    <n v="11.86"/>
    <n v="9.91"/>
    <x v="78"/>
    <n v="6.71"/>
    <n v="5.74"/>
    <n v="4.95"/>
    <n v="5.62"/>
    <n v="6.19"/>
    <x v="80"/>
  </r>
  <r>
    <x v="81"/>
    <s v="Caribbean"/>
    <s v="ISR"/>
    <n v="10.75"/>
    <n v="11.18"/>
    <x v="81"/>
    <x v="81"/>
    <x v="80"/>
    <n v="13.51"/>
    <n v="13.03"/>
    <n v="11.34"/>
    <n v="10.71"/>
    <n v="9.3800000000000008"/>
    <n v="7.7"/>
    <n v="9.5299999999999994"/>
    <n v="8.48"/>
    <n v="7.14"/>
    <n v="6.86"/>
    <n v="6.21"/>
    <n v="5.89"/>
    <n v="5.25"/>
    <x v="79"/>
    <n v="4.22"/>
    <n v="4"/>
    <n v="3.8"/>
    <n v="4.33"/>
    <n v="4.319"/>
    <x v="81"/>
  </r>
  <r>
    <x v="82"/>
    <s v="Caribbean"/>
    <s v="ITA"/>
    <n v="12.12"/>
    <n v="11.68"/>
    <x v="82"/>
    <x v="82"/>
    <x v="81"/>
    <n v="8.8699999999999992"/>
    <n v="7.87"/>
    <n v="7.73"/>
    <n v="6.78"/>
    <n v="6.08"/>
    <n v="6.72"/>
    <n v="7.75"/>
    <n v="8.36"/>
    <n v="8.36"/>
    <n v="10.65"/>
    <n v="12.15"/>
    <n v="12.68"/>
    <n v="11.9"/>
    <x v="80"/>
    <n v="11.21"/>
    <n v="10.61"/>
    <n v="9.9499999999999993"/>
    <n v="9.16"/>
    <n v="9.5"/>
    <x v="82"/>
  </r>
  <r>
    <x v="83"/>
    <s v="Micronesia"/>
    <s v="JAM"/>
    <n v="7.08"/>
    <n v="6.9930000000000003"/>
    <x v="83"/>
    <x v="83"/>
    <x v="82"/>
    <n v="6.8040000000000003"/>
    <n v="6.8"/>
    <n v="6.7670000000000003"/>
    <n v="6.6980000000000004"/>
    <n v="6.6790000000000003"/>
    <n v="6.67"/>
    <n v="7.31"/>
    <n v="7.63"/>
    <n v="8.0299999999999994"/>
    <n v="8.69"/>
    <n v="9.6999999999999993"/>
    <n v="9.0500000000000007"/>
    <n v="8.8420000000000005"/>
    <x v="81"/>
    <n v="7.4"/>
    <n v="5.47"/>
    <n v="4.99"/>
    <n v="6.5"/>
    <n v="6.0110000000000001"/>
    <x v="83"/>
  </r>
  <r>
    <x v="84"/>
    <s v="Central America"/>
    <s v="JPN"/>
    <n v="4.0999999999999996"/>
    <n v="4.7"/>
    <x v="84"/>
    <x v="84"/>
    <x v="83"/>
    <n v="5.25"/>
    <n v="4.7300000000000004"/>
    <n v="4.45"/>
    <n v="4.1900000000000004"/>
    <n v="3.89"/>
    <n v="4"/>
    <n v="5.07"/>
    <n v="5.0999999999999996"/>
    <n v="4.55"/>
    <n v="4.3600000000000003"/>
    <n v="4.04"/>
    <n v="3.59"/>
    <n v="3.39"/>
    <x v="82"/>
    <n v="2.82"/>
    <n v="2.4700000000000002"/>
    <n v="2.35"/>
    <n v="2.8"/>
    <n v="2.8"/>
    <x v="84"/>
  </r>
  <r>
    <x v="85"/>
    <s v="Western Africa"/>
    <s v="JOR"/>
    <n v="13.704000000000001"/>
    <n v="13.708"/>
    <x v="85"/>
    <x v="85"/>
    <x v="84"/>
    <n v="14.5"/>
    <n v="14.577999999999999"/>
    <n v="14.8"/>
    <n v="14"/>
    <n v="13.1"/>
    <n v="12.7"/>
    <n v="12.9"/>
    <n v="12.5"/>
    <n v="12.9"/>
    <n v="12.2"/>
    <n v="12.6"/>
    <n v="11.9"/>
    <n v="13.08"/>
    <x v="83"/>
    <n v="18.12"/>
    <n v="18.260000000000002"/>
    <n v="16.8"/>
    <n v="19.21"/>
    <n v="18.443999999999999"/>
    <x v="85"/>
  </r>
  <r>
    <x v="86"/>
    <s v="Western Africa"/>
    <s v="KAZ"/>
    <n v="13.13"/>
    <n v="13.46"/>
    <x v="86"/>
    <x v="86"/>
    <x v="85"/>
    <n v="8.7799999999999994"/>
    <n v="8.4"/>
    <n v="8.1300000000000008"/>
    <n v="7.79"/>
    <n v="7.26"/>
    <n v="6.63"/>
    <n v="6.55"/>
    <n v="5.77"/>
    <n v="5.39"/>
    <n v="5.29"/>
    <n v="5.2"/>
    <n v="5.0599999999999996"/>
    <n v="4.93"/>
    <x v="84"/>
    <n v="4.9000000000000004"/>
    <n v="4.8499999999999996"/>
    <n v="4.8"/>
    <n v="4.8899999999999997"/>
    <n v="5.1619999999999999"/>
    <x v="86"/>
  </r>
  <r>
    <x v="87"/>
    <s v="South America"/>
    <s v="KEN"/>
    <n v="3.1309999999999998"/>
    <n v="3.125"/>
    <x v="87"/>
    <x v="87"/>
    <x v="86"/>
    <n v="3.0419999999999998"/>
    <n v="2.9969999999999999"/>
    <n v="2.968"/>
    <n v="2.9420000000000002"/>
    <n v="2.919"/>
    <n v="2.976"/>
    <n v="2.92"/>
    <n v="2.8460000000000001"/>
    <n v="2.859"/>
    <n v="2.8439999999999999"/>
    <n v="2.831"/>
    <n v="2.7959999999999998"/>
    <n v="2.774"/>
    <x v="85"/>
    <n v="3.52"/>
    <n v="4.2450000000000001"/>
    <n v="5.01"/>
    <n v="5.6159999999999997"/>
    <n v="5.6440000000000001"/>
    <x v="87"/>
  </r>
  <r>
    <x v="88"/>
    <s v="Caribbean"/>
    <s v="PRK"/>
    <n v="2.8530000000000002"/>
    <n v="3.0249999999999999"/>
    <x v="88"/>
    <x v="88"/>
    <x v="74"/>
    <n v="2.9990000000000001"/>
    <n v="2.9630000000000001"/>
    <n v="2.93"/>
    <n v="2.899"/>
    <n v="2.911"/>
    <n v="2.8730000000000002"/>
    <n v="2.9"/>
    <n v="2.81"/>
    <n v="2.891"/>
    <n v="2.92"/>
    <n v="2.9169999999999998"/>
    <n v="2.8679999999999999"/>
    <n v="2.8969999999999998"/>
    <x v="86"/>
    <n v="2.86"/>
    <n v="2.8079999999999998"/>
    <n v="2.7829999999999999"/>
    <n v="3.0640000000000001"/>
    <n v="3.2130000000000001"/>
    <x v="88"/>
  </r>
  <r>
    <x v="89"/>
    <s v="Southern Europe"/>
    <s v="KOR"/>
    <n v="6.96"/>
    <n v="6.34"/>
    <x v="89"/>
    <x v="89"/>
    <x v="87"/>
    <n v="3.35"/>
    <n v="3.42"/>
    <n v="3.48"/>
    <n v="3.25"/>
    <n v="3.01"/>
    <n v="2.96"/>
    <n v="3.36"/>
    <n v="3.32"/>
    <n v="2.99"/>
    <n v="2.81"/>
    <n v="2.75"/>
    <n v="3.08"/>
    <n v="3.55"/>
    <x v="87"/>
    <n v="3.65"/>
    <n v="3.82"/>
    <n v="3.75"/>
    <n v="3.93"/>
    <n v="3.64"/>
    <x v="89"/>
  </r>
  <r>
    <x v="90"/>
    <s v="Central America"/>
    <s v="KWT"/>
    <n v="0.7"/>
    <n v="0.7"/>
    <x v="90"/>
    <x v="90"/>
    <x v="88"/>
    <n v="1.3"/>
    <n v="1.7"/>
    <n v="1.4930000000000001"/>
    <n v="1.3"/>
    <n v="1.5"/>
    <n v="1.75"/>
    <n v="1.64"/>
    <n v="1.82"/>
    <n v="2.0329999999999999"/>
    <n v="2.3180000000000001"/>
    <n v="2.6219999999999999"/>
    <n v="2.9"/>
    <n v="2.2000000000000002"/>
    <x v="88"/>
    <n v="2.198"/>
    <n v="2.1579999999999999"/>
    <n v="2.1560000000000001"/>
    <n v="3.331"/>
    <n v="2.8180000000000001"/>
    <x v="90"/>
  </r>
  <r>
    <x v="91"/>
    <s v="Eastern Asia"/>
    <s v="KGZ"/>
    <n v="1.764"/>
    <n v="1.871"/>
    <x v="91"/>
    <x v="91"/>
    <x v="89"/>
    <n v="2.282"/>
    <n v="2.375"/>
    <n v="2.3809999999999998"/>
    <n v="2.512"/>
    <n v="2.677"/>
    <n v="2.77"/>
    <n v="2.7879999999999998"/>
    <n v="2.8340000000000001"/>
    <n v="3.0219999999999998"/>
    <n v="3.0270000000000001"/>
    <n v="3.2959999999999998"/>
    <n v="3.2829999999999999"/>
    <n v="3.3780000000000001"/>
    <x v="89"/>
    <n v="3.589"/>
    <n v="3.67"/>
    <n v="4.25"/>
    <n v="4.63"/>
    <n v="4.766"/>
    <x v="91"/>
  </r>
  <r>
    <x v="92"/>
    <s v="Eastern Europe"/>
    <s v="LAO"/>
    <n v="2.3820000000000001"/>
    <n v="2.1019999999999999"/>
    <x v="92"/>
    <x v="92"/>
    <x v="90"/>
    <n v="1.6419999999999999"/>
    <n v="1.5029999999999999"/>
    <n v="1.35"/>
    <n v="1.1910000000000001"/>
    <n v="1.0920000000000001"/>
    <n v="0.96499999999999997"/>
    <n v="0.84799999999999998"/>
    <n v="0.71"/>
    <n v="1.069"/>
    <n v="1.4219999999999999"/>
    <n v="1.7749999999999999"/>
    <n v="2.1459999999999999"/>
    <n v="2.5209999999999999"/>
    <x v="90"/>
    <n v="3.27"/>
    <n v="3.266"/>
    <n v="3.2730000000000001"/>
    <n v="3.5760000000000001"/>
    <n v="3.637"/>
    <x v="92"/>
  </r>
  <r>
    <x v="93"/>
    <s v="Northern Europe"/>
    <s v="LVA"/>
    <n v="14.45"/>
    <n v="13.79"/>
    <x v="93"/>
    <x v="93"/>
    <x v="91"/>
    <n v="12.06"/>
    <n v="11.71"/>
    <n v="10.029999999999999"/>
    <n v="7.03"/>
    <n v="6.05"/>
    <n v="7.74"/>
    <n v="17.510000000000002"/>
    <n v="19.48"/>
    <n v="16.21"/>
    <n v="15.05"/>
    <n v="11.87"/>
    <n v="10.85"/>
    <n v="9.8699999999999992"/>
    <x v="91"/>
    <n v="8.7200000000000006"/>
    <n v="7.41"/>
    <n v="6.31"/>
    <n v="8.1"/>
    <n v="7.51"/>
    <x v="93"/>
  </r>
  <r>
    <x v="94"/>
    <s v="Southern Asia"/>
    <s v="LBN"/>
    <n v="8.4879999999999995"/>
    <n v="8.4440000000000008"/>
    <x v="94"/>
    <x v="94"/>
    <x v="92"/>
    <n v="7.9939999999999998"/>
    <n v="7.85"/>
    <n v="8.2929999999999993"/>
    <n v="8.7010000000000005"/>
    <n v="8.98"/>
    <n v="7.6719999999999997"/>
    <n v="6.35"/>
    <n v="6.8360000000000003"/>
    <n v="7.383"/>
    <n v="7.83"/>
    <n v="8.2799999999999994"/>
    <n v="8.7650000000000006"/>
    <n v="9.2629999999999999"/>
    <x v="92"/>
    <n v="10.211"/>
    <n v="10.728"/>
    <n v="11.3"/>
    <n v="12.971"/>
    <n v="12.497"/>
    <x v="94"/>
  </r>
  <r>
    <x v="95"/>
    <s v="South-Eastern Asia"/>
    <s v="LSO"/>
    <n v="17.079999999999998"/>
    <n v="17.097999999999999"/>
    <x v="95"/>
    <x v="95"/>
    <x v="93"/>
    <n v="16.954999999999998"/>
    <n v="17.021000000000001"/>
    <n v="16.966000000000001"/>
    <n v="16.937999999999999"/>
    <n v="16.928000000000001"/>
    <n v="16.882000000000001"/>
    <n v="17.047999999999998"/>
    <n v="16.867000000000001"/>
    <n v="16.872"/>
    <n v="16.812999999999999"/>
    <n v="16.916"/>
    <n v="16.904"/>
    <n v="16.852"/>
    <x v="93"/>
    <n v="16.984999999999999"/>
    <n v="16.917999999999999"/>
    <n v="16.88"/>
    <n v="18.460999999999999"/>
    <n v="18.292999999999999"/>
    <x v="95"/>
  </r>
  <r>
    <x v="96"/>
    <s v="Southern Asia"/>
    <s v="LBR"/>
    <n v="2.1339999999999999"/>
    <n v="2.1339999999999999"/>
    <x v="96"/>
    <x v="96"/>
    <x v="94"/>
    <n v="2.262"/>
    <n v="2.226"/>
    <n v="2.2269999999999999"/>
    <n v="2.2280000000000002"/>
    <n v="2.2330000000000001"/>
    <n v="2.2490000000000001"/>
    <n v="2.2629999999999999"/>
    <n v="2.27"/>
    <n v="2.2120000000000002"/>
    <n v="2.1619999999999999"/>
    <n v="2.11"/>
    <n v="2.08"/>
    <n v="2.577"/>
    <x v="94"/>
    <n v="3.0419999999999998"/>
    <n v="3.0249999999999999"/>
    <n v="3.0169999999999999"/>
    <n v="3.8420000000000001"/>
    <n v="3.6720000000000002"/>
    <x v="96"/>
  </r>
  <r>
    <x v="97"/>
    <s v="Western Asia"/>
    <s v="LBY"/>
    <n v="19.943000000000001"/>
    <n v="19.885999999999999"/>
    <x v="97"/>
    <x v="97"/>
    <x v="95"/>
    <n v="19.574000000000002"/>
    <n v="19.606000000000002"/>
    <n v="19.489000000000001"/>
    <n v="19.491"/>
    <n v="19.443000000000001"/>
    <n v="19.428000000000001"/>
    <n v="19.411000000000001"/>
    <n v="19.308"/>
    <n v="19.446000000000002"/>
    <n v="19.03"/>
    <n v="19.46"/>
    <n v="19.611000000000001"/>
    <n v="19.521000000000001"/>
    <x v="95"/>
    <n v="19.291"/>
    <n v="19.446000000000002"/>
    <n v="19.611999999999998"/>
    <n v="20.343"/>
    <n v="20.606000000000002"/>
    <x v="97"/>
  </r>
  <r>
    <x v="98"/>
    <s v="Northern Europe"/>
    <s v="LTU"/>
    <n v="13.71"/>
    <n v="13.39"/>
    <x v="98"/>
    <x v="98"/>
    <x v="96"/>
    <n v="12.87"/>
    <n v="10.68"/>
    <n v="8.32"/>
    <n v="5.78"/>
    <n v="4.25"/>
    <n v="5.83"/>
    <n v="13.79"/>
    <n v="17.809999999999999"/>
    <n v="15.39"/>
    <n v="13.36"/>
    <n v="11.77"/>
    <n v="10.7"/>
    <n v="9.1199999999999992"/>
    <x v="96"/>
    <n v="7.07"/>
    <n v="6.15"/>
    <n v="6.26"/>
    <n v="8.49"/>
    <n v="7.11"/>
    <x v="98"/>
  </r>
  <r>
    <x v="99"/>
    <s v="Northern Europe"/>
    <s v="LUX"/>
    <n v="2.76"/>
    <n v="2.39"/>
    <x v="99"/>
    <x v="99"/>
    <x v="97"/>
    <n v="3.68"/>
    <n v="5.1100000000000003"/>
    <n v="4.49"/>
    <n v="4.7300000000000004"/>
    <n v="4.07"/>
    <n v="5.0599999999999996"/>
    <n v="5.12"/>
    <n v="4.3600000000000003"/>
    <n v="4.9000000000000004"/>
    <n v="5.14"/>
    <n v="5.85"/>
    <n v="5.85"/>
    <n v="6.67"/>
    <x v="97"/>
    <n v="5.52"/>
    <n v="5.59"/>
    <n v="5.59"/>
    <n v="6.77"/>
    <n v="5.25"/>
    <x v="99"/>
  </r>
  <r>
    <x v="100"/>
    <s v="Western Asia"/>
    <s v="MAC"/>
    <n v="4.6100000000000003"/>
    <n v="6.35"/>
    <x v="100"/>
    <x v="100"/>
    <x v="98"/>
    <n v="6"/>
    <n v="4.9000000000000004"/>
    <n v="4.16"/>
    <n v="3.82"/>
    <n v="3.27"/>
    <n v="3"/>
    <n v="3.58"/>
    <n v="2.84"/>
    <n v="2.56"/>
    <n v="1.97"/>
    <n v="1.82"/>
    <n v="1.67"/>
    <n v="1.81"/>
    <x v="98"/>
    <n v="1.99"/>
    <n v="1.83"/>
    <n v="1.75"/>
    <n v="2.57"/>
    <n v="2.2530000000000001"/>
    <x v="100"/>
  </r>
  <r>
    <x v="101"/>
    <s v="Southern Europe"/>
    <s v="MDG"/>
    <n v="5.6029999999999998"/>
    <n v="5.6909999999999998"/>
    <x v="101"/>
    <x v="101"/>
    <x v="99"/>
    <n v="5.01"/>
    <n v="3.8460000000000001"/>
    <n v="2.62"/>
    <n v="2.9350000000000001"/>
    <n v="3.2530000000000001"/>
    <n v="3.5640000000000001"/>
    <n v="4.0039999999999996"/>
    <n v="4.28"/>
    <n v="2.4380000000000002"/>
    <n v="0.6"/>
    <n v="0.998"/>
    <n v="1.391"/>
    <n v="1.79"/>
    <x v="99"/>
    <n v="1.8149999999999999"/>
    <n v="1.833"/>
    <n v="1.841"/>
    <n v="2.363"/>
    <n v="2.31"/>
    <x v="101"/>
  </r>
  <r>
    <x v="102"/>
    <s v="Caribbean"/>
    <s v="MWI"/>
    <n v="4.891"/>
    <n v="4.9039999999999999"/>
    <x v="102"/>
    <x v="102"/>
    <x v="100"/>
    <n v="4.9029999999999996"/>
    <n v="4.9119999999999999"/>
    <n v="4.9390000000000001"/>
    <n v="4.9320000000000004"/>
    <n v="4.8940000000000001"/>
    <n v="4.9189999999999996"/>
    <n v="4.92"/>
    <n v="4.9409999999999998"/>
    <n v="4.968"/>
    <n v="5.0039999999999996"/>
    <n v="4.9800000000000004"/>
    <n v="4.968"/>
    <n v="4.9870000000000001"/>
    <x v="100"/>
    <n v="4.96"/>
    <n v="4.9489999999999998"/>
    <n v="4.9320000000000004"/>
    <n v="5.681"/>
    <n v="5.6580000000000004"/>
    <x v="102"/>
  </r>
  <r>
    <x v="103"/>
    <s v="Eastern Asia"/>
    <s v="MYS"/>
    <n v="3.2"/>
    <n v="3.43"/>
    <x v="103"/>
    <x v="103"/>
    <x v="101"/>
    <n v="3.61"/>
    <n v="3.54"/>
    <n v="3.53"/>
    <n v="3.32"/>
    <n v="3.23"/>
    <n v="3.32"/>
    <n v="3.66"/>
    <n v="3.39"/>
    <n v="3.05"/>
    <n v="3.1"/>
    <n v="3.16"/>
    <n v="2.88"/>
    <n v="3.1"/>
    <x v="101"/>
    <n v="3.41"/>
    <n v="3.3"/>
    <n v="3.26"/>
    <n v="4.54"/>
    <n v="4.0460000000000003"/>
    <x v="103"/>
  </r>
  <r>
    <x v="104"/>
    <s v="Western Asia"/>
    <s v="MDV"/>
    <n v="1.5029999999999999"/>
    <n v="1.738"/>
    <x v="104"/>
    <x v="104"/>
    <x v="102"/>
    <n v="5.3090000000000002"/>
    <n v="6.3719999999999999"/>
    <n v="7.3319999999999999"/>
    <n v="8.7829999999999995"/>
    <n v="9.702"/>
    <n v="10.816000000000001"/>
    <n v="11.7"/>
    <n v="11.007999999999999"/>
    <n v="10.148999999999999"/>
    <n v="9.2159999999999993"/>
    <n v="8.3930000000000007"/>
    <n v="7.5209999999999999"/>
    <n v="6.6180000000000003"/>
    <x v="102"/>
    <n v="5.3710000000000004"/>
    <n v="4.9710000000000001"/>
    <n v="4.5599999999999996"/>
    <n v="5.34"/>
    <n v="5.2569999999999997"/>
    <x v="104"/>
  </r>
  <r>
    <x v="105"/>
    <s v="Central Asia"/>
    <s v="MLI"/>
    <n v="1.254"/>
    <n v="1.2689999999999999"/>
    <x v="105"/>
    <x v="105"/>
    <x v="103"/>
    <n v="1.2689999999999999"/>
    <n v="1.3180000000000001"/>
    <n v="1.294"/>
    <n v="1.3109999999999999"/>
    <n v="1.3240000000000001"/>
    <n v="1.323"/>
    <n v="1.329"/>
    <n v="1.333"/>
    <n v="1.3520000000000001"/>
    <n v="1.385"/>
    <n v="1.3720000000000001"/>
    <n v="1.349"/>
    <n v="1.361"/>
    <x v="103"/>
    <n v="1.494"/>
    <n v="1.62"/>
    <n v="1.619"/>
    <n v="3.53"/>
    <n v="2.6030000000000002"/>
    <x v="105"/>
  </r>
  <r>
    <x v="106"/>
    <s v="Eastern Africa"/>
    <s v="MLT"/>
    <n v="6.31"/>
    <n v="6.3150000000000004"/>
    <x v="106"/>
    <x v="106"/>
    <x v="104"/>
    <n v="7.49"/>
    <n v="7.32"/>
    <n v="6.92"/>
    <n v="6.8"/>
    <n v="6.47"/>
    <n v="5.98"/>
    <n v="6.89"/>
    <n v="6.85"/>
    <n v="6.38"/>
    <n v="6.2"/>
    <n v="6.11"/>
    <n v="5.73"/>
    <n v="5.38"/>
    <x v="104"/>
    <n v="4"/>
    <n v="3.66"/>
    <n v="3.62"/>
    <n v="4.3499999999999996"/>
    <n v="3.53"/>
    <x v="106"/>
  </r>
  <r>
    <x v="107"/>
    <s v="Micronesia"/>
    <s v="MRT"/>
    <n v="10.009"/>
    <n v="9.9740000000000002"/>
    <x v="107"/>
    <x v="107"/>
    <x v="105"/>
    <n v="9.8870000000000005"/>
    <n v="9.9090000000000007"/>
    <n v="9.8539999999999992"/>
    <n v="9.7230000000000008"/>
    <n v="9.9770000000000003"/>
    <n v="9.9480000000000004"/>
    <n v="9.9350000000000005"/>
    <n v="9.8949999999999996"/>
    <n v="9.8689999999999998"/>
    <n v="9.86"/>
    <n v="9.9670000000000005"/>
    <n v="10.066000000000001"/>
    <n v="10.151999999999999"/>
    <x v="105"/>
    <n v="10.34"/>
    <n v="10.391"/>
    <n v="10.401999999999999"/>
    <n v="11.137"/>
    <n v="11.287000000000001"/>
    <x v="107"/>
  </r>
  <r>
    <x v="108"/>
    <s v="Western Asia"/>
    <s v="MUS"/>
    <n v="9.3279999999999994"/>
    <n v="9.3040000000000003"/>
    <x v="108"/>
    <x v="108"/>
    <x v="106"/>
    <n v="8.23"/>
    <n v="8.34"/>
    <n v="9.52"/>
    <n v="9.0399999999999991"/>
    <n v="8.48"/>
    <n v="7.17"/>
    <n v="7.26"/>
    <n v="7.65"/>
    <n v="7.45"/>
    <n v="7.47"/>
    <n v="7.32"/>
    <n v="7.47"/>
    <n v="7.41"/>
    <x v="106"/>
    <n v="6.75"/>
    <n v="6.43"/>
    <n v="6.33"/>
    <n v="8.6300000000000008"/>
    <n v="7.6559999999999997"/>
    <x v="108"/>
  </r>
  <r>
    <x v="109"/>
    <s v="Central Asia"/>
    <s v="MEX"/>
    <n v="3.73"/>
    <n v="2.6"/>
    <x v="109"/>
    <x v="109"/>
    <x v="107"/>
    <n v="3.46"/>
    <n v="3.94"/>
    <n v="3.56"/>
    <n v="3.57"/>
    <n v="3.63"/>
    <n v="3.87"/>
    <n v="5.36"/>
    <n v="5.3"/>
    <n v="5.17"/>
    <n v="4.8899999999999997"/>
    <n v="4.91"/>
    <n v="4.8099999999999996"/>
    <n v="4.3099999999999996"/>
    <x v="107"/>
    <n v="3.42"/>
    <n v="3.27"/>
    <n v="3.48"/>
    <n v="4.45"/>
    <n v="4.09"/>
    <x v="109"/>
  </r>
  <r>
    <x v="110"/>
    <s v="South-Eastern Asia"/>
    <s v="MDA"/>
    <n v="10"/>
    <n v="11.14"/>
    <x v="110"/>
    <x v="110"/>
    <x v="108"/>
    <n v="7.95"/>
    <n v="8.17"/>
    <n v="7.29"/>
    <n v="7.38"/>
    <n v="5.07"/>
    <n v="3.98"/>
    <n v="6.4"/>
    <n v="7.45"/>
    <n v="6.68"/>
    <n v="5.58"/>
    <n v="5.0999999999999996"/>
    <n v="3.73"/>
    <n v="4.7"/>
    <x v="108"/>
    <n v="3.89"/>
    <n v="2.91"/>
    <n v="5.0999999999999996"/>
    <n v="3.82"/>
    <n v="3.23"/>
    <x v="110"/>
  </r>
  <r>
    <x v="111"/>
    <s v="Northern Europe"/>
    <s v="MNG"/>
    <n v="5.843"/>
    <n v="5.9390000000000001"/>
    <x v="111"/>
    <x v="111"/>
    <x v="49"/>
    <n v="6.8"/>
    <n v="6.8150000000000004"/>
    <n v="7.0419999999999998"/>
    <n v="7.1269999999999998"/>
    <n v="7.2"/>
    <n v="5.56"/>
    <n v="5.86"/>
    <n v="6.55"/>
    <n v="4.7699999999999996"/>
    <n v="3.9"/>
    <n v="4.2300000000000004"/>
    <n v="4.8"/>
    <n v="4.8600000000000003"/>
    <x v="109"/>
    <n v="6.36"/>
    <n v="5.38"/>
    <n v="5.4429999999999996"/>
    <n v="6.59"/>
    <n v="7.75"/>
    <x v="111"/>
  </r>
  <r>
    <x v="112"/>
    <s v="Western Asia"/>
    <s v="MNE"/>
    <n v="28.321999999999999"/>
    <n v="28.067"/>
    <x v="112"/>
    <x v="112"/>
    <x v="109"/>
    <n v="29.66"/>
    <n v="30.027999999999999"/>
    <n v="30.31"/>
    <n v="24.966000000000001"/>
    <n v="19.399999999999999"/>
    <n v="17.149999999999999"/>
    <n v="19.09"/>
    <n v="19.649999999999999"/>
    <n v="19.760000000000002"/>
    <n v="19.809999999999999"/>
    <n v="19.59"/>
    <n v="18.05"/>
    <n v="17.55"/>
    <x v="110"/>
    <n v="16.079999999999998"/>
    <n v="15.19"/>
    <n v="15.13"/>
    <n v="17.88"/>
    <n v="16.87"/>
    <x v="112"/>
  </r>
  <r>
    <x v="113"/>
    <s v="Southern Africa"/>
    <s v="MAR"/>
    <n v="13.609"/>
    <n v="13.94"/>
    <x v="113"/>
    <x v="113"/>
    <x v="110"/>
    <n v="11.92"/>
    <n v="10.83"/>
    <n v="11.01"/>
    <n v="9.67"/>
    <n v="9.56"/>
    <n v="9.57"/>
    <n v="8.9600000000000009"/>
    <n v="9.09"/>
    <n v="8.91"/>
    <n v="8.99"/>
    <n v="9.23"/>
    <n v="9.6999999999999993"/>
    <n v="9.4600000000000009"/>
    <x v="111"/>
    <n v="9.2249999999999996"/>
    <n v="9.2390000000000008"/>
    <n v="9.2420000000000009"/>
    <n v="11.114000000000001"/>
    <n v="10.542"/>
    <x v="113"/>
  </r>
  <r>
    <x v="114"/>
    <s v="Western Africa"/>
    <s v="MOZ"/>
    <n v="2.7469999999999999"/>
    <n v="2.7719999999999998"/>
    <x v="114"/>
    <x v="114"/>
    <x v="111"/>
    <n v="2.9550000000000001"/>
    <n v="2.9849999999999999"/>
    <n v="3.0310000000000001"/>
    <n v="3.0449999999999999"/>
    <n v="3.097"/>
    <n v="3.141"/>
    <n v="3.19"/>
    <n v="3.2290000000000001"/>
    <n v="3.2629999999999999"/>
    <n v="3.3039999999999998"/>
    <n v="3.347"/>
    <n v="3.3839999999999999"/>
    <n v="3.43"/>
    <x v="112"/>
    <n v="3.4529999999999998"/>
    <n v="3.4550000000000001"/>
    <n v="3.4649999999999999"/>
    <n v="3.7759999999999998"/>
    <n v="3.9390000000000001"/>
    <x v="114"/>
  </r>
  <r>
    <x v="115"/>
    <s v="Northern Africa"/>
    <s v="MMR"/>
    <n v="0.70299999999999996"/>
    <n v="0.68300000000000005"/>
    <x v="115"/>
    <x v="115"/>
    <x v="112"/>
    <n v="0.65600000000000003"/>
    <n v="0.65300000000000002"/>
    <n v="0.65600000000000003"/>
    <n v="0.66100000000000003"/>
    <n v="0.66900000000000004"/>
    <n v="0.68200000000000005"/>
    <n v="0.69"/>
    <n v="0.69599999999999995"/>
    <n v="0.71899999999999997"/>
    <n v="0.73099999999999998"/>
    <n v="0.72199999999999998"/>
    <n v="0.72299999999999998"/>
    <n v="0.77"/>
    <x v="113"/>
    <n v="1.36"/>
    <n v="0.77"/>
    <n v="0.41"/>
    <n v="1.48"/>
    <n v="0"/>
    <x v="0"/>
  </r>
  <r>
    <x v="116"/>
    <s v="Western Europe"/>
    <s v="NAM"/>
    <n v="23.088000000000001"/>
    <n v="21.695"/>
    <x v="116"/>
    <x v="116"/>
    <x v="113"/>
    <n v="21.795999999999999"/>
    <n v="22.09"/>
    <n v="22.327999999999999"/>
    <n v="22.181999999999999"/>
    <n v="22.202999999999999"/>
    <n v="22.253"/>
    <n v="22.292999999999999"/>
    <n v="22.12"/>
    <n v="19.46"/>
    <n v="16.77"/>
    <n v="19.03"/>
    <n v="18.52"/>
    <n v="20.895"/>
    <x v="114"/>
    <n v="21.655999999999999"/>
    <n v="19.88"/>
    <n v="20.001999999999999"/>
    <n v="21.236000000000001"/>
    <n v="21.268000000000001"/>
    <x v="115"/>
  </r>
  <r>
    <x v="117"/>
    <s v="Northern Europe"/>
    <s v="NPL"/>
    <n v="10.499000000000001"/>
    <n v="10.545"/>
    <x v="117"/>
    <x v="117"/>
    <x v="114"/>
    <n v="10.537000000000001"/>
    <n v="10.558"/>
    <n v="10.52"/>
    <n v="10.515000000000001"/>
    <n v="10.513999999999999"/>
    <n v="10.593"/>
    <n v="10.542"/>
    <n v="10.548"/>
    <n v="10.503"/>
    <n v="10.531000000000001"/>
    <n v="10.502000000000001"/>
    <n v="10.576000000000001"/>
    <n v="10.512"/>
    <x v="115"/>
    <n v="10.66"/>
    <n v="10.622999999999999"/>
    <n v="10.599"/>
    <n v="13.077999999999999"/>
    <n v="12.223000000000001"/>
    <x v="116"/>
  </r>
  <r>
    <x v="118"/>
    <s v="Western Europe"/>
    <s v="NLD"/>
    <n v="4.3899999999999997"/>
    <n v="3.62"/>
    <x v="118"/>
    <x v="118"/>
    <x v="115"/>
    <n v="3.59"/>
    <n v="4.6500000000000004"/>
    <n v="5.87"/>
    <n v="5"/>
    <n v="4.1500000000000004"/>
    <n v="3.65"/>
    <n v="4.3499999999999996"/>
    <n v="4.99"/>
    <n v="4.9800000000000004"/>
    <n v="5.82"/>
    <n v="7.24"/>
    <n v="7.42"/>
    <n v="6.87"/>
    <x v="7"/>
    <n v="4.84"/>
    <n v="3.83"/>
    <n v="3.38"/>
    <n v="3.82"/>
    <n v="4.21"/>
    <x v="117"/>
  </r>
  <r>
    <x v="119"/>
    <s v="Eastern Asia"/>
    <s v="NCL"/>
    <n v="18.516999999999999"/>
    <n v="17.847000000000001"/>
    <x v="119"/>
    <x v="119"/>
    <x v="116"/>
    <n v="16.475000000000001"/>
    <n v="16.309999999999999"/>
    <n v="15.846"/>
    <n v="15.173"/>
    <n v="14.807"/>
    <n v="14.611000000000001"/>
    <n v="13.97"/>
    <n v="13.731"/>
    <n v="14.036"/>
    <n v="14.358000000000001"/>
    <n v="14.465999999999999"/>
    <n v="14.59"/>
    <n v="13.891"/>
    <x v="116"/>
    <n v="12.275"/>
    <n v="11.603"/>
    <n v="10.88"/>
    <n v="13.56"/>
    <n v="12.436"/>
    <x v="118"/>
  </r>
  <r>
    <x v="120"/>
    <s v="Eastern Africa"/>
    <s v="NZL"/>
    <n v="7.72"/>
    <n v="7.02"/>
    <x v="120"/>
    <x v="120"/>
    <x v="117"/>
    <n v="4.75"/>
    <n v="4.01"/>
    <n v="3.81"/>
    <n v="3.86"/>
    <n v="3.66"/>
    <n v="4.17"/>
    <n v="6.12"/>
    <n v="6.56"/>
    <n v="6.49"/>
    <n v="6.93"/>
    <n v="5.84"/>
    <n v="5.43"/>
    <n v="5.41"/>
    <x v="117"/>
    <n v="4.74"/>
    <n v="4.33"/>
    <n v="4.1100000000000003"/>
    <n v="4.5999999999999996"/>
    <n v="3.78"/>
    <x v="119"/>
  </r>
  <r>
    <x v="121"/>
    <s v="Eastern Africa"/>
    <s v="NIC"/>
    <n v="7.2960000000000003"/>
    <n v="7.2779999999999996"/>
    <x v="121"/>
    <x v="121"/>
    <x v="118"/>
    <n v="7.6"/>
    <n v="6.41"/>
    <n v="5.37"/>
    <n v="5.31"/>
    <n v="4.8899999999999997"/>
    <n v="6.2"/>
    <n v="8.16"/>
    <n v="7.83"/>
    <n v="6.4989999999999997"/>
    <n v="5.21"/>
    <n v="5.28"/>
    <n v="4.5199999999999996"/>
    <n v="4.7"/>
    <x v="118"/>
    <n v="3.3"/>
    <n v="5.2"/>
    <n v="5.202"/>
    <n v="5.9370000000000003"/>
    <n v="5.9320000000000004"/>
    <x v="120"/>
  </r>
  <r>
    <x v="122"/>
    <s v="South-Eastern Asia"/>
    <s v="NER"/>
    <n v="1.413"/>
    <n v="1.5009999999999999"/>
    <x v="122"/>
    <x v="122"/>
    <x v="119"/>
    <n v="2.3460000000000001"/>
    <n v="2.79"/>
    <n v="3.1"/>
    <n v="2.653"/>
    <n v="2.2160000000000002"/>
    <n v="1.702"/>
    <n v="1.274"/>
    <n v="0.77100000000000002"/>
    <n v="0.32"/>
    <n v="2.1800000000000002"/>
    <n v="1.381"/>
    <n v="0.52"/>
    <n v="0.53200000000000003"/>
    <x v="119"/>
    <n v="0.54200000000000004"/>
    <n v="0.54200000000000004"/>
    <n v="0.55200000000000005"/>
    <n v="0.68"/>
    <n v="0.66800000000000004"/>
    <x v="121"/>
  </r>
  <r>
    <x v="123"/>
    <s v="Southern Asia"/>
    <s v="NGA"/>
    <n v="3.8929999999999998"/>
    <n v="3.9009999999999998"/>
    <x v="123"/>
    <x v="123"/>
    <x v="120"/>
    <n v="3.8119999999999998"/>
    <n v="3.7890000000000001"/>
    <n v="3.8069999999999999"/>
    <n v="3.8029999999999999"/>
    <n v="3.7909999999999999"/>
    <n v="3.782"/>
    <n v="3.7629999999999999"/>
    <n v="3.7549999999999999"/>
    <n v="3.77"/>
    <n v="3.75"/>
    <n v="3.7"/>
    <n v="3.944"/>
    <n v="4.2210000000000001"/>
    <x v="120"/>
    <n v="4.7290000000000001"/>
    <n v="4.9630000000000001"/>
    <n v="5.2060000000000004"/>
    <n v="5.9989999999999997"/>
    <n v="5.9359999999999999"/>
    <x v="122"/>
  </r>
  <r>
    <x v="124"/>
    <s v="Western Africa"/>
    <s v="MKD"/>
    <n v="34.5"/>
    <n v="32.4"/>
    <x v="124"/>
    <x v="124"/>
    <x v="121"/>
    <n v="36.69"/>
    <n v="37.159999999999997"/>
    <n v="37.32"/>
    <n v="36.03"/>
    <n v="35.229999999999997"/>
    <n v="33.93"/>
    <n v="32.35"/>
    <n v="33.130000000000003"/>
    <n v="31.5"/>
    <n v="31.2"/>
    <n v="29.14"/>
    <n v="28.38"/>
    <n v="26.43"/>
    <x v="121"/>
    <n v="22.81"/>
    <n v="21.2"/>
    <n v="17.39"/>
    <n v="16.55"/>
    <n v="15.78"/>
    <x v="123"/>
  </r>
  <r>
    <x v="125"/>
    <s v="Southern Europe"/>
    <s v="NOR"/>
    <n v="3.74"/>
    <n v="3.25"/>
    <x v="125"/>
    <x v="125"/>
    <x v="71"/>
    <n v="4.22"/>
    <n v="4.26"/>
    <n v="4.38"/>
    <n v="3.4"/>
    <n v="2.4900000000000002"/>
    <n v="2.5499999999999998"/>
    <n v="3.1"/>
    <n v="3.52"/>
    <n v="3.21"/>
    <n v="3.12"/>
    <n v="3.42"/>
    <n v="3.48"/>
    <n v="4.3"/>
    <x v="122"/>
    <n v="4.16"/>
    <n v="3.8"/>
    <n v="3.69"/>
    <n v="4.42"/>
    <n v="4.37"/>
    <x v="124"/>
  </r>
  <r>
    <x v="126"/>
    <s v="Micronesia"/>
    <s v="OMN"/>
    <n v="4.117"/>
    <n v="4.1660000000000004"/>
    <x v="126"/>
    <x v="126"/>
    <x v="122"/>
    <n v="4.2549999999999999"/>
    <n v="4.1970000000000001"/>
    <n v="4.1909999999999998"/>
    <n v="4.1559999999999997"/>
    <n v="4.1890000000000001"/>
    <n v="4.1399999999999997"/>
    <n v="4.0579999999999998"/>
    <n v="4.0069999999999997"/>
    <n v="3.8650000000000002"/>
    <n v="3.6579999999999999"/>
    <n v="3.6019999999999999"/>
    <n v="3.55"/>
    <n v="3.3839999999999999"/>
    <x v="123"/>
    <n v="2.573"/>
    <n v="1.8"/>
    <n v="1.85"/>
    <n v="2.94"/>
    <n v="2.512"/>
    <x v="125"/>
  </r>
  <r>
    <x v="127"/>
    <s v="Caribbean"/>
    <s v="PAK"/>
    <n v="0.61299999999999999"/>
    <n v="0.61399999999999999"/>
    <x v="127"/>
    <x v="127"/>
    <x v="123"/>
    <n v="0.6"/>
    <n v="0.60399999999999998"/>
    <n v="0.59099999999999997"/>
    <n v="0.57999999999999996"/>
    <n v="0.4"/>
    <n v="0.42"/>
    <n v="0.54"/>
    <n v="0.65"/>
    <n v="0.8"/>
    <n v="1.8640000000000001"/>
    <n v="2.95"/>
    <n v="1.83"/>
    <n v="3.57"/>
    <x v="124"/>
    <n v="3.9129999999999998"/>
    <n v="4.08"/>
    <n v="4.83"/>
    <n v="6.55"/>
    <n v="6.34"/>
    <x v="126"/>
  </r>
  <r>
    <x v="128"/>
    <s v="Western Africa"/>
    <s v="PAN"/>
    <n v="6.0289999999999999"/>
    <n v="6.0670000000000002"/>
    <x v="128"/>
    <x v="128"/>
    <x v="124"/>
    <n v="6.0069999999999997"/>
    <n v="5.9390000000000001"/>
    <n v="5.9489999999999998"/>
    <n v="5.8639999999999999"/>
    <n v="5.8440000000000003"/>
    <n v="5.9080000000000004"/>
    <n v="6.0110000000000001"/>
    <n v="5.875"/>
    <n v="4.05"/>
    <n v="3.7170000000000001"/>
    <n v="3.7029999999999998"/>
    <n v="4.4189999999999996"/>
    <n v="4.3680000000000003"/>
    <x v="125"/>
    <n v="5.3920000000000003"/>
    <n v="5.218"/>
    <n v="6.33"/>
    <n v="14.114000000000001"/>
    <n v="10.301"/>
    <x v="127"/>
  </r>
  <r>
    <x v="129"/>
    <s v="Eastern Africa"/>
    <s v="PNG"/>
    <n v="2.9159999999999999"/>
    <n v="2.8130000000000002"/>
    <x v="129"/>
    <x v="129"/>
    <x v="125"/>
    <n v="2.6179999999999999"/>
    <n v="2.5390000000000001"/>
    <n v="2.4020000000000001"/>
    <n v="2.3519999999999999"/>
    <n v="2.2410000000000001"/>
    <n v="2.3260000000000001"/>
    <n v="2.125"/>
    <n v="2"/>
    <n v="2.62"/>
    <n v="2.5329999999999999"/>
    <n v="2.5329999999999999"/>
    <n v="2.34"/>
    <n v="2.4489999999999998"/>
    <x v="126"/>
    <n v="2.4780000000000002"/>
    <n v="2.5379999999999998"/>
    <n v="2.4319999999999999"/>
    <n v="2.694"/>
    <n v="2.8250000000000002"/>
    <x v="128"/>
  </r>
  <r>
    <x v="130"/>
    <s v="Eastern Africa"/>
    <s v="PRY"/>
    <n v="4.42"/>
    <n v="5.34"/>
    <x v="130"/>
    <x v="130"/>
    <x v="126"/>
    <n v="6.81"/>
    <n v="6.51"/>
    <n v="4.82"/>
    <n v="5.28"/>
    <n v="4.71"/>
    <n v="4.42"/>
    <n v="5.46"/>
    <n v="4.57"/>
    <n v="4.67"/>
    <n v="4.09"/>
    <n v="4.38"/>
    <n v="5.03"/>
    <n v="4.5599999999999996"/>
    <x v="127"/>
    <n v="4.6100000000000003"/>
    <n v="6.22"/>
    <n v="6.59"/>
    <n v="7.55"/>
    <n v="7.31"/>
    <x v="129"/>
  </r>
  <r>
    <x v="131"/>
    <s v="Central America"/>
    <s v="PER"/>
    <n v="4.9749999999999996"/>
    <n v="4.92"/>
    <x v="131"/>
    <x v="131"/>
    <x v="127"/>
    <n v="4.1500000000000004"/>
    <n v="4.71"/>
    <n v="4.87"/>
    <n v="4.17"/>
    <n v="4.08"/>
    <n v="4.03"/>
    <n v="3.96"/>
    <n v="3.6"/>
    <n v="3.48"/>
    <n v="3.24"/>
    <n v="3.57"/>
    <n v="3.21"/>
    <n v="3.27"/>
    <x v="128"/>
    <n v="3.69"/>
    <n v="3.49"/>
    <n v="3.38"/>
    <n v="7.18"/>
    <n v="5.0999999999999996"/>
    <x v="6"/>
  </r>
  <r>
    <x v="132"/>
    <s v="Micronesia"/>
    <s v="PHL"/>
    <n v="3.8279999999999998"/>
    <n v="3.6909999999999998"/>
    <x v="132"/>
    <x v="89"/>
    <x v="128"/>
    <n v="3.53"/>
    <n v="3.55"/>
    <n v="3.8"/>
    <n v="4.05"/>
    <n v="3.43"/>
    <n v="3.72"/>
    <n v="3.86"/>
    <n v="3.61"/>
    <n v="3.59"/>
    <n v="3.5"/>
    <n v="3.5"/>
    <n v="3.6"/>
    <n v="3.07"/>
    <x v="129"/>
    <n v="2.5499999999999998"/>
    <n v="2.34"/>
    <n v="2.2400000000000002"/>
    <n v="2.52"/>
    <n v="2.6320000000000001"/>
    <x v="130"/>
  </r>
  <r>
    <x v="133"/>
    <s v="Western Europe"/>
    <s v="POL"/>
    <n v="9.94"/>
    <n v="12.29"/>
    <x v="133"/>
    <x v="132"/>
    <x v="129"/>
    <n v="19.37"/>
    <n v="19.07"/>
    <n v="17.75"/>
    <n v="13.84"/>
    <n v="9.6"/>
    <n v="7.12"/>
    <n v="8.17"/>
    <n v="9.64"/>
    <n v="9.6300000000000008"/>
    <n v="10.09"/>
    <n v="10.33"/>
    <n v="8.99"/>
    <n v="7.5"/>
    <x v="130"/>
    <n v="4.8899999999999997"/>
    <n v="3.85"/>
    <n v="3.28"/>
    <n v="3.16"/>
    <n v="3.36"/>
    <x v="131"/>
  </r>
  <r>
    <x v="134"/>
    <s v="Eastern Asia"/>
    <s v="PRT"/>
    <n v="4.6399999999999997"/>
    <n v="4.58"/>
    <x v="134"/>
    <x v="133"/>
    <x v="130"/>
    <n v="6.13"/>
    <n v="6.32"/>
    <n v="7.58"/>
    <n v="7.65"/>
    <n v="7.97"/>
    <n v="7.55"/>
    <n v="9.43"/>
    <n v="10.77"/>
    <n v="12.68"/>
    <n v="15.53"/>
    <n v="16.190000000000001"/>
    <n v="13.9"/>
    <n v="12.45"/>
    <x v="131"/>
    <n v="8.8699999999999992"/>
    <n v="6.99"/>
    <n v="6.46"/>
    <n v="6.8"/>
    <n v="6.58"/>
    <x v="132"/>
  </r>
  <r>
    <x v="135"/>
    <s v="Southern Europe"/>
    <s v="PRI"/>
    <n v="13.46"/>
    <n v="11.81"/>
    <x v="135"/>
    <x v="134"/>
    <x v="131"/>
    <n v="11.78"/>
    <n v="10.31"/>
    <n v="11.35"/>
    <n v="11.01"/>
    <n v="10.93"/>
    <n v="11.48"/>
    <n v="15"/>
    <n v="16.100000000000001"/>
    <n v="15.7"/>
    <n v="14.5"/>
    <n v="14.3"/>
    <n v="13.9"/>
    <n v="12"/>
    <x v="132"/>
    <n v="10.8"/>
    <n v="9.1999999999999993"/>
    <n v="8.3000000000000007"/>
    <n v="8.89"/>
    <n v="7.9"/>
    <x v="133"/>
  </r>
  <r>
    <x v="136"/>
    <s v="Caribbean"/>
    <s v="QAT"/>
    <n v="0.83399999999999996"/>
    <n v="0.83799999999999997"/>
    <x v="136"/>
    <x v="135"/>
    <x v="132"/>
    <n v="0.85499999999999998"/>
    <n v="0.86"/>
    <n v="0.86499999999999999"/>
    <n v="0.87"/>
    <n v="0.52"/>
    <n v="0.31"/>
    <n v="0.31"/>
    <n v="0.45"/>
    <n v="0.56000000000000005"/>
    <n v="0.48"/>
    <n v="0.28000000000000003"/>
    <n v="0.2"/>
    <n v="0.17"/>
    <x v="133"/>
    <n v="0.14000000000000001"/>
    <n v="0.11"/>
    <n v="0.1"/>
    <n v="0.14000000000000001"/>
    <n v="0.17"/>
    <x v="134"/>
  </r>
  <r>
    <x v="137"/>
    <s v="Northern Africa"/>
    <s v="ROU"/>
    <n v="5.63"/>
    <n v="6.24"/>
    <x v="137"/>
    <x v="136"/>
    <x v="133"/>
    <n v="6.95"/>
    <n v="7.72"/>
    <n v="7.17"/>
    <n v="7.27"/>
    <n v="6.41"/>
    <n v="5.79"/>
    <n v="6.86"/>
    <n v="6.96"/>
    <n v="7.18"/>
    <n v="6.79"/>
    <n v="7.1"/>
    <n v="6.8"/>
    <n v="6.81"/>
    <x v="134"/>
    <n v="4.93"/>
    <n v="4.1900000000000004"/>
    <n v="3.91"/>
    <n v="5.03"/>
    <n v="5.59"/>
    <x v="135"/>
  </r>
  <r>
    <x v="138"/>
    <s v="Eastern Africa"/>
    <s v="RUS"/>
    <n v="13.26"/>
    <n v="13.04"/>
    <x v="138"/>
    <x v="137"/>
    <x v="134"/>
    <n v="8.2100000000000009"/>
    <n v="7.76"/>
    <n v="7.12"/>
    <n v="7.06"/>
    <n v="6"/>
    <n v="6.21"/>
    <n v="8.3000000000000007"/>
    <n v="7.37"/>
    <n v="6.54"/>
    <n v="5.44"/>
    <n v="5.46"/>
    <n v="5.16"/>
    <n v="5.57"/>
    <x v="135"/>
    <n v="5.21"/>
    <n v="4.8499999999999996"/>
    <n v="4.5"/>
    <n v="5.59"/>
    <n v="4.72"/>
    <x v="0"/>
  </r>
  <r>
    <x v="139"/>
    <s v="South-Eastern Asia"/>
    <s v="RWA"/>
    <n v="11.923"/>
    <n v="11.991"/>
    <x v="139"/>
    <x v="138"/>
    <x v="135"/>
    <n v="12.031000000000001"/>
    <n v="11.944000000000001"/>
    <n v="11.907"/>
    <n v="11.901"/>
    <n v="11.916"/>
    <n v="11.856999999999999"/>
    <n v="11.92"/>
    <n v="11.895"/>
    <n v="11.877000000000001"/>
    <n v="11.858000000000001"/>
    <n v="11.906000000000001"/>
    <n v="11.875999999999999"/>
    <n v="11.827999999999999"/>
    <x v="136"/>
    <n v="11.88"/>
    <n v="12.1"/>
    <n v="12.43"/>
    <n v="13.01"/>
    <n v="13.315"/>
    <x v="136"/>
  </r>
  <r>
    <x v="140"/>
    <s v="Southern Africa"/>
    <s v="WSM"/>
    <n v="4.18"/>
    <n v="4.4850000000000003"/>
    <x v="140"/>
    <x v="139"/>
    <x v="136"/>
    <n v="5.1589999999999998"/>
    <n v="5.22"/>
    <n v="5.2969999999999997"/>
    <n v="5.4260000000000002"/>
    <n v="5.359"/>
    <n v="5.5839999999999996"/>
    <n v="5.8360000000000003"/>
    <n v="5.7309999999999999"/>
    <n v="5.68"/>
    <n v="8.75"/>
    <n v="8.6609999999999996"/>
    <n v="8.7200000000000006"/>
    <n v="8.7629999999999999"/>
    <x v="137"/>
    <n v="9.4"/>
    <n v="9.4719999999999995"/>
    <n v="9.1470000000000002"/>
    <n v="9.7929999999999993"/>
    <n v="9.91"/>
    <x v="137"/>
  </r>
  <r>
    <x v="141"/>
    <s v="Micronesia"/>
    <s v="STP"/>
    <n v="14.378"/>
    <n v="14.36"/>
    <x v="141"/>
    <x v="140"/>
    <x v="137"/>
    <n v="16.36"/>
    <n v="16.12"/>
    <n v="16.47"/>
    <n v="16.649999999999999"/>
    <n v="16.315000000000001"/>
    <n v="15.617000000000001"/>
    <n v="15.257999999999999"/>
    <n v="14.585000000000001"/>
    <n v="14.105"/>
    <n v="13.59"/>
    <n v="13.617000000000001"/>
    <n v="13.64"/>
    <n v="13.78"/>
    <x v="138"/>
    <n v="13.911"/>
    <n v="13.997999999999999"/>
    <n v="14.077999999999999"/>
    <n v="15.443"/>
    <n v="15.34"/>
    <x v="138"/>
  </r>
  <r>
    <x v="142"/>
    <s v="Southern Asia"/>
    <s v="SAU"/>
    <n v="4.7130000000000001"/>
    <n v="4.3499999999999996"/>
    <x v="142"/>
    <x v="141"/>
    <x v="138"/>
    <n v="5.56"/>
    <n v="5.82"/>
    <n v="6.05"/>
    <n v="6.25"/>
    <n v="5.73"/>
    <n v="5.08"/>
    <n v="5.38"/>
    <n v="5.55"/>
    <n v="5.77"/>
    <n v="5.52"/>
    <n v="5.6"/>
    <n v="5.72"/>
    <n v="5.6"/>
    <x v="139"/>
    <n v="5.89"/>
    <n v="6.03"/>
    <n v="5.64"/>
    <n v="7.45"/>
    <n v="6.6920000000000002"/>
    <x v="139"/>
  </r>
  <r>
    <x v="143"/>
    <s v="Western Europe"/>
    <s v="SEN"/>
    <n v="5.5469999999999997"/>
    <n v="5.54"/>
    <x v="143"/>
    <x v="142"/>
    <x v="139"/>
    <n v="6.641"/>
    <n v="7.758"/>
    <n v="8.8650000000000002"/>
    <n v="10.029999999999999"/>
    <n v="10.073"/>
    <n v="10.103999999999999"/>
    <n v="10.194000000000001"/>
    <n v="10.233000000000001"/>
    <n v="10.36"/>
    <n v="9.41"/>
    <n v="8.5890000000000004"/>
    <n v="7.625"/>
    <n v="6.76"/>
    <x v="140"/>
    <n v="4.08"/>
    <n v="3.57"/>
    <n v="2.86"/>
    <n v="3.5089999999999999"/>
    <n v="3.4980000000000002"/>
    <x v="140"/>
  </r>
  <r>
    <x v="144"/>
    <s v="Caribbean"/>
    <s v="SRB"/>
    <n v="13.7"/>
    <n v="13.7"/>
    <x v="144"/>
    <x v="143"/>
    <x v="140"/>
    <n v="15.2"/>
    <n v="18.5"/>
    <n v="20.85"/>
    <n v="20.85"/>
    <n v="18.059999999999999"/>
    <n v="13.7"/>
    <n v="16.14"/>
    <n v="19.22"/>
    <n v="22.97"/>
    <n v="24"/>
    <n v="22.15"/>
    <n v="19.22"/>
    <n v="17.66"/>
    <x v="141"/>
    <n v="13.48"/>
    <n v="12.73"/>
    <n v="10.39"/>
    <n v="9.01"/>
    <n v="10.06"/>
    <x v="141"/>
  </r>
  <r>
    <x v="145"/>
    <s v="Melanesia"/>
    <s v="SLE"/>
    <n v="3.4470000000000001"/>
    <n v="3.4620000000000002"/>
    <x v="145"/>
    <x v="144"/>
    <x v="141"/>
    <n v="3.411"/>
    <n v="3.42"/>
    <n v="3.5529999999999999"/>
    <n v="3.6789999999999998"/>
    <n v="3.7869999999999999"/>
    <n v="3.9239999999999999"/>
    <n v="4.0599999999999996"/>
    <n v="4.1749999999999998"/>
    <n v="4.2949999999999999"/>
    <n v="4.375"/>
    <n v="4.4690000000000003"/>
    <n v="4.68"/>
    <n v="4.4370000000000003"/>
    <x v="142"/>
    <n v="3.5609999999999999"/>
    <n v="3.19"/>
    <n v="3.1930000000000001"/>
    <n v="3.5720000000000001"/>
    <n v="3.6970000000000001"/>
    <x v="142"/>
  </r>
  <r>
    <x v="146"/>
    <s v="Australia and New Zealand"/>
    <s v="SGP"/>
    <n v="3.41"/>
    <n v="4.8499999999999996"/>
    <x v="146"/>
    <x v="145"/>
    <x v="139"/>
    <n v="5.93"/>
    <n v="5.84"/>
    <n v="5.59"/>
    <n v="4.4800000000000004"/>
    <n v="3.9"/>
    <n v="3.96"/>
    <n v="5.86"/>
    <n v="4.12"/>
    <n v="3.89"/>
    <n v="3.72"/>
    <n v="3.86"/>
    <n v="3.74"/>
    <n v="3.79"/>
    <x v="143"/>
    <n v="4.2"/>
    <n v="3.641"/>
    <n v="3.1"/>
    <n v="4.0999999999999996"/>
    <n v="3.54"/>
    <x v="143"/>
  </r>
  <r>
    <x v="147"/>
    <s v="Central America"/>
    <s v="SVK"/>
    <n v="12.19"/>
    <n v="15.94"/>
    <x v="147"/>
    <x v="146"/>
    <x v="142"/>
    <n v="17.12"/>
    <n v="18.600000000000001"/>
    <n v="16.260000000000002"/>
    <n v="13.37"/>
    <n v="11.14"/>
    <n v="9.51"/>
    <n v="12.03"/>
    <n v="14.38"/>
    <n v="13.62"/>
    <n v="13.96"/>
    <n v="14.22"/>
    <n v="13.18"/>
    <n v="11.48"/>
    <x v="144"/>
    <n v="8.1300000000000008"/>
    <n v="6.54"/>
    <n v="5.75"/>
    <n v="6.69"/>
    <n v="6.83"/>
    <x v="144"/>
  </r>
  <r>
    <x v="148"/>
    <s v="Western Africa"/>
    <s v="SVN"/>
    <n v="7.39"/>
    <n v="7.32"/>
    <x v="148"/>
    <x v="147"/>
    <x v="143"/>
    <n v="6.48"/>
    <n v="6.01"/>
    <n v="6.51"/>
    <n v="5.95"/>
    <n v="4.82"/>
    <n v="4.37"/>
    <n v="5.86"/>
    <n v="7.24"/>
    <n v="8.17"/>
    <n v="8.84"/>
    <n v="10.1"/>
    <n v="9.67"/>
    <n v="8.9600000000000009"/>
    <x v="145"/>
    <n v="6.56"/>
    <n v="5.1100000000000003"/>
    <n v="4.45"/>
    <n v="4.97"/>
    <n v="4.74"/>
    <x v="145"/>
  </r>
  <r>
    <x v="149"/>
    <s v="Western Africa"/>
    <s v="SLB"/>
    <n v="1.651"/>
    <n v="1.7190000000000001"/>
    <x v="149"/>
    <x v="148"/>
    <x v="144"/>
    <n v="1.6910000000000001"/>
    <n v="1.722"/>
    <n v="1.7829999999999999"/>
    <n v="1.8360000000000001"/>
    <n v="1.8859999999999999"/>
    <n v="1.8939999999999999"/>
    <n v="2.02"/>
    <n v="1.5680000000000001"/>
    <n v="1.288"/>
    <n v="1.0549999999999999"/>
    <n v="0.69"/>
    <n v="0.73399999999999999"/>
    <n v="0.73299999999999998"/>
    <x v="146"/>
    <n v="0.69799999999999995"/>
    <n v="0.71399999999999997"/>
    <n v="0.74399999999999999"/>
    <n v="0.89200000000000002"/>
    <n v="0.98799999999999999"/>
    <x v="146"/>
  </r>
  <r>
    <x v="150"/>
    <s v="Polynesia"/>
    <s v="SOM"/>
    <n v="19.459"/>
    <n v="19.423999999999999"/>
    <x v="150"/>
    <x v="149"/>
    <x v="145"/>
    <n v="19.323"/>
    <n v="19.312000000000001"/>
    <n v="19.295000000000002"/>
    <n v="19.286999999999999"/>
    <n v="19.173999999999999"/>
    <n v="19.175000000000001"/>
    <n v="19.173999999999999"/>
    <n v="19.173999999999999"/>
    <n v="19.172999999999998"/>
    <n v="19.161000000000001"/>
    <n v="19.065999999999999"/>
    <n v="19.010000000000002"/>
    <n v="18.876999999999999"/>
    <x v="147"/>
    <n v="18.975000000000001"/>
    <n v="18.87"/>
    <n v="18.827999999999999"/>
    <n v="19.567"/>
    <n v="19.931000000000001"/>
    <x v="147"/>
  </r>
  <r>
    <x v="151"/>
    <s v="Micronesia"/>
    <s v="ZAF"/>
    <n v="20.573"/>
    <n v="20.419"/>
    <x v="151"/>
    <x v="150"/>
    <x v="146"/>
    <n v="20.015000000000001"/>
    <n v="19.866"/>
    <n v="19.744"/>
    <n v="19.635000000000002"/>
    <n v="19.542999999999999"/>
    <n v="19.510000000000002"/>
    <n v="20.51"/>
    <n v="23.18"/>
    <n v="21.42"/>
    <n v="21.79"/>
    <n v="22.04"/>
    <n v="22.61"/>
    <n v="22.87"/>
    <x v="148"/>
    <n v="23.99"/>
    <n v="24.22"/>
    <n v="25.54"/>
    <n v="24.34"/>
    <n v="28.77"/>
    <x v="148"/>
  </r>
  <r>
    <x v="152"/>
    <s v="Northern Europe"/>
    <s v="SSD"/>
    <n v="12.145"/>
    <n v="12.157999999999999"/>
    <x v="152"/>
    <x v="151"/>
    <x v="147"/>
    <n v="12.135"/>
    <n v="12.147"/>
    <n v="12.14"/>
    <n v="12.128"/>
    <n v="12.132999999999999"/>
    <n v="12.15"/>
    <n v="12.211"/>
    <n v="12.138"/>
    <n v="12.202999999999999"/>
    <n v="12.342000000000001"/>
    <n v="12.036"/>
    <n v="12.138999999999999"/>
    <n v="12.29"/>
    <x v="149"/>
    <n v="12.26"/>
    <n v="12.228999999999999"/>
    <n v="12.199"/>
    <n v="13.744999999999999"/>
    <n v="13.484999999999999"/>
    <x v="149"/>
  </r>
  <r>
    <x v="153"/>
    <s v="Western Asia"/>
    <s v="ESP"/>
    <n v="18.670000000000002"/>
    <n v="15.48"/>
    <x v="153"/>
    <x v="152"/>
    <x v="148"/>
    <n v="11.28"/>
    <n v="11.09"/>
    <n v="9.15"/>
    <n v="8.4499999999999993"/>
    <n v="8.23"/>
    <n v="11.25"/>
    <n v="17.86"/>
    <n v="19.86"/>
    <n v="21.39"/>
    <n v="24.79"/>
    <n v="26.09"/>
    <n v="24.44"/>
    <n v="22.06"/>
    <x v="150"/>
    <n v="17.22"/>
    <n v="15.25"/>
    <n v="14.1"/>
    <n v="15.53"/>
    <n v="14.78"/>
    <x v="136"/>
  </r>
  <r>
    <x v="154"/>
    <s v="Western Asia"/>
    <s v="LKA"/>
    <n v="9.17"/>
    <n v="8.8800000000000008"/>
    <x v="154"/>
    <x v="153"/>
    <x v="149"/>
    <n v="8.2200000000000006"/>
    <n v="8.3800000000000008"/>
    <n v="7.67"/>
    <n v="6.5"/>
    <n v="5.97"/>
    <n v="5.22"/>
    <n v="5.85"/>
    <n v="4.78"/>
    <n v="4.12"/>
    <n v="3.88"/>
    <n v="4.24"/>
    <n v="4.1900000000000004"/>
    <n v="4.5199999999999996"/>
    <x v="151"/>
    <n v="4.05"/>
    <n v="4.32"/>
    <n v="4.67"/>
    <n v="5.2"/>
    <n v="5.2389999999999999"/>
    <x v="150"/>
  </r>
  <r>
    <x v="155"/>
    <s v="Southern Asia"/>
    <s v="LCA"/>
    <n v="21.6"/>
    <n v="18.09"/>
    <x v="155"/>
    <x v="154"/>
    <x v="150"/>
    <n v="22.18"/>
    <n v="20.97"/>
    <n v="18.7"/>
    <n v="16"/>
    <n v="14"/>
    <n v="12.72"/>
    <n v="15.37"/>
    <n v="17.111000000000001"/>
    <n v="18.86"/>
    <n v="19.059999999999999"/>
    <n v="22.21"/>
    <n v="21.303000000000001"/>
    <n v="20.556000000000001"/>
    <x v="152"/>
    <n v="18.86"/>
    <n v="19.079999999999998"/>
    <n v="15.32"/>
    <n v="20.39"/>
    <n v="19.52"/>
    <x v="151"/>
  </r>
  <r>
    <x v="156"/>
    <s v="Micronesia"/>
    <s v="VCT"/>
    <n v="20.596"/>
    <n v="20.780999999999999"/>
    <x v="156"/>
    <x v="155"/>
    <x v="151"/>
    <n v="20.260000000000002"/>
    <n v="20.036999999999999"/>
    <n v="19.757000000000001"/>
    <n v="19.277999999999999"/>
    <n v="19.071000000000002"/>
    <n v="18.79"/>
    <n v="18.917000000000002"/>
    <n v="18.977"/>
    <n v="18.919"/>
    <n v="18.893000000000001"/>
    <n v="18.905000000000001"/>
    <n v="18.948"/>
    <n v="18.969000000000001"/>
    <x v="153"/>
    <n v="19.027999999999999"/>
    <n v="19.02"/>
    <n v="19.09"/>
    <n v="20.55"/>
    <n v="20.398"/>
    <x v="152"/>
  </r>
  <r>
    <x v="157"/>
    <s v="Central America"/>
    <s v="SDN"/>
    <n v="15.43"/>
    <n v="15.385999999999999"/>
    <x v="157"/>
    <x v="156"/>
    <x v="152"/>
    <n v="15.097"/>
    <n v="15.048"/>
    <n v="14.976000000000001"/>
    <n v="14.898999999999999"/>
    <n v="14.843"/>
    <n v="14.8"/>
    <n v="13"/>
    <n v="15.13"/>
    <n v="17.440000000000001"/>
    <n v="17.667999999999999"/>
    <n v="17.405000000000001"/>
    <n v="17.385000000000002"/>
    <n v="17.443999999999999"/>
    <x v="154"/>
    <n v="17.501000000000001"/>
    <n v="17.571999999999999"/>
    <n v="17.585999999999999"/>
    <n v="19.292000000000002"/>
    <n v="19.05"/>
    <x v="153"/>
  </r>
  <r>
    <x v="158"/>
    <s v="Melanesia"/>
    <s v="SUR"/>
    <n v="10.63"/>
    <n v="13.6"/>
    <x v="158"/>
    <x v="157"/>
    <x v="153"/>
    <n v="10.303000000000001"/>
    <n v="9.49"/>
    <n v="9.3740000000000006"/>
    <n v="9.19"/>
    <n v="9.0310000000000006"/>
    <n v="8.875"/>
    <n v="8.7200000000000006"/>
    <n v="7.15"/>
    <n v="7.54"/>
    <n v="8.1"/>
    <n v="6.6"/>
    <n v="6.94"/>
    <n v="7.22"/>
    <x v="155"/>
    <n v="7.91"/>
    <n v="7.9320000000000004"/>
    <n v="8.0289999999999999"/>
    <n v="9.5239999999999991"/>
    <n v="9.0779999999999994"/>
    <x v="154"/>
  </r>
  <r>
    <x v="159"/>
    <s v="South America"/>
    <s v="SWE"/>
    <n v="8.94"/>
    <n v="7.61"/>
    <x v="159"/>
    <x v="158"/>
    <x v="154"/>
    <n v="5.55"/>
    <n v="6.69"/>
    <n v="7.49"/>
    <n v="7.07"/>
    <n v="6.16"/>
    <n v="6.23"/>
    <n v="8.35"/>
    <n v="8.61"/>
    <n v="7.8"/>
    <n v="7.98"/>
    <n v="8.0500000000000007"/>
    <n v="7.95"/>
    <n v="7.43"/>
    <x v="156"/>
    <n v="6.72"/>
    <n v="6.36"/>
    <n v="6.83"/>
    <n v="8.2899999999999991"/>
    <n v="8.7200000000000006"/>
    <x v="155"/>
  </r>
  <r>
    <x v="160"/>
    <s v="South America"/>
    <s v="CHE"/>
    <n v="3.57"/>
    <n v="3.05"/>
    <x v="160"/>
    <x v="159"/>
    <x v="155"/>
    <n v="4.12"/>
    <n v="4.32"/>
    <n v="4.4400000000000004"/>
    <n v="3.99"/>
    <n v="3.64"/>
    <n v="3.35"/>
    <n v="4.1100000000000003"/>
    <n v="4.8099999999999996"/>
    <n v="4.41"/>
    <n v="4.49"/>
    <n v="4.75"/>
    <n v="4.83"/>
    <n v="4.8"/>
    <x v="157"/>
    <n v="4.8"/>
    <n v="4.71"/>
    <n v="4.3899999999999997"/>
    <n v="4.82"/>
    <n v="5.0999999999999996"/>
    <x v="156"/>
  </r>
  <r>
    <x v="161"/>
    <s v="South-Eastern Asia"/>
    <s v="SYR"/>
    <n v="7.4489999999999998"/>
    <n v="7.6"/>
    <x v="161"/>
    <x v="160"/>
    <x v="156"/>
    <n v="10.28"/>
    <n v="9.5749999999999993"/>
    <n v="8.8729999999999993"/>
    <n v="8.17"/>
    <n v="8.42"/>
    <n v="10.94"/>
    <n v="8.14"/>
    <n v="8.61"/>
    <n v="8.6259999999999994"/>
    <n v="8.8559999999999999"/>
    <n v="8.8629999999999995"/>
    <n v="8.7439999999999998"/>
    <n v="8.7210000000000001"/>
    <x v="158"/>
    <n v="8.7469999999999999"/>
    <n v="8.7460000000000004"/>
    <n v="8.7420000000000009"/>
    <n v="10.010999999999999"/>
    <n v="9.8160000000000007"/>
    <x v="157"/>
  </r>
  <r>
    <x v="162"/>
    <s v="Polynesia"/>
    <s v="TJK"/>
    <n v="16.5"/>
    <n v="15.4"/>
    <x v="162"/>
    <x v="161"/>
    <x v="157"/>
    <n v="14.022"/>
    <n v="13.606999999999999"/>
    <n v="13.119"/>
    <n v="12.734999999999999"/>
    <n v="12.365"/>
    <n v="11.978"/>
    <n v="11.5"/>
    <n v="10.888999999999999"/>
    <n v="10.239000000000001"/>
    <n v="9.5730000000000004"/>
    <n v="8.9039999999999999"/>
    <n v="8.2270000000000003"/>
    <n v="7.5519999999999996"/>
    <x v="159"/>
    <n v="6.9489999999999998"/>
    <n v="7.0010000000000003"/>
    <n v="7.0439999999999996"/>
    <n v="7.4850000000000003"/>
    <n v="7.7439999999999998"/>
    <x v="158"/>
  </r>
  <r>
    <x v="163"/>
    <s v="Eastern Europe"/>
    <s v="TZA"/>
    <n v="3.1930000000000001"/>
    <n v="3.117"/>
    <x v="163"/>
    <x v="162"/>
    <x v="158"/>
    <n v="3.1030000000000002"/>
    <n v="3.1509999999999998"/>
    <n v="3.2160000000000002"/>
    <n v="3.3"/>
    <n v="3.024"/>
    <n v="2.77"/>
    <n v="2.5"/>
    <n v="2.99"/>
    <n v="3.47"/>
    <n v="3.2559999999999998"/>
    <n v="2.93"/>
    <n v="2.12"/>
    <n v="2.1440000000000001"/>
    <x v="160"/>
    <n v="2.1680000000000001"/>
    <n v="2.2029999999999998"/>
    <n v="2.214"/>
    <n v="2.78"/>
    <n v="2.74"/>
    <x v="105"/>
  </r>
  <r>
    <x v="164"/>
    <s v="Southern Europe"/>
    <s v="THA"/>
    <n v="3.4"/>
    <n v="2.97"/>
    <x v="164"/>
    <x v="163"/>
    <x v="159"/>
    <n v="1.54"/>
    <n v="1.51"/>
    <n v="1.35"/>
    <n v="1.22"/>
    <n v="1.18"/>
    <n v="1.18"/>
    <n v="1.49"/>
    <n v="0.62"/>
    <n v="0.66"/>
    <n v="0.57999999999999996"/>
    <n v="0.25"/>
    <n v="0.57999999999999996"/>
    <n v="0.6"/>
    <x v="161"/>
    <n v="0.83"/>
    <n v="0.77"/>
    <n v="0.72"/>
    <n v="1.1000000000000001"/>
    <n v="0.99199999999999999"/>
    <x v="159"/>
  </r>
  <r>
    <x v="165"/>
    <s v="Caribbean"/>
    <s v="TLS"/>
    <n v="3.67"/>
    <n v="4.0339999999999998"/>
    <x v="165"/>
    <x v="164"/>
    <x v="160"/>
    <n v="3.5569999999999999"/>
    <n v="3.512"/>
    <n v="3.4660000000000002"/>
    <n v="3.5209999999999999"/>
    <n v="3.3530000000000002"/>
    <n v="3.3210000000000002"/>
    <n v="3.3130000000000002"/>
    <n v="3.3"/>
    <n v="3.5489999999999999"/>
    <n v="3.7770000000000001"/>
    <n v="4.0140000000000002"/>
    <n v="4.2130000000000001"/>
    <n v="4.4509999999999996"/>
    <x v="162"/>
    <n v="4.7489999999999997"/>
    <n v="4.718"/>
    <n v="4.452"/>
    <n v="4.8040000000000003"/>
    <n v="4.9749999999999996"/>
    <x v="160"/>
  </r>
  <r>
    <x v="166"/>
    <s v="Western Asia"/>
    <s v="TGO"/>
    <n v="4.0090000000000003"/>
    <n v="3.9990000000000001"/>
    <x v="166"/>
    <x v="165"/>
    <x v="161"/>
    <n v="4.09"/>
    <n v="4.1900000000000004"/>
    <n v="4.2590000000000003"/>
    <n v="4.2300000000000004"/>
    <n v="3.8149999999999999"/>
    <n v="3.3290000000000002"/>
    <n v="2.875"/>
    <n v="2.427"/>
    <n v="1.98"/>
    <n v="2.0339999999999998"/>
    <n v="2.09"/>
    <n v="2.145"/>
    <n v="2.2000000000000002"/>
    <x v="163"/>
    <n v="3.74"/>
    <n v="3.7229999999999999"/>
    <n v="3.7069999999999999"/>
    <n v="4.0279999999999996"/>
    <n v="4.1749999999999998"/>
    <x v="161"/>
  </r>
  <r>
    <x v="167"/>
    <s v="Eastern Asia"/>
    <s v="TON"/>
    <n v="3.2509999999999999"/>
    <n v="3.5760000000000001"/>
    <x v="167"/>
    <x v="166"/>
    <x v="162"/>
    <n v="5.18"/>
    <n v="4.0510000000000002"/>
    <n v="2.5019999999999998"/>
    <n v="1.0900000000000001"/>
    <n v="1.1830000000000001"/>
    <n v="1.212"/>
    <n v="1.4790000000000001"/>
    <n v="1.4670000000000001"/>
    <n v="1.4530000000000001"/>
    <n v="1.661"/>
    <n v="1.768"/>
    <n v="1.8260000000000001"/>
    <n v="1.9410000000000001"/>
    <x v="164"/>
    <n v="2.0739999999999998"/>
    <n v="2.25"/>
    <n v="2.2440000000000002"/>
    <n v="2.6539999999999999"/>
    <n v="2.669"/>
    <x v="162"/>
  </r>
  <r>
    <x v="168"/>
    <s v="Eastern Europe"/>
    <s v="TTO"/>
    <n v="14.21"/>
    <n v="13.12"/>
    <x v="168"/>
    <x v="167"/>
    <x v="163"/>
    <n v="10.48"/>
    <n v="8.33"/>
    <n v="7.95"/>
    <n v="6.27"/>
    <n v="5.54"/>
    <n v="4.63"/>
    <n v="5.28"/>
    <n v="4.03"/>
    <n v="3.43"/>
    <n v="3.72"/>
    <n v="2.68"/>
    <n v="2.48"/>
    <n v="2.4300000000000002"/>
    <x v="165"/>
    <n v="3.3090000000000002"/>
    <n v="3.4049999999999998"/>
    <n v="3.52"/>
    <n v="4.21"/>
    <n v="4.45"/>
    <x v="163"/>
  </r>
  <r>
    <x v="169"/>
    <s v="Eastern Africa"/>
    <s v="TUN"/>
    <n v="15.608000000000001"/>
    <n v="15.21"/>
    <x v="169"/>
    <x v="168"/>
    <x v="164"/>
    <n v="14.51"/>
    <n v="14.23"/>
    <n v="12.87"/>
    <n v="12.51"/>
    <n v="12.36"/>
    <n v="12.44"/>
    <n v="13.29"/>
    <n v="13.05"/>
    <n v="18.329999999999998"/>
    <n v="17.63"/>
    <n v="15.93"/>
    <n v="14.26"/>
    <n v="15.16"/>
    <x v="166"/>
    <n v="15.33"/>
    <n v="15.46"/>
    <n v="15.13"/>
    <n v="16.373000000000001"/>
    <n v="16.263999999999999"/>
    <x v="164"/>
  </r>
  <r>
    <x v="170"/>
    <s v="Eastern Europe"/>
    <s v="TUR"/>
    <n v="6.89"/>
    <n v="7.69"/>
    <x v="170"/>
    <x v="169"/>
    <x v="165"/>
    <n v="10.54"/>
    <n v="10.84"/>
    <n v="10.64"/>
    <n v="8.7200000000000006"/>
    <n v="8.8699999999999992"/>
    <n v="9.7100000000000009"/>
    <n v="12.55"/>
    <n v="10.66"/>
    <n v="8.8000000000000007"/>
    <n v="8.15"/>
    <n v="8.73"/>
    <n v="9.8800000000000008"/>
    <n v="10.24"/>
    <x v="167"/>
    <n v="10.82"/>
    <n v="10.89"/>
    <n v="13.67"/>
    <n v="13.11"/>
    <n v="11.98"/>
    <x v="165"/>
  </r>
  <r>
    <x v="171"/>
    <s v="Eastern Europe"/>
    <s v="TKM"/>
    <n v="12.2"/>
    <n v="12.7"/>
    <x v="171"/>
    <x v="170"/>
    <x v="166"/>
    <n v="8.9480000000000004"/>
    <n v="8.1509999999999998"/>
    <n v="7.468"/>
    <n v="6.5830000000000002"/>
    <n v="5.7389999999999999"/>
    <n v="4.9429999999999996"/>
    <n v="4"/>
    <n v="4"/>
    <n v="4.0869999999999997"/>
    <n v="4.077"/>
    <n v="4.0960000000000001"/>
    <n v="4.1260000000000003"/>
    <n v="4.1139999999999999"/>
    <x v="168"/>
    <n v="4.1710000000000003"/>
    <n v="4.1959999999999997"/>
    <n v="4.226"/>
    <n v="4.7990000000000004"/>
    <n v="4.7869999999999999"/>
    <x v="166"/>
  </r>
  <r>
    <x v="172"/>
    <s v="Eastern Africa"/>
    <s v="UGA"/>
    <n v="3.4750000000000001"/>
    <n v="3.4420000000000002"/>
    <x v="172"/>
    <x v="171"/>
    <x v="167"/>
    <n v="3.6"/>
    <n v="2.746"/>
    <n v="1.9"/>
    <n v="2.2759999999999998"/>
    <n v="2.7240000000000002"/>
    <n v="3.1429999999999998"/>
    <n v="3.6"/>
    <n v="3.5870000000000002"/>
    <n v="3.4910000000000001"/>
    <n v="3.55"/>
    <n v="1.91"/>
    <n v="2.323"/>
    <n v="2.7490000000000001"/>
    <x v="169"/>
    <n v="3.64"/>
    <n v="3.5710000000000002"/>
    <n v="3.5539999999999998"/>
    <n v="4.5110000000000001"/>
    <n v="4.2949999999999999"/>
    <x v="167"/>
  </r>
  <r>
    <x v="173"/>
    <s v="Western Africa"/>
    <s v="UKR"/>
    <n v="11.32"/>
    <n v="11.86"/>
    <x v="173"/>
    <x v="172"/>
    <x v="168"/>
    <n v="9.06"/>
    <n v="8.59"/>
    <n v="7.18"/>
    <n v="6.81"/>
    <n v="6.35"/>
    <n v="6.36"/>
    <n v="8.84"/>
    <n v="8.1"/>
    <n v="7.85"/>
    <n v="7.53"/>
    <n v="7.17"/>
    <n v="9.27"/>
    <n v="9.14"/>
    <x v="170"/>
    <n v="9.5"/>
    <n v="8.8000000000000007"/>
    <n v="8.19"/>
    <n v="9.48"/>
    <n v="9.83"/>
    <x v="0"/>
  </r>
  <r>
    <x v="174"/>
    <s v="Caribbean"/>
    <s v="ARE"/>
    <n v="2.1469999999999998"/>
    <n v="2.2229999999999999"/>
    <x v="174"/>
    <x v="173"/>
    <x v="169"/>
    <n v="2.7509999999999999"/>
    <n v="2.9039999999999999"/>
    <n v="3.12"/>
    <n v="2.9260000000000002"/>
    <n v="2.86"/>
    <n v="2.7210000000000001"/>
    <n v="2.6680000000000001"/>
    <n v="2.464"/>
    <n v="2.2839999999999998"/>
    <n v="2.1709999999999998"/>
    <n v="2.032"/>
    <n v="1.9019999999999999"/>
    <n v="1.7629999999999999"/>
    <x v="171"/>
    <n v="2.46"/>
    <n v="2.2400000000000002"/>
    <n v="2.33"/>
    <n v="4.29"/>
    <n v="3.11"/>
    <x v="168"/>
  </r>
  <r>
    <x v="175"/>
    <s v="Caribbean"/>
    <s v="GBR"/>
    <n v="6.2"/>
    <n v="6.04"/>
    <x v="175"/>
    <x v="174"/>
    <x v="170"/>
    <n v="4.8099999999999996"/>
    <n v="4.59"/>
    <n v="4.75"/>
    <n v="5.35"/>
    <n v="5.26"/>
    <n v="5.62"/>
    <n v="7.54"/>
    <n v="7.79"/>
    <n v="8.0399999999999991"/>
    <n v="7.88"/>
    <n v="7.52"/>
    <n v="6.11"/>
    <n v="5.3"/>
    <x v="172"/>
    <n v="4.33"/>
    <n v="4"/>
    <n v="3.74"/>
    <n v="4.4720000000000004"/>
    <n v="4.8259999999999996"/>
    <x v="169"/>
  </r>
  <r>
    <x v="176"/>
    <s v="Northern America"/>
    <s v="USA"/>
    <n v="4.51"/>
    <n v="4.22"/>
    <x v="176"/>
    <x v="158"/>
    <x v="171"/>
    <n v="5.99"/>
    <n v="5.53"/>
    <n v="5.08"/>
    <n v="4.62"/>
    <n v="4.62"/>
    <n v="5.78"/>
    <n v="9.25"/>
    <n v="9.6300000000000008"/>
    <n v="8.9499999999999993"/>
    <n v="8.07"/>
    <n v="7.37"/>
    <n v="6.17"/>
    <n v="5.28"/>
    <x v="173"/>
    <n v="4.3600000000000003"/>
    <n v="3.9"/>
    <n v="3.67"/>
    <n v="8.0500000000000007"/>
    <n v="5.35"/>
    <x v="170"/>
  </r>
  <r>
    <x v="177"/>
    <s v="Caribbean"/>
    <s v="URY"/>
    <n v="9.36"/>
    <n v="10.47"/>
    <x v="177"/>
    <x v="175"/>
    <x v="172"/>
    <n v="16.66"/>
    <n v="12.98"/>
    <n v="12.01"/>
    <n v="10.84"/>
    <n v="9.4"/>
    <n v="8.0299999999999994"/>
    <n v="7.74"/>
    <n v="7.16"/>
    <n v="6.31"/>
    <n v="6.45"/>
    <n v="6.44"/>
    <n v="6.55"/>
    <n v="7.49"/>
    <x v="174"/>
    <n v="7.89"/>
    <n v="8.34"/>
    <n v="8.73"/>
    <n v="10.33"/>
    <n v="9.2899999999999991"/>
    <x v="171"/>
  </r>
  <r>
    <x v="178"/>
    <s v="Polynesia"/>
    <s v="UZB"/>
    <n v="13.3"/>
    <n v="13.3"/>
    <x v="178"/>
    <x v="176"/>
    <x v="173"/>
    <n v="9.0719999999999992"/>
    <n v="8.1709999999999994"/>
    <n v="7.0709999999999997"/>
    <n v="6.0119999999999996"/>
    <n v="4.99"/>
    <n v="4.8899999999999997"/>
    <n v="5.04"/>
    <n v="5.36"/>
    <n v="4.96"/>
    <n v="4.87"/>
    <n v="4.8600000000000003"/>
    <n v="5.09"/>
    <n v="5.15"/>
    <x v="175"/>
    <n v="5.83"/>
    <n v="5.8559999999999999"/>
    <n v="5.8609999999999998"/>
    <n v="5.29"/>
    <n v="6.0170000000000003"/>
    <x v="172"/>
  </r>
  <r>
    <x v="179"/>
    <s v="Southern Europe"/>
    <s v="VUT"/>
    <n v="1.8080000000000001"/>
    <n v="1.8320000000000001"/>
    <x v="179"/>
    <x v="177"/>
    <x v="174"/>
    <n v="1.7529999999999999"/>
    <n v="1.7629999999999999"/>
    <n v="1.7370000000000001"/>
    <n v="1.6719999999999999"/>
    <n v="1.7989999999999999"/>
    <n v="1.7410000000000001"/>
    <n v="1.804"/>
    <n v="1.85"/>
    <n v="1.8009999999999999"/>
    <n v="1.849"/>
    <n v="1.859"/>
    <n v="1.792"/>
    <n v="1.855"/>
    <x v="176"/>
    <n v="1.71"/>
    <n v="1.784"/>
    <n v="1.7569999999999999"/>
    <n v="2.0169999999999999"/>
    <n v="2.1179999999999999"/>
    <x v="173"/>
  </r>
  <r>
    <x v="180"/>
    <s v="Middle Africa"/>
    <s v="VEN"/>
    <n v="11.15"/>
    <n v="14.53"/>
    <x v="180"/>
    <x v="178"/>
    <x v="175"/>
    <n v="16.78"/>
    <n v="15.07"/>
    <n v="10.66"/>
    <n v="8.61"/>
    <n v="7.28"/>
    <n v="6.25"/>
    <n v="6.1"/>
    <n v="7.11"/>
    <n v="6.9"/>
    <n v="6.6"/>
    <n v="7.54"/>
    <n v="6.8650000000000002"/>
    <n v="6.077"/>
    <x v="177"/>
    <n v="5.05"/>
    <n v="5.0199999999999996"/>
    <n v="5.0919999999999996"/>
    <n v="7.53"/>
    <n v="6.4710000000000001"/>
    <x v="174"/>
  </r>
  <r>
    <x v="181"/>
    <s v="Western Asia"/>
    <s v="VNM"/>
    <n v="2.29"/>
    <n v="2.33"/>
    <x v="181"/>
    <x v="179"/>
    <x v="176"/>
    <n v="2.25"/>
    <n v="2.14"/>
    <n v="2.0939999999999999"/>
    <n v="2.0859999999999999"/>
    <n v="2.0299999999999998"/>
    <n v="1.927"/>
    <n v="1.74"/>
    <n v="1.1100000000000001"/>
    <n v="1"/>
    <n v="1.03"/>
    <n v="1.32"/>
    <n v="1.26"/>
    <n v="1.85"/>
    <x v="178"/>
    <n v="1.87"/>
    <n v="1.1599999999999999"/>
    <n v="1.68"/>
    <n v="2.1"/>
    <n v="2.38"/>
    <x v="175"/>
  </r>
  <r>
    <x v="182"/>
    <s v="Western Africa"/>
    <s v="VIR"/>
    <n v="11.3"/>
    <n v="10.923"/>
    <x v="182"/>
    <x v="180"/>
    <x v="177"/>
    <n v="11.164"/>
    <n v="10.843999999999999"/>
    <n v="10.769"/>
    <n v="10.228"/>
    <n v="10.023999999999999"/>
    <n v="10.112"/>
    <n v="11.406000000000001"/>
    <n v="11.55"/>
    <n v="11.826000000000001"/>
    <n v="11.91"/>
    <n v="12.401999999999999"/>
    <n v="12.475"/>
    <n v="12.257999999999999"/>
    <x v="179"/>
    <n v="12.053000000000001"/>
    <n v="12.244999999999999"/>
    <n v="12.35"/>
    <n v="13.255000000000001"/>
    <n v="13.173"/>
    <x v="176"/>
  </r>
  <r>
    <x v="183"/>
    <s v="Southern Europe"/>
    <s v="PSE"/>
    <n v="10.721"/>
    <n v="10.638999999999999"/>
    <x v="183"/>
    <x v="181"/>
    <x v="178"/>
    <n v="23"/>
    <n v="23.21"/>
    <n v="20.02"/>
    <n v="19.010000000000002"/>
    <n v="18.28"/>
    <n v="22.91"/>
    <n v="20.45"/>
    <n v="21.42"/>
    <n v="17.600000000000001"/>
    <n v="19.2"/>
    <n v="19.89"/>
    <n v="20.53"/>
    <n v="23"/>
    <x v="180"/>
    <n v="25.68"/>
    <n v="26.26"/>
    <n v="25.34"/>
    <n v="25.89"/>
    <n v="26.39"/>
    <x v="177"/>
  </r>
  <r>
    <x v="184"/>
    <s v="Eastern Africa"/>
    <s v="YEM"/>
    <n v="10.814"/>
    <n v="11.46"/>
    <x v="184"/>
    <x v="182"/>
    <x v="179"/>
    <n v="11.977"/>
    <n v="12.103"/>
    <n v="12.21"/>
    <n v="12.371"/>
    <n v="12.497999999999999"/>
    <n v="12.622999999999999"/>
    <n v="12.75"/>
    <n v="12.826000000000001"/>
    <n v="13.249000000000001"/>
    <n v="13.164999999999999"/>
    <n v="13.263999999999999"/>
    <n v="13.47"/>
    <n v="13.782999999999999"/>
    <x v="181"/>
    <n v="13.25"/>
    <n v="13.076000000000001"/>
    <n v="12.978"/>
    <n v="13.574999999999999"/>
    <n v="13.887"/>
    <x v="178"/>
  </r>
  <r>
    <x v="185"/>
    <s v="Western Africa"/>
    <s v="ZMB"/>
    <n v="12"/>
    <n v="12.411"/>
    <x v="185"/>
    <x v="183"/>
    <x v="180"/>
    <n v="14.686"/>
    <n v="15.294"/>
    <n v="15.9"/>
    <n v="13.234999999999999"/>
    <n v="10.576000000000001"/>
    <n v="7.93"/>
    <n v="10.56"/>
    <n v="13.19"/>
    <n v="10.585000000000001"/>
    <n v="7.85"/>
    <n v="8.0050000000000008"/>
    <n v="8.1329999999999991"/>
    <n v="8.2799999999999994"/>
    <x v="182"/>
    <n v="8.52"/>
    <n v="5.03"/>
    <n v="5.54"/>
    <n v="6.03"/>
    <n v="6.22"/>
    <x v="179"/>
  </r>
  <r>
    <x v="186"/>
    <s v="South-Eastern Asia"/>
    <s v="ZWE"/>
    <n v="6.4530000000000003"/>
    <n v="6"/>
    <x v="186"/>
    <x v="184"/>
    <x v="181"/>
    <n v="4.774"/>
    <n v="4.3899999999999997"/>
    <n v="4.5460000000000003"/>
    <n v="4.6920000000000002"/>
    <n v="4.8479999999999999"/>
    <n v="5.0750000000000002"/>
    <n v="5.077"/>
    <n v="5.1890000000000001"/>
    <n v="5.37"/>
    <n v="5.1390000000000002"/>
    <n v="4.9939999999999998"/>
    <n v="4.7699999999999996"/>
    <n v="5.282"/>
    <x v="183"/>
    <n v="6.2789999999999999"/>
    <n v="6.7839999999999998"/>
    <n v="7.37"/>
    <n v="7.8979999999999997"/>
    <n v="8.0670000000000002"/>
    <x v="180"/>
  </r>
  <r>
    <x v="187"/>
    <s v="Eastern Europe"/>
    <s v="WORLD"/>
    <n v="8.5969999999999995"/>
    <n v="8.7279999999999998"/>
    <x v="187"/>
    <x v="185"/>
    <x v="182"/>
    <n v="8.7200000000000006"/>
    <n v="8.5440000000000005"/>
    <n v="8.3109999999999999"/>
    <n v="7.7409999999999997"/>
    <n v="7.516"/>
    <n v="7.3819999999999997"/>
    <n v="8.1430000000000007"/>
    <n v="8.3439999999999994"/>
    <n v="8.2729999999999997"/>
    <n v="8.2959999999999994"/>
    <n v="8.3279999999999994"/>
    <n v="8.1630000000000003"/>
    <n v="8.0440000000000005"/>
    <x v="184"/>
    <n v="7.62"/>
    <n v="7.3559999999999999"/>
    <n v="7.19"/>
    <n v="8.2929999999999993"/>
    <n v="7.9429999999999996"/>
    <x v="181"/>
  </r>
  <r>
    <x v="188"/>
    <s v="Southern Europe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Melanesi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Eastern Afric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Southern Afric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Southern Europe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Southern Asi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Northern Afric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Northern Afric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South Americ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Southern Afric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Northern Europe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Western Europe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Western Asi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Central Asi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South-Eastern Asi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Southern Europe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South-Eastern Asi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Western Afric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Polynesi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Polynesi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Caribbean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Northern Afric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Western Asi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Central Asi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Caribbean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Polynesi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Eastern Afric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Eastern Europe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Western Asi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Northern Europe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Eastern Afric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Northern Americ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Caribbean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South Americ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Central Asi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Melanesi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South Americ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South-Eastern Asi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Polynesi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Northern Afric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Western Asi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Eastern Afric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Eastern Afric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Eastern Europe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Eastern Europe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Northern Europe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Australia and New Zealand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Caribbean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Caribbean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Northern Europe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Northern Europe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USSR (former)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Southern Europe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Southern Europe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Northern Afric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Northern Europe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Other Afric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Southern Asi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Polynesi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Southern Europe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Other Europe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Other Europe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Other Asi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Western Asi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Other Latin America and the Caribbean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Northern Americ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Polynesi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Other Europe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Other Europe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Other Oceani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Northern Afric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Caribbean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Caribbean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Central Americ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South-Eastern Asi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South Americ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Other Asi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Eastern Asi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Other Commonwealth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Micronesi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Other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Other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Other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Other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Other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African Commonwealth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Other Non-Commonwealth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Northern Europe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Northern Europe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Other Europe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Other Europe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Other Europe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Other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Other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Other Europe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Australia and New Zealand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Other Asi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Other Latin America and the Caribbean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Other Oceani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Other Europe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  <r>
    <x v="188"/>
    <s v="Other Africa"/>
    <m/>
    <m/>
    <m/>
    <x v="188"/>
    <x v="186"/>
    <x v="183"/>
    <m/>
    <m/>
    <m/>
    <m/>
    <m/>
    <m/>
    <m/>
    <m/>
    <m/>
    <m/>
    <m/>
    <m/>
    <m/>
    <x v="185"/>
    <m/>
    <m/>
    <m/>
    <m/>
    <m/>
    <x v="1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8">
  <r>
    <x v="0"/>
    <s v="Southern Asia"/>
    <s v="Southern Asia"/>
    <s v="AFG"/>
    <x v="0"/>
    <n v="8.07"/>
    <n v="8.0540000000000003"/>
    <n v="8.0399999999999991"/>
    <n v="8.1859999999999999"/>
    <n v="8.1219999999999999"/>
    <n v="8.0530000000000008"/>
    <n v="8.1129999999999995"/>
    <n v="8.0540000000000003"/>
    <x v="0"/>
    <x v="0"/>
    <n v="8.0820000000000007"/>
    <n v="8.0679999999999996"/>
    <n v="7.9470000000000001"/>
    <n v="8.0190000000000001"/>
    <n v="7.9489999999999998"/>
    <n v="7.91"/>
    <n v="8.9890000000000008"/>
    <n v="10.086"/>
    <n v="11.18"/>
    <n v="11.11"/>
    <n v="11.085000000000001"/>
    <n v="11.71"/>
    <n v="0"/>
    <n v="0"/>
  </r>
  <r>
    <x v="1"/>
    <s v="Southern Europe"/>
    <s v="Southern Europe"/>
    <s v="ALB"/>
    <x v="1"/>
    <n v="20.84"/>
    <n v="19.027999999999999"/>
    <n v="18.574999999999999"/>
    <n v="17.895"/>
    <n v="16.989000000000001"/>
    <n v="16.309999999999999"/>
    <n v="15.97"/>
    <n v="15.63"/>
    <x v="1"/>
    <x v="1"/>
    <n v="13.67"/>
    <n v="14.09"/>
    <n v="13.48"/>
    <n v="13.38"/>
    <n v="15.87"/>
    <n v="18.05"/>
    <n v="17.190000000000001"/>
    <n v="15.42"/>
    <n v="13.62"/>
    <n v="12.3"/>
    <n v="11.47"/>
    <n v="13.067"/>
    <n v="12.683"/>
    <n v="11.808"/>
  </r>
  <r>
    <x v="2"/>
    <s v="Northern Africa"/>
    <s v="Northern Africa"/>
    <s v="DZA"/>
    <x v="2"/>
    <n v="28.303999999999998"/>
    <n v="29.77"/>
    <n v="27.3"/>
    <n v="25.9"/>
    <n v="23.72"/>
    <n v="17.649999999999999"/>
    <n v="15.27"/>
    <n v="12.27"/>
    <x v="2"/>
    <x v="2"/>
    <n v="10.16"/>
    <n v="9.9600000000000009"/>
    <n v="9.9600000000000009"/>
    <n v="10.97"/>
    <n v="9.82"/>
    <n v="10.210000000000001"/>
    <n v="11.21"/>
    <n v="10.199999999999999"/>
    <n v="10.334"/>
    <n v="10.416"/>
    <n v="10.494999999999999"/>
    <n v="12.247999999999999"/>
    <n v="11.747"/>
    <n v="11.55"/>
  </r>
  <r>
    <x v="3"/>
    <s v="Middle Africa"/>
    <s v="Middle Africa"/>
    <s v="AGO"/>
    <x v="3"/>
    <n v="4.2060000000000004"/>
    <n v="4.1630000000000003"/>
    <n v="4.1189999999999998"/>
    <n v="4.0430000000000001"/>
    <n v="4.0430000000000001"/>
    <n v="3.972"/>
    <n v="3.915"/>
    <n v="3.8820000000000001"/>
    <x v="3"/>
    <x v="3"/>
    <n v="3.78"/>
    <n v="9.43"/>
    <n v="7.36"/>
    <n v="8.0640000000000001"/>
    <n v="8.8339999999999996"/>
    <n v="9.58"/>
    <n v="9.5839999999999996"/>
    <n v="9.5860000000000003"/>
    <n v="9.5350000000000001"/>
    <n v="9.5220000000000002"/>
    <n v="9.4809999999999999"/>
    <n v="10.35"/>
    <n v="10.384"/>
    <n v="10.209"/>
  </r>
  <r>
    <x v="4"/>
    <s v="South America"/>
    <s v="South America"/>
    <s v="ARG"/>
    <x v="4"/>
    <n v="14.05"/>
    <n v="15"/>
    <n v="17.32"/>
    <n v="19.59"/>
    <n v="15.36"/>
    <n v="13.52"/>
    <n v="11.51"/>
    <n v="10.08"/>
    <x v="4"/>
    <x v="4"/>
    <n v="8.65"/>
    <n v="7.71"/>
    <n v="7.18"/>
    <n v="7.22"/>
    <n v="7.1"/>
    <n v="7.27"/>
    <n v="7.524"/>
    <n v="8.109"/>
    <n v="8.35"/>
    <n v="9.2200000000000006"/>
    <n v="9.84"/>
    <n v="11.46"/>
    <n v="8.74"/>
    <n v="6.4909999999999997"/>
  </r>
  <r>
    <x v="5"/>
    <s v="Western Asia"/>
    <s v="Western Asia"/>
    <s v="ARM"/>
    <x v="5"/>
    <n v="11.2"/>
    <n v="11.055"/>
    <n v="10.933"/>
    <n v="10.81"/>
    <n v="10.625"/>
    <n v="10.347"/>
    <n v="10.218"/>
    <n v="10.000999999999999"/>
    <x v="5"/>
    <x v="5"/>
    <n v="9.8940000000000001"/>
    <n v="10.542"/>
    <n v="10.917"/>
    <n v="11.298"/>
    <n v="11.531000000000001"/>
    <n v="11.862"/>
    <n v="12.177"/>
    <n v="12.426"/>
    <n v="12.944000000000001"/>
    <n v="13.21"/>
    <n v="12.2"/>
    <n v="12.18"/>
    <n v="12.728999999999999"/>
    <n v="12.557"/>
  </r>
  <r>
    <x v="6"/>
    <s v="Australia and New Zealand"/>
    <s v="Australia and New Zealand"/>
    <s v="AUS"/>
    <x v="6"/>
    <n v="6.87"/>
    <n v="6.28"/>
    <n v="6.74"/>
    <n v="6.37"/>
    <n v="5.93"/>
    <n v="5.39"/>
    <n v="5.03"/>
    <n v="4.78"/>
    <x v="6"/>
    <x v="6"/>
    <n v="5.56"/>
    <n v="5.21"/>
    <n v="5.08"/>
    <n v="5.22"/>
    <n v="5.66"/>
    <n v="6.08"/>
    <n v="6.05"/>
    <n v="5.71"/>
    <n v="5.59"/>
    <n v="5.3"/>
    <n v="5.16"/>
    <n v="6.46"/>
    <n v="5.12"/>
    <n v="3.661"/>
  </r>
  <r>
    <x v="7"/>
    <s v="Western Europe"/>
    <s v="Western Europe"/>
    <s v="AUT"/>
    <x v="7"/>
    <n v="4.7"/>
    <n v="4.6900000000000004"/>
    <n v="4.01"/>
    <n v="4.8499999999999996"/>
    <n v="4.78"/>
    <n v="5.83"/>
    <n v="5.63"/>
    <n v="5.24"/>
    <x v="7"/>
    <x v="7"/>
    <n v="5.3"/>
    <n v="4.82"/>
    <n v="4.5599999999999996"/>
    <n v="4.87"/>
    <n v="5.34"/>
    <n v="5.62"/>
    <n v="5.72"/>
    <n v="6.01"/>
    <n v="5.5"/>
    <n v="4.8499999999999996"/>
    <n v="4.49"/>
    <n v="5.36"/>
    <n v="6.18"/>
    <n v="4.7069999999999999"/>
  </r>
  <r>
    <x v="8"/>
    <s v="Western Asia"/>
    <s v="Western Asia"/>
    <s v="AZE"/>
    <x v="8"/>
    <n v="10.9"/>
    <n v="11.78"/>
    <n v="10.91"/>
    <n v="10.039999999999999"/>
    <n v="9.17"/>
    <n v="7.99"/>
    <n v="7.26"/>
    <n v="6.62"/>
    <x v="8"/>
    <x v="8"/>
    <n v="5.74"/>
    <n v="5.63"/>
    <n v="5.42"/>
    <n v="5.19"/>
    <n v="4.97"/>
    <n v="4.91"/>
    <n v="4.96"/>
    <n v="5"/>
    <n v="4.96"/>
    <n v="4.9400000000000004"/>
    <n v="4.8499999999999996"/>
    <n v="7.16"/>
    <n v="5.95"/>
    <n v="5.4619999999999997"/>
  </r>
  <r>
    <x v="9"/>
    <s v="Caribbean"/>
    <s v="Caribbean"/>
    <s v="BHS"/>
    <x v="9"/>
    <n v="7.45"/>
    <n v="7.1959999999999997"/>
    <n v="6.87"/>
    <n v="9.0500000000000007"/>
    <n v="10.84"/>
    <n v="10.199999999999999"/>
    <n v="10.199999999999999"/>
    <n v="7.54"/>
    <x v="9"/>
    <x v="9"/>
    <n v="14.25"/>
    <n v="14.321"/>
    <n v="14.52"/>
    <n v="14.02"/>
    <n v="16.18"/>
    <n v="13.8"/>
    <n v="12"/>
    <n v="12.7"/>
    <n v="9.8000000000000007"/>
    <n v="10"/>
    <n v="10.051"/>
    <n v="12.867000000000001"/>
    <n v="11.664999999999999"/>
    <n v="10.055999999999999"/>
  </r>
  <r>
    <x v="10"/>
    <s v="Western Asia"/>
    <s v="Western Asia"/>
    <s v="BHR"/>
    <x v="10"/>
    <n v="1.1259999999999999"/>
    <n v="1.117"/>
    <n v="1.1439999999999999"/>
    <n v="1.1359999999999999"/>
    <n v="1.1100000000000001"/>
    <n v="1.103"/>
    <n v="1.1040000000000001"/>
    <n v="1.107"/>
    <x v="10"/>
    <x v="10"/>
    <n v="1.1439999999999999"/>
    <n v="1.1299999999999999"/>
    <n v="1.1850000000000001"/>
    <n v="1.2"/>
    <n v="1.1779999999999999"/>
    <n v="1.1839999999999999"/>
    <n v="1.1970000000000001"/>
    <n v="1.181"/>
    <n v="1.169"/>
    <n v="1.1850000000000001"/>
    <n v="1.181"/>
    <n v="1.6739999999999999"/>
    <n v="1.532"/>
    <n v="1.399"/>
  </r>
  <r>
    <x v="11"/>
    <s v="Southern Asia"/>
    <s v="Southern Asia"/>
    <s v="BGD"/>
    <x v="11"/>
    <n v="3.0680000000000001"/>
    <n v="3.27"/>
    <n v="3.6179999999999999"/>
    <n v="3.9340000000000002"/>
    <n v="4.32"/>
    <n v="4.2720000000000002"/>
    <n v="4.25"/>
    <n v="3.59"/>
    <x v="11"/>
    <x v="11"/>
    <n v="5"/>
    <n v="3.38"/>
    <n v="3.75"/>
    <n v="4.0990000000000002"/>
    <n v="4.43"/>
    <n v="4.3929999999999998"/>
    <n v="4.3710000000000004"/>
    <n v="4.3499999999999996"/>
    <n v="4.37"/>
    <n v="4.38"/>
    <n v="4.3819999999999997"/>
    <n v="5.2089999999999996"/>
    <n v="5.0970000000000004"/>
    <n v="4.6989999999999998"/>
  </r>
  <r>
    <x v="12"/>
    <s v="Caribbean"/>
    <s v="Caribbean"/>
    <s v="BRB"/>
    <x v="12"/>
    <n v="10.61"/>
    <n v="9.35"/>
    <n v="9.85"/>
    <n v="10.32"/>
    <n v="11"/>
    <n v="9.57"/>
    <n v="9.08"/>
    <n v="8.73"/>
    <x v="12"/>
    <x v="12"/>
    <n v="10.02"/>
    <n v="10.69"/>
    <n v="11.19"/>
    <n v="11.59"/>
    <n v="11.55"/>
    <n v="12.17"/>
    <n v="9.8000000000000007"/>
    <n v="8.25"/>
    <n v="8.6199999999999992"/>
    <n v="8.32"/>
    <n v="8.41"/>
    <n v="10.105"/>
    <n v="9.5820000000000007"/>
    <n v="8.2029999999999994"/>
  </r>
  <r>
    <x v="13"/>
    <s v="Eastern Europe"/>
    <s v="Eastern Europe"/>
    <s v="BLR"/>
    <x v="13"/>
    <n v="12.8"/>
    <n v="12.254"/>
    <n v="11.537000000000001"/>
    <n v="10.885"/>
    <n v="10.298999999999999"/>
    <n v="9.7959999999999994"/>
    <n v="9.0389999999999997"/>
    <n v="8.3810000000000002"/>
    <x v="13"/>
    <x v="13"/>
    <n v="6.1"/>
    <n v="6.2569999999999997"/>
    <n v="6.1689999999999996"/>
    <n v="6.0510000000000002"/>
    <n v="6.0069999999999997"/>
    <n v="5.9960000000000004"/>
    <n v="5.8380000000000001"/>
    <n v="5.84"/>
    <n v="5.65"/>
    <n v="4.76"/>
    <n v="4.16"/>
    <n v="4.05"/>
    <n v="3.9"/>
    <n v="4.17"/>
  </r>
  <r>
    <x v="14"/>
    <s v="Western Europe"/>
    <s v="Western Europe"/>
    <s v="BEL"/>
    <x v="14"/>
    <n v="8.65"/>
    <n v="6.59"/>
    <n v="6.18"/>
    <n v="6.91"/>
    <n v="7.68"/>
    <n v="7.36"/>
    <n v="8.44"/>
    <n v="8.25"/>
    <x v="14"/>
    <x v="14"/>
    <n v="7.91"/>
    <n v="8.2899999999999991"/>
    <n v="7.14"/>
    <n v="7.54"/>
    <n v="8.43"/>
    <n v="8.52"/>
    <n v="8.48"/>
    <n v="7.83"/>
    <n v="7.09"/>
    <n v="5.95"/>
    <n v="5.36"/>
    <n v="5.55"/>
    <n v="6.26"/>
    <n v="5.6310000000000002"/>
  </r>
  <r>
    <x v="15"/>
    <s v="Central America"/>
    <s v="Central America"/>
    <s v="BLZ"/>
    <x v="15"/>
    <n v="12.84"/>
    <n v="10.869"/>
    <n v="9.07"/>
    <n v="10.039999999999999"/>
    <n v="10.257"/>
    <n v="10.593999999999999"/>
    <n v="10.91"/>
    <n v="9.39"/>
    <x v="15"/>
    <x v="9"/>
    <n v="8.2439999999999998"/>
    <n v="8.2439999999999998"/>
    <n v="8.2840000000000007"/>
    <n v="8.3079999999999998"/>
    <n v="8.35"/>
    <n v="8.24"/>
    <n v="7.58"/>
    <n v="7"/>
    <n v="6.6"/>
    <n v="7.8140000000000001"/>
    <n v="9.0500000000000007"/>
    <n v="10.788"/>
    <n v="10.29"/>
    <n v="9.6869999999999994"/>
  </r>
  <r>
    <x v="16"/>
    <s v="Western Africa"/>
    <s v="Western Africa"/>
    <s v="BEN"/>
    <x v="16"/>
    <n v="0.92700000000000005"/>
    <n v="0.84299999999999997"/>
    <n v="0.76600000000000001"/>
    <n v="0.69"/>
    <n v="0.73799999999999999"/>
    <n v="0.77300000000000002"/>
    <n v="0.83199999999999996"/>
    <n v="0.85899999999999999"/>
    <x v="16"/>
    <x v="15"/>
    <n v="0.996"/>
    <n v="1.04"/>
    <n v="2.65"/>
    <n v="2.4540000000000002"/>
    <n v="2.254"/>
    <n v="2.1110000000000002"/>
    <n v="2.0230000000000001"/>
    <n v="1.8360000000000001"/>
    <n v="1.643"/>
    <n v="1.47"/>
    <n v="1.466"/>
    <n v="1.671"/>
    <n v="1.752"/>
    <n v="1.6539999999999999"/>
  </r>
  <r>
    <x v="17"/>
    <s v="Southern Asia"/>
    <s v="Southern Asia"/>
    <s v="BTN"/>
    <x v="17"/>
    <n v="1.4"/>
    <n v="1.625"/>
    <n v="1.9"/>
    <n v="1.867"/>
    <n v="1.8"/>
    <n v="2.4900000000000002"/>
    <n v="3.1"/>
    <n v="3.13"/>
    <x v="17"/>
    <x v="16"/>
    <n v="3.96"/>
    <n v="3.32"/>
    <n v="3.23"/>
    <n v="2.0499999999999998"/>
    <n v="2.87"/>
    <n v="2.63"/>
    <n v="2.4500000000000002"/>
    <n v="2.774"/>
    <n v="3.056"/>
    <n v="3.35"/>
    <n v="2.72"/>
    <n v="5.03"/>
    <n v="3.9079999999999999"/>
    <n v="3.6040000000000001"/>
  </r>
  <r>
    <x v="18"/>
    <s v="Southern Asia"/>
    <s v="Southern Asia"/>
    <s v="BOL"/>
    <x v="18"/>
    <n v="2.4319999999999999"/>
    <n v="2.3730000000000002"/>
    <n v="2.4790000000000001"/>
    <n v="2.4900000000000002"/>
    <n v="2.5329999999999999"/>
    <n v="2.5030000000000001"/>
    <n v="2.5430000000000001"/>
    <n v="2.5750000000000002"/>
    <x v="18"/>
    <x v="17"/>
    <n v="2.97"/>
    <n v="2.6139999999999999"/>
    <n v="2.25"/>
    <n v="2.0699999999999998"/>
    <n v="2.44"/>
    <n v="2.02"/>
    <n v="3.11"/>
    <n v="3.5"/>
    <n v="3.65"/>
    <n v="3.52"/>
    <n v="3.68"/>
    <n v="7.9"/>
    <n v="5.09"/>
    <n v="4.4189999999999996"/>
  </r>
  <r>
    <x v="19"/>
    <s v="Southern Europe"/>
    <s v="Southern Europe"/>
    <s v="BIH"/>
    <x v="19"/>
    <n v="25.138000000000002"/>
    <n v="26.189"/>
    <n v="26.536999999999999"/>
    <n v="27.553999999999998"/>
    <n v="28.370999999999999"/>
    <n v="29.393000000000001"/>
    <n v="30.135999999999999"/>
    <n v="2.5750000000000002"/>
    <x v="19"/>
    <x v="18"/>
    <n v="24.07"/>
    <n v="27.31"/>
    <n v="27.58"/>
    <n v="28.01"/>
    <n v="27.49"/>
    <n v="27.52"/>
    <n v="27.69"/>
    <n v="25.41"/>
    <n v="20.53"/>
    <n v="18.399999999999999"/>
    <n v="15.69"/>
    <n v="15.265000000000001"/>
    <n v="14.9"/>
    <n v="14.053000000000001"/>
  </r>
  <r>
    <x v="20"/>
    <s v="Southern Africa"/>
    <s v="Southern Africa"/>
    <s v="BWA"/>
    <x v="20"/>
    <n v="18.228999999999999"/>
    <n v="15.88"/>
    <n v="18.54"/>
    <n v="21.105"/>
    <n v="23.8"/>
    <n v="21.852"/>
    <n v="19.829000000000001"/>
    <n v="17.78"/>
    <x v="20"/>
    <x v="19"/>
    <n v="16.170000000000002"/>
    <n v="17.86"/>
    <n v="18.152000000000001"/>
    <n v="18.416"/>
    <n v="18.538"/>
    <n v="18.893999999999998"/>
    <n v="19.298999999999999"/>
    <n v="19.315000000000001"/>
    <n v="19.603000000000002"/>
    <n v="19.838000000000001"/>
    <n v="20.09"/>
    <n v="21.02"/>
    <n v="21.155000000000001"/>
    <n v="20.684000000000001"/>
  </r>
  <r>
    <x v="21"/>
    <s v="South America"/>
    <s v="South America"/>
    <s v="BRA"/>
    <x v="21"/>
    <n v="11.13"/>
    <n v="10.53"/>
    <n v="10.65"/>
    <n v="10.64"/>
    <n v="11.17"/>
    <n v="10.07"/>
    <n v="10.55"/>
    <n v="9.69"/>
    <x v="21"/>
    <x v="20"/>
    <n v="9.42"/>
    <n v="8.0340000000000007"/>
    <n v="7.58"/>
    <n v="7.25"/>
    <n v="7.07"/>
    <n v="6.76"/>
    <n v="8.56"/>
    <n v="11.74"/>
    <n v="12.93"/>
    <n v="12.46"/>
    <n v="12.05"/>
    <n v="13.93"/>
    <n v="13.34"/>
    <n v="9.4610000000000003"/>
  </r>
  <r>
    <x v="22"/>
    <s v="South-Eastern Asia"/>
    <s v="South-Eastern Asia"/>
    <s v="BRN"/>
    <x v="22"/>
    <n v="5.5019999999999998"/>
    <n v="5.5970000000000004"/>
    <n v="5.694"/>
    <n v="5.81"/>
    <n v="5.891"/>
    <n v="5.9459999999999997"/>
    <n v="6.04"/>
    <n v="6.21"/>
    <x v="22"/>
    <x v="21"/>
    <n v="6.3879999999999999"/>
    <n v="6.5679999999999996"/>
    <n v="6.69"/>
    <n v="6.7320000000000002"/>
    <n v="6.77"/>
    <n v="6.86"/>
    <n v="7.6929999999999996"/>
    <n v="8.4320000000000004"/>
    <n v="9.32"/>
    <n v="8.6999999999999993"/>
    <n v="6.92"/>
    <n v="7.41"/>
    <n v="7.4459999999999997"/>
    <n v="7.2030000000000003"/>
  </r>
  <r>
    <x v="23"/>
    <s v="Eastern Europe"/>
    <s v="Eastern Europe"/>
    <s v="BGR"/>
    <x v="23"/>
    <n v="14.1"/>
    <n v="16.22"/>
    <n v="19.920000000000002"/>
    <n v="18.11"/>
    <n v="13.73"/>
    <n v="12.04"/>
    <n v="10.08"/>
    <n v="8.9499999999999993"/>
    <x v="23"/>
    <x v="22"/>
    <n v="6.82"/>
    <n v="10.28"/>
    <n v="11.26"/>
    <n v="12.27"/>
    <n v="12.94"/>
    <n v="11.42"/>
    <n v="9.14"/>
    <n v="7.57"/>
    <n v="6.16"/>
    <n v="5.21"/>
    <n v="4.2300000000000004"/>
    <n v="5.12"/>
    <n v="5.27"/>
    <n v="4.4020000000000001"/>
  </r>
  <r>
    <x v="24"/>
    <s v="Western Africa"/>
    <s v="Western Africa"/>
    <s v="BFA"/>
    <x v="24"/>
    <n v="2.508"/>
    <n v="2.6349999999999998"/>
    <n v="2.6539999999999999"/>
    <n v="2.7490000000000001"/>
    <n v="2.78"/>
    <n v="3.4420000000000002"/>
    <n v="4"/>
    <n v="3.6579999999999999"/>
    <x v="24"/>
    <x v="23"/>
    <n v="3.5739999999999998"/>
    <n v="3.6259999999999999"/>
    <n v="3.78"/>
    <n v="3.9119999999999999"/>
    <n v="4.0519999999999996"/>
    <n v="4.2060000000000004"/>
    <n v="4.3440000000000003"/>
    <n v="4.4400000000000004"/>
    <n v="4.5659999999999998"/>
    <n v="4.6900000000000004"/>
    <n v="4.6929999999999996"/>
    <n v="5.0549999999999997"/>
    <n v="5.2320000000000002"/>
    <n v="5.1749999999999998"/>
  </r>
  <r>
    <x v="25"/>
    <s v="Eastern Africa"/>
    <s v="Eastern Africa"/>
    <s v="BDI"/>
    <x v="25"/>
    <n v="2.9620000000000002"/>
    <n v="2.9980000000000002"/>
    <n v="3.0030000000000001"/>
    <n v="3.0139999999999998"/>
    <n v="3.1259999999999999"/>
    <n v="3.0939999999999999"/>
    <n v="3.1890000000000001"/>
    <n v="3.18"/>
    <x v="25"/>
    <x v="24"/>
    <n v="1.625"/>
    <n v="1.6060000000000001"/>
    <n v="1.6020000000000001"/>
    <n v="1.589"/>
    <n v="1.5760000000000001"/>
    <n v="1.57"/>
    <n v="1.4770000000000001"/>
    <n v="1.3149999999999999"/>
    <n v="1.1659999999999999"/>
    <n v="1.0169999999999999"/>
    <n v="0.871"/>
    <n v="1.03"/>
    <n v="1.1319999999999999"/>
    <n v="1.02"/>
  </r>
  <r>
    <x v="26"/>
    <s v="Eastern Africa"/>
    <s v="Eastern Africa"/>
    <s v="CPV"/>
    <x v="26"/>
    <n v="11.185"/>
    <n v="11.11"/>
    <n v="11.17"/>
    <n v="11.09"/>
    <n v="11.047000000000001"/>
    <n v="10.938000000000001"/>
    <n v="10.913"/>
    <n v="10.847"/>
    <x v="26"/>
    <x v="25"/>
    <n v="10.754"/>
    <n v="10.67"/>
    <n v="10.874000000000001"/>
    <n v="11.127000000000001"/>
    <n v="11.356999999999999"/>
    <n v="11.586"/>
    <n v="11.81"/>
    <n v="12.002000000000001"/>
    <n v="12.24"/>
    <n v="12.17"/>
    <n v="12.207000000000001"/>
    <n v="14.878"/>
    <n v="13.91"/>
    <n v="13.57"/>
  </r>
  <r>
    <x v="27"/>
    <s v="South-Eastern Asia"/>
    <s v="South-Eastern Asia"/>
    <s v="KHM"/>
    <x v="27"/>
    <n v="0.89800000000000002"/>
    <n v="0.97199999999999998"/>
    <n v="1.04"/>
    <n v="1.107"/>
    <n v="1.121"/>
    <n v="1.1339999999999999"/>
    <n v="1.1299999999999999"/>
    <n v="1.2090000000000001"/>
    <x v="27"/>
    <x v="26"/>
    <n v="0.57999999999999996"/>
    <n v="0.77"/>
    <n v="0.57999999999999996"/>
    <n v="0.50900000000000001"/>
    <n v="0.44"/>
    <n v="0.69"/>
    <n v="0.39"/>
    <n v="0.72"/>
    <n v="0.14000000000000001"/>
    <n v="0.14199999999999999"/>
    <n v="0.14599999999999999"/>
    <n v="0.29799999999999999"/>
    <n v="0.29499999999999998"/>
    <n v="0.36099999999999999"/>
  </r>
  <r>
    <x v="28"/>
    <s v="Middle Africa"/>
    <s v="Middle Africa"/>
    <s v="CMR"/>
    <x v="28"/>
    <n v="7.6959999999999997"/>
    <n v="7.5910000000000002"/>
    <n v="7.46"/>
    <n v="6.6890000000000001"/>
    <n v="5.9029999999999996"/>
    <n v="5.1109999999999998"/>
    <n v="4.4000000000000004"/>
    <n v="3.7240000000000002"/>
    <x v="28"/>
    <x v="27"/>
    <n v="3.766"/>
    <n v="4.1100000000000003"/>
    <n v="3.9670000000000001"/>
    <n v="3.8170000000000002"/>
    <n v="3.6749999999999998"/>
    <n v="3.53"/>
    <n v="3.5459999999999998"/>
    <n v="3.5720000000000001"/>
    <n v="3.5979999999999999"/>
    <n v="3.609"/>
    <n v="3.629"/>
    <n v="3.9470000000000001"/>
    <n v="4.1219999999999999"/>
    <n v="4.0010000000000003"/>
  </r>
  <r>
    <x v="29"/>
    <s v="Northern America"/>
    <s v="Northern America"/>
    <s v="CAN"/>
    <x v="29"/>
    <n v="7.58"/>
    <n v="6.83"/>
    <n v="7.22"/>
    <n v="7.66"/>
    <n v="7.57"/>
    <n v="7.19"/>
    <n v="6.76"/>
    <n v="6.32"/>
    <x v="29"/>
    <x v="28"/>
    <n v="8.34"/>
    <n v="8.06"/>
    <n v="7.51"/>
    <n v="7.29"/>
    <n v="7.07"/>
    <n v="6.91"/>
    <n v="6.91"/>
    <n v="7"/>
    <n v="6.34"/>
    <n v="5.83"/>
    <n v="5.66"/>
    <n v="9.4600000000000009"/>
    <n v="7.46"/>
    <n v="5.2089999999999996"/>
  </r>
  <r>
    <x v="30"/>
    <s v="Middle Africa"/>
    <s v="Middle Africa"/>
    <s v="CAF"/>
    <x v="30"/>
    <n v="5.3650000000000002"/>
    <n v="5.2969999999999997"/>
    <n v="5.3330000000000002"/>
    <n v="5.367"/>
    <n v="5.3869999999999996"/>
    <n v="5.34"/>
    <n v="5.3330000000000002"/>
    <n v="5.2919999999999998"/>
    <x v="30"/>
    <x v="29"/>
    <n v="5.2720000000000002"/>
    <n v="5.5179999999999998"/>
    <n v="5.4569999999999999"/>
    <n v="5.44"/>
    <n v="5.452"/>
    <n v="5.577"/>
    <n v="5.7370000000000001"/>
    <n v="5.7460000000000004"/>
    <n v="5.7619999999999996"/>
    <n v="5.7"/>
    <n v="5.7549999999999999"/>
    <n v="6.38"/>
    <n v="6.4580000000000002"/>
    <n v="6.3630000000000004"/>
  </r>
  <r>
    <x v="31"/>
    <s v="Middle Africa"/>
    <s v="Middle Africa"/>
    <s v="TCD"/>
    <x v="31"/>
    <n v="0.78700000000000003"/>
    <n v="0.80600000000000005"/>
    <n v="0.79900000000000004"/>
    <n v="0.82299999999999995"/>
    <n v="0.82699999999999996"/>
    <n v="0.80500000000000005"/>
    <n v="0.85599999999999998"/>
    <n v="0.91200000000000003"/>
    <x v="31"/>
    <x v="30"/>
    <n v="0.95799999999999996"/>
    <n v="0.95199999999999996"/>
    <n v="1.0049999999999999"/>
    <n v="1"/>
    <n v="1.0269999999999999"/>
    <n v="1.042"/>
    <n v="1.0720000000000001"/>
    <n v="1.1180000000000001"/>
    <n v="1.127"/>
    <n v="1.1299999999999999"/>
    <n v="1.1200000000000001"/>
    <n v="1.645"/>
    <n v="1.538"/>
    <n v="1.4119999999999999"/>
  </r>
  <r>
    <x v="32"/>
    <s v="Northern Europe"/>
    <s v="Northern Europe"/>
    <s v="CHI"/>
    <x v="32"/>
    <n v="6.484"/>
    <n v="5.8959999999999999"/>
    <n v="5.5449999999999999"/>
    <n v="5.83"/>
    <n v="6.1779999999999999"/>
    <n v="6.375"/>
    <n v="6.3070000000000004"/>
    <n v="5.9989999999999997"/>
    <x v="32"/>
    <x v="31"/>
    <n v="7.1769999999999996"/>
    <n v="7.5510000000000002"/>
    <n v="7.7889999999999997"/>
    <n v="8.6180000000000003"/>
    <n v="9.2119999999999997"/>
    <n v="8.9960000000000004"/>
    <n v="8.5960000000000001"/>
    <n v="8.1180000000000003"/>
    <n v="7.5049999999999999"/>
    <n v="6.9320000000000004"/>
    <n v="6.7770000000000001"/>
    <n v="7.8109999999999999"/>
    <n v="7.5529999999999999"/>
    <n v="6.9160000000000004"/>
  </r>
  <r>
    <x v="33"/>
    <s v="South America"/>
    <s v="South America"/>
    <s v="CHL"/>
    <x v="33"/>
    <n v="11.16"/>
    <n v="10.49"/>
    <n v="10.39"/>
    <n v="10.17"/>
    <n v="9.77"/>
    <n v="10.16"/>
    <n v="9.34"/>
    <n v="9.02"/>
    <x v="33"/>
    <x v="32"/>
    <n v="11.31"/>
    <n v="8.41"/>
    <n v="7.32"/>
    <n v="6.64"/>
    <n v="6.2"/>
    <n v="6.65"/>
    <n v="6.49"/>
    <n v="6.73"/>
    <n v="6.95"/>
    <n v="7.21"/>
    <n v="7.27"/>
    <n v="11.14"/>
    <n v="9.35"/>
    <n v="7.7839999999999998"/>
  </r>
  <r>
    <x v="34"/>
    <s v="Eastern Asia"/>
    <s v="Eastern Asia"/>
    <s v="CHN"/>
    <x v="34"/>
    <n v="3.25"/>
    <n v="3.26"/>
    <n v="3.8"/>
    <n v="4.24"/>
    <n v="4.58"/>
    <n v="4.49"/>
    <n v="4.5199999999999996"/>
    <n v="4.43"/>
    <x v="34"/>
    <x v="33"/>
    <n v="4.72"/>
    <n v="4.53"/>
    <n v="4.55"/>
    <n v="4.58"/>
    <n v="4.5999999999999996"/>
    <n v="4.63"/>
    <n v="4.6500000000000004"/>
    <n v="4.5599999999999996"/>
    <n v="4.47"/>
    <n v="4.3099999999999996"/>
    <n v="4.5599999999999996"/>
    <n v="5"/>
    <n v="4.55"/>
    <n v="4.8860000000000001"/>
  </r>
  <r>
    <x v="35"/>
    <s v="South America"/>
    <s v="South America"/>
    <s v="COL"/>
    <x v="35"/>
    <n v="20.059999999999999"/>
    <n v="20.52"/>
    <n v="15.04"/>
    <n v="15.63"/>
    <n v="14.19"/>
    <n v="13.72"/>
    <n v="11.87"/>
    <n v="10.962999999999999"/>
    <x v="35"/>
    <x v="34"/>
    <n v="11.32"/>
    <n v="10.98"/>
    <n v="10.11"/>
    <n v="9.74"/>
    <n v="9.0500000000000007"/>
    <n v="8.57"/>
    <n v="8.3000000000000007"/>
    <n v="8.69"/>
    <n v="8.8699999999999992"/>
    <n v="9.11"/>
    <n v="9.9600000000000009"/>
    <n v="15.04"/>
    <n v="13.9"/>
    <n v="10.726000000000001"/>
  </r>
  <r>
    <x v="36"/>
    <s v="Eastern Africa"/>
    <s v="Eastern Africa"/>
    <s v="COM"/>
    <x v="36"/>
    <n v="4.7960000000000003"/>
    <n v="4.6580000000000004"/>
    <n v="4.7039999999999997"/>
    <n v="4.66"/>
    <n v="4.6159999999999997"/>
    <n v="4.57"/>
    <n v="4.9180000000000001"/>
    <n v="5.2770000000000001"/>
    <x v="36"/>
    <x v="35"/>
    <n v="6.3390000000000004"/>
    <n v="6.6859999999999999"/>
    <n v="7.0369999999999999"/>
    <n v="7.407"/>
    <n v="7.74"/>
    <n v="8.14"/>
    <n v="8.14"/>
    <n v="8.0820000000000007"/>
    <n v="8.0559999999999992"/>
    <n v="8.0429999999999993"/>
    <n v="8.0630000000000006"/>
    <n v="9.032"/>
    <n v="8.9789999999999992"/>
    <n v="8.8109999999999999"/>
  </r>
  <r>
    <x v="37"/>
    <s v="Middle Africa"/>
    <s v="Middle Africa"/>
    <s v="COD"/>
    <x v="37"/>
    <n v="2.9569999999999999"/>
    <n v="2.9609999999999999"/>
    <n v="2.9279999999999999"/>
    <n v="2.895"/>
    <n v="2.8730000000000002"/>
    <n v="2.8570000000000002"/>
    <n v="2.85"/>
    <n v="3.0870000000000002"/>
    <x v="37"/>
    <x v="36"/>
    <n v="3.8069999999999999"/>
    <n v="4.0170000000000003"/>
    <n v="4.2539999999999996"/>
    <n v="4.49"/>
    <n v="4.468"/>
    <n v="4.4489999999999998"/>
    <n v="4.4569999999999999"/>
    <n v="4.4790000000000001"/>
    <n v="4.4589999999999996"/>
    <n v="4.4340000000000002"/>
    <n v="4.4359999999999999"/>
    <n v="5.1269999999999998"/>
    <n v="5.1120000000000001"/>
    <n v="4.9870000000000001"/>
  </r>
  <r>
    <x v="38"/>
    <s v="Middle Africa"/>
    <s v="Middle Africa"/>
    <s v="COG"/>
    <x v="38"/>
    <n v="20.173999999999999"/>
    <n v="19.981000000000002"/>
    <n v="20.001999999999999"/>
    <n v="19.957999999999998"/>
    <n v="19.981000000000002"/>
    <n v="19.902999999999999"/>
    <n v="19.8"/>
    <n v="19.847000000000001"/>
    <x v="38"/>
    <x v="37"/>
    <n v="19.943000000000001"/>
    <n v="20.018999999999998"/>
    <n v="20.190000000000001"/>
    <n v="20.122"/>
    <n v="20.34"/>
    <n v="20.274000000000001"/>
    <n v="20.484999999999999"/>
    <n v="20.648"/>
    <n v="20.591999999999999"/>
    <n v="20.643999999999998"/>
    <n v="20.611999999999998"/>
    <n v="22.516999999999999"/>
    <n v="22.234999999999999"/>
    <n v="21.795000000000002"/>
  </r>
  <r>
    <x v="39"/>
    <s v="Central America"/>
    <s v="Central America"/>
    <s v="CRI"/>
    <x v="39"/>
    <n v="5.9"/>
    <n v="5.08"/>
    <n v="5.92"/>
    <n v="6.33"/>
    <n v="6.56"/>
    <n v="6.39"/>
    <n v="6.57"/>
    <n v="5.74"/>
    <x v="39"/>
    <x v="38"/>
    <n v="7.71"/>
    <n v="7.17"/>
    <n v="9.52"/>
    <n v="9.11"/>
    <n v="8.2200000000000006"/>
    <n v="8.5"/>
    <n v="8.42"/>
    <n v="8.09"/>
    <n v="7.73"/>
    <n v="9.01"/>
    <n v="10.81"/>
    <n v="16.43"/>
    <n v="15.14"/>
    <n v="11.452999999999999"/>
  </r>
  <r>
    <x v="40"/>
    <s v="Central America"/>
    <s v="Central America"/>
    <s v="CIV"/>
    <x v="40"/>
    <n v="4.3579999999999997"/>
    <n v="4.6020000000000003"/>
    <n v="4.8540000000000001"/>
    <n v="5.0919999999999996"/>
    <n v="5.3490000000000002"/>
    <n v="5.4729999999999999"/>
    <n v="5.73"/>
    <n v="5.9320000000000004"/>
    <x v="40"/>
    <x v="39"/>
    <n v="6.6020000000000003"/>
    <n v="6.7759999999999998"/>
    <n v="7.2149999999999999"/>
    <n v="7.22"/>
    <n v="4.25"/>
    <n v="3.4750000000000001"/>
    <n v="2.6970000000000001"/>
    <n v="1.9"/>
    <n v="3.27"/>
    <n v="2.835"/>
    <n v="2.4"/>
    <n v="2.66"/>
    <n v="2.8170000000000002"/>
    <n v="2.637"/>
  </r>
  <r>
    <x v="41"/>
    <s v="Southern Europe"/>
    <s v="Southern Europe"/>
    <s v="HRV"/>
    <x v="41"/>
    <n v="13.56"/>
    <n v="16.059999999999999"/>
    <n v="15.82"/>
    <n v="15.05"/>
    <n v="13.92"/>
    <n v="13.66"/>
    <n v="12.6"/>
    <n v="11.13"/>
    <x v="41"/>
    <x v="40"/>
    <n v="9.1999999999999993"/>
    <n v="11.62"/>
    <n v="13.68"/>
    <n v="15.93"/>
    <n v="17.25"/>
    <n v="17.29"/>
    <n v="16.18"/>
    <n v="13.1"/>
    <n v="11.21"/>
    <n v="8.43"/>
    <n v="6.62"/>
    <n v="7.51"/>
    <n v="7.61"/>
    <n v="6.7460000000000004"/>
  </r>
  <r>
    <x v="42"/>
    <s v="Caribbean"/>
    <s v="Caribbean"/>
    <s v="CUB"/>
    <x v="42"/>
    <n v="6.26"/>
    <n v="5.45"/>
    <n v="4.08"/>
    <n v="3.31"/>
    <n v="2.33"/>
    <n v="1.85"/>
    <n v="1.95"/>
    <n v="1.91"/>
    <x v="42"/>
    <x v="41"/>
    <n v="1.67"/>
    <n v="2.5"/>
    <n v="3.18"/>
    <n v="3.46"/>
    <n v="3.29"/>
    <n v="2.7"/>
    <n v="2.4"/>
    <n v="2"/>
    <n v="1.7"/>
    <n v="1.7"/>
    <n v="1.2"/>
    <n v="1.4"/>
    <n v="1.4730000000000001"/>
    <n v="1.3859999999999999"/>
  </r>
  <r>
    <x v="43"/>
    <s v="Western Asia"/>
    <s v="Western Asia"/>
    <s v="CYP"/>
    <x v="43"/>
    <n v="5.7"/>
    <n v="4.97"/>
    <n v="3.98"/>
    <n v="3.3"/>
    <n v="4.1399999999999997"/>
    <n v="4.33"/>
    <n v="5.3"/>
    <n v="4.54"/>
    <x v="43"/>
    <x v="42"/>
    <n v="5.36"/>
    <n v="6.26"/>
    <n v="7.86"/>
    <n v="11.8"/>
    <n v="15.87"/>
    <n v="16.09"/>
    <n v="14.91"/>
    <n v="12.95"/>
    <n v="11.05"/>
    <n v="8.3699999999999992"/>
    <n v="7.07"/>
    <n v="7.59"/>
    <n v="7.46"/>
    <n v="6.976"/>
  </r>
  <r>
    <x v="44"/>
    <s v="Eastern Europe"/>
    <s v="Eastern Europe"/>
    <s v="CZE"/>
    <x v="44"/>
    <n v="8.48"/>
    <n v="8.76"/>
    <n v="7.99"/>
    <n v="7.02"/>
    <n v="7.54"/>
    <n v="8.2100000000000009"/>
    <n v="7.93"/>
    <n v="7.15"/>
    <x v="44"/>
    <x v="43"/>
    <n v="6.66"/>
    <n v="7.28"/>
    <n v="6.71"/>
    <n v="6.98"/>
    <n v="6.95"/>
    <n v="6.11"/>
    <n v="5.05"/>
    <n v="3.95"/>
    <n v="2.89"/>
    <n v="2.2400000000000002"/>
    <n v="2.0099999999999998"/>
    <n v="2.5499999999999998"/>
    <n v="2.81"/>
    <n v="2.37"/>
  </r>
  <r>
    <x v="45"/>
    <s v="Northern Europe"/>
    <s v="Northern Europe"/>
    <s v="DNK"/>
    <x v="45"/>
    <n v="5.14"/>
    <n v="4.4800000000000004"/>
    <n v="4.16"/>
    <n v="4.2699999999999996"/>
    <n v="5.4"/>
    <n v="5.2"/>
    <n v="4.83"/>
    <n v="3.9"/>
    <x v="45"/>
    <x v="44"/>
    <n v="6.41"/>
    <n v="7.75"/>
    <n v="7.77"/>
    <n v="7.8"/>
    <n v="7.38"/>
    <n v="6.93"/>
    <n v="6.28"/>
    <n v="5.99"/>
    <n v="5.83"/>
    <n v="5.13"/>
    <n v="5.0199999999999996"/>
    <n v="5.64"/>
    <n v="5.0599999999999996"/>
    <n v="4.1719999999999997"/>
  </r>
  <r>
    <x v="46"/>
    <s v="Eastern Africa"/>
    <s v="Eastern Africa"/>
    <s v="DJI"/>
    <x v="46"/>
    <n v="28.757000000000001"/>
    <n v="28.678000000000001"/>
    <n v="28.52"/>
    <n v="28.350999999999999"/>
    <n v="28.219000000000001"/>
    <n v="28.094000000000001"/>
    <n v="27.948"/>
    <n v="27.768000000000001"/>
    <x v="46"/>
    <x v="45"/>
    <n v="27.402000000000001"/>
    <n v="27.193999999999999"/>
    <n v="26.971"/>
    <n v="26.873000000000001"/>
    <n v="26.713999999999999"/>
    <n v="26.51"/>
    <n v="26.337"/>
    <n v="26.196999999999999"/>
    <n v="26.06"/>
    <n v="26.149000000000001"/>
    <n v="26.315000000000001"/>
    <n v="28.047999999999998"/>
    <n v="27.954000000000001"/>
    <n v="27.928999999999998"/>
  </r>
  <r>
    <x v="47"/>
    <s v="Caribbean"/>
    <s v="Caribbean"/>
    <s v="DOM"/>
    <x v="47"/>
    <n v="6.4050000000000002"/>
    <n v="6.43"/>
    <n v="7.26"/>
    <n v="6.78"/>
    <n v="6.94"/>
    <n v="6.3"/>
    <n v="6.59"/>
    <n v="5.65"/>
    <x v="47"/>
    <x v="46"/>
    <n v="5.47"/>
    <n v="5.21"/>
    <n v="6.09"/>
    <n v="6.72"/>
    <n v="7.35"/>
    <n v="6.72"/>
    <n v="7.61"/>
    <n v="7.28"/>
    <n v="5.83"/>
    <n v="5.86"/>
    <n v="6.18"/>
    <n v="6.13"/>
    <n v="7.7"/>
    <n v="7.1210000000000004"/>
  </r>
  <r>
    <x v="48"/>
    <s v="South America"/>
    <s v="South America"/>
    <s v="ECU"/>
    <x v="48"/>
    <n v="5.1890000000000001"/>
    <n v="4.8"/>
    <n v="4.25"/>
    <n v="4.899"/>
    <n v="5.66"/>
    <n v="5"/>
    <n v="3.78"/>
    <n v="3.55"/>
    <x v="48"/>
    <x v="47"/>
    <n v="4.6100000000000003"/>
    <n v="4.09"/>
    <n v="3.46"/>
    <n v="3.23"/>
    <n v="3.08"/>
    <n v="3.48"/>
    <n v="3.62"/>
    <n v="4.5999999999999996"/>
    <n v="3.84"/>
    <n v="3.53"/>
    <n v="3.81"/>
    <n v="6.11"/>
    <n v="4.5"/>
    <n v="3.9550000000000001"/>
  </r>
  <r>
    <x v="49"/>
    <s v="Northern Africa"/>
    <s v="Northern Africa"/>
    <s v="EGY"/>
    <x v="49"/>
    <n v="7.95"/>
    <n v="8.98"/>
    <n v="9.26"/>
    <n v="10.01"/>
    <n v="10.91"/>
    <n v="10.32"/>
    <n v="11.048999999999999"/>
    <n v="10.49"/>
    <x v="49"/>
    <x v="48"/>
    <n v="9.0869999999999997"/>
    <n v="8.7560000000000002"/>
    <n v="11.849"/>
    <n v="12.597"/>
    <n v="13.154"/>
    <n v="13.105"/>
    <n v="13.052"/>
    <n v="12.45"/>
    <n v="11.766999999999999"/>
    <n v="9.8550000000000004"/>
    <n v="7.851"/>
    <n v="7.9390000000000001"/>
    <n v="7.4"/>
    <n v="6.9589999999999996"/>
  </r>
  <r>
    <x v="50"/>
    <s v="Central America"/>
    <s v="Central America"/>
    <s v="SLV"/>
    <x v="50"/>
    <n v="7.3"/>
    <n v="6.96"/>
    <n v="6.96"/>
    <n v="6.2"/>
    <n v="6.9"/>
    <n v="6.8"/>
    <n v="7.22"/>
    <n v="6.57"/>
    <x v="50"/>
    <x v="49"/>
    <n v="7.33"/>
    <n v="4.8899999999999997"/>
    <n v="4.3"/>
    <n v="3.84"/>
    <n v="3.69"/>
    <n v="4.1500000000000004"/>
    <n v="4"/>
    <n v="4.42"/>
    <n v="4.3899999999999997"/>
    <n v="4.01"/>
    <n v="4.17"/>
    <n v="5.0199999999999996"/>
    <n v="4.3499999999999996"/>
    <n v="3.8220000000000001"/>
  </r>
  <r>
    <x v="51"/>
    <s v="Middle Africa"/>
    <s v="Middle Africa"/>
    <s v="GNQ"/>
    <x v="51"/>
    <n v="8.0079999999999991"/>
    <n v="7.9989999999999997"/>
    <n v="8.1050000000000004"/>
    <n v="8.1790000000000003"/>
    <n v="8.2080000000000002"/>
    <n v="8.1289999999999996"/>
    <n v="8.1050000000000004"/>
    <n v="8.0370000000000008"/>
    <x v="51"/>
    <x v="50"/>
    <n v="8.0570000000000004"/>
    <n v="8.3979999999999997"/>
    <n v="8.2989999999999995"/>
    <n v="8.1910000000000007"/>
    <n v="8.0839999999999996"/>
    <n v="8.0969999999999995"/>
    <n v="8.2050000000000001"/>
    <n v="8.2270000000000003"/>
    <n v="8.2629999999999999"/>
    <n v="8.1999999999999993"/>
    <n v="8.2769999999999992"/>
    <n v="9.2949999999999999"/>
    <n v="9.1470000000000002"/>
    <n v="8.6890000000000001"/>
  </r>
  <r>
    <x v="52"/>
    <s v="Eastern Africa"/>
    <s v="Eastern Africa"/>
    <s v="ERI"/>
    <x v="52"/>
    <n v="5.6059999999999999"/>
    <n v="5.6159999999999997"/>
    <n v="5.6660000000000004"/>
    <n v="5.6929999999999996"/>
    <n v="5.6769999999999996"/>
    <n v="5.5910000000000002"/>
    <n v="5.6230000000000002"/>
    <n v="5.6390000000000002"/>
    <x v="52"/>
    <x v="51"/>
    <n v="5.6449999999999996"/>
    <n v="5.8920000000000003"/>
    <n v="5.782"/>
    <n v="5.6929999999999996"/>
    <n v="5.63"/>
    <n v="5.6779999999999999"/>
    <n v="5.7969999999999997"/>
    <n v="5.8070000000000004"/>
    <n v="5.8070000000000004"/>
    <n v="5.6970000000000001"/>
    <n v="5.7039999999999997"/>
    <n v="7.28"/>
    <n v="6.8019999999999996"/>
    <n v="6.6180000000000003"/>
  </r>
  <r>
    <x v="53"/>
    <s v="Northern Europe"/>
    <s v="Northern Europe"/>
    <s v="EST"/>
    <x v="53"/>
    <n v="11.57"/>
    <n v="13.36"/>
    <n v="13.13"/>
    <n v="10.029999999999999"/>
    <n v="11.29"/>
    <n v="10.25"/>
    <n v="8.0299999999999994"/>
    <n v="5.91"/>
    <x v="53"/>
    <x v="52"/>
    <n v="13.55"/>
    <n v="16.71"/>
    <n v="12.33"/>
    <n v="10.02"/>
    <n v="8.6300000000000008"/>
    <n v="7.35"/>
    <n v="6.41"/>
    <n v="6.88"/>
    <n v="5.81"/>
    <n v="5.41"/>
    <n v="4.51"/>
    <n v="6.96"/>
    <n v="6.18"/>
    <n v="5.851"/>
  </r>
  <r>
    <x v="54"/>
    <s v="Northern Europe"/>
    <s v="Northern Europe"/>
    <s v="SWZ"/>
    <x v="54"/>
    <n v="23.663"/>
    <n v="24.271000000000001"/>
    <n v="24.867999999999999"/>
    <n v="25.36"/>
    <n v="25.95"/>
    <n v="26.533000000000001"/>
    <n v="27.044"/>
    <n v="27.619"/>
    <x v="54"/>
    <x v="53"/>
    <n v="27.074000000000002"/>
    <n v="26.39"/>
    <n v="25.811"/>
    <n v="25.106000000000002"/>
    <n v="24.524000000000001"/>
    <n v="23.972999999999999"/>
    <n v="23.317"/>
    <n v="22.72"/>
    <n v="22.731000000000002"/>
    <n v="22.756"/>
    <n v="22.782"/>
    <n v="25.08"/>
    <n v="24.56"/>
    <n v="24.388999999999999"/>
  </r>
  <r>
    <x v="55"/>
    <s v="Eastern Africa"/>
    <s v="Eastern Africa"/>
    <s v="ETH"/>
    <x v="55"/>
    <n v="3.71"/>
    <n v="3.508"/>
    <n v="3.298"/>
    <n v="3.149"/>
    <n v="2.9750000000000001"/>
    <n v="2.6829999999999998"/>
    <n v="2.5"/>
    <n v="2.472"/>
    <x v="55"/>
    <x v="54"/>
    <n v="2.387"/>
    <n v="2.3359999999999999"/>
    <n v="2.3109999999999999"/>
    <n v="2.2919999999999998"/>
    <n v="2.25"/>
    <n v="2.4119999999999999"/>
    <n v="2.573"/>
    <n v="2.7349999999999999"/>
    <n v="2.8959999999999999"/>
    <n v="3.0579999999999998"/>
    <n v="3.2189999999999999"/>
    <n v="4.1260000000000003"/>
    <n v="3.93"/>
    <n v="4.0179999999999998"/>
  </r>
  <r>
    <x v="56"/>
    <s v="Melanesia"/>
    <s v="Melanesia"/>
    <s v="FJI"/>
    <x v="56"/>
    <n v="4.5990000000000002"/>
    <n v="4.9119999999999999"/>
    <n v="4.798"/>
    <n v="4.7619999999999996"/>
    <n v="4.8289999999999997"/>
    <n v="4.7"/>
    <n v="3.89"/>
    <n v="3.956"/>
    <x v="56"/>
    <x v="55"/>
    <n v="4.3250000000000002"/>
    <n v="4.3079999999999998"/>
    <n v="4.41"/>
    <n v="4.4249999999999998"/>
    <n v="4.3179999999999996"/>
    <n v="4.2770000000000001"/>
    <n v="4.2859999999999996"/>
    <n v="4.32"/>
    <n v="4.2610000000000001"/>
    <n v="4.3150000000000004"/>
    <n v="4.4420000000000002"/>
    <n v="4.7939999999999996"/>
    <n v="4.9290000000000003"/>
    <n v="4.3339999999999996"/>
  </r>
  <r>
    <x v="57"/>
    <s v="Northern Europe"/>
    <s v="Northern Europe"/>
    <s v="FIN"/>
    <x v="57"/>
    <n v="11.69"/>
    <n v="11.13"/>
    <n v="10.29"/>
    <n v="10.42"/>
    <n v="10.47"/>
    <n v="10.36"/>
    <n v="8.3800000000000008"/>
    <n v="7.72"/>
    <x v="57"/>
    <x v="56"/>
    <n v="8.25"/>
    <n v="8.39"/>
    <n v="7.78"/>
    <n v="7.69"/>
    <n v="8.19"/>
    <n v="8.66"/>
    <n v="9.3800000000000008"/>
    <n v="8.82"/>
    <n v="8.64"/>
    <n v="7.36"/>
    <n v="6.69"/>
    <n v="7.76"/>
    <n v="7.61"/>
    <n v="6.8010000000000002"/>
  </r>
  <r>
    <x v="58"/>
    <s v="Western Europe"/>
    <s v="Western Europe"/>
    <s v="FRA"/>
    <x v="58"/>
    <n v="11.98"/>
    <n v="10.220000000000001"/>
    <n v="8.61"/>
    <n v="8.6999999999999993"/>
    <n v="8.31"/>
    <n v="8.91"/>
    <n v="8.49"/>
    <n v="8.4499999999999993"/>
    <x v="58"/>
    <x v="57"/>
    <n v="8.74"/>
    <n v="8.8699999999999992"/>
    <n v="8.81"/>
    <n v="9.4"/>
    <n v="9.92"/>
    <n v="10.29"/>
    <n v="10.35"/>
    <n v="10.050000000000001"/>
    <n v="9.41"/>
    <n v="9.02"/>
    <n v="8.41"/>
    <n v="8.01"/>
    <n v="7.86"/>
    <n v="7.4450000000000003"/>
  </r>
  <r>
    <x v="59"/>
    <s v="Polynesia"/>
    <s v="Polynesia"/>
    <s v="PYF"/>
    <x v="59"/>
    <n v="11.731999999999999"/>
    <n v="11.682"/>
    <n v="11.813000000000001"/>
    <n v="11.71"/>
    <n v="11.613"/>
    <n v="11.701000000000001"/>
    <n v="11.757"/>
    <n v="11.795"/>
    <x v="59"/>
    <x v="58"/>
    <n v="12.269"/>
    <n v="12.189"/>
    <n v="12.276"/>
    <n v="12.175000000000001"/>
    <n v="12.117000000000001"/>
    <n v="12.14"/>
    <n v="12.087"/>
    <n v="12.085000000000001"/>
    <n v="11.975"/>
    <n v="12.081"/>
    <n v="12.135"/>
    <n v="13.67"/>
    <n v="13.265000000000001"/>
    <n v="13.098000000000001"/>
  </r>
  <r>
    <x v="60"/>
    <s v="Middle Africa"/>
    <s v="Middle Africa"/>
    <s v="GAB"/>
    <x v="60"/>
    <n v="17.61"/>
    <n v="17.390999999999998"/>
    <n v="17.234000000000002"/>
    <n v="17.204000000000001"/>
    <n v="17.076000000000001"/>
    <n v="17.027999999999999"/>
    <n v="16.91"/>
    <n v="17.736999999999998"/>
    <x v="60"/>
    <x v="59"/>
    <n v="19.834"/>
    <n v="20.39"/>
    <n v="20.417999999999999"/>
    <n v="20.489000000000001"/>
    <n v="20.507000000000001"/>
    <n v="20.565000000000001"/>
    <n v="20.600999999999999"/>
    <n v="20.667999999999999"/>
    <n v="20.731999999999999"/>
    <n v="20.747"/>
    <n v="20.695"/>
    <n v="21.725999999999999"/>
    <n v="21.835999999999999"/>
    <n v="21.469000000000001"/>
  </r>
  <r>
    <x v="61"/>
    <s v="Western Africa"/>
    <s v="Western Africa"/>
    <s v="GMB"/>
    <x v="61"/>
    <n v="8.3849999999999998"/>
    <n v="8.4700000000000006"/>
    <n v="8.5350000000000001"/>
    <n v="8.7769999999999992"/>
    <n v="8.6609999999999996"/>
    <n v="8.7309999999999999"/>
    <n v="8.9860000000000007"/>
    <n v="9.0289999999999999"/>
    <x v="61"/>
    <x v="60"/>
    <n v="9.1310000000000002"/>
    <n v="9.2309999999999999"/>
    <n v="9.6069999999999993"/>
    <n v="9.42"/>
    <n v="8.5920000000000005"/>
    <n v="7.7859999999999996"/>
    <n v="6.8140000000000001"/>
    <n v="5.9589999999999996"/>
    <n v="5.0380000000000003"/>
    <n v="4.13"/>
    <n v="4.18"/>
    <n v="5.0960000000000001"/>
    <n v="4.9809999999999999"/>
    <n v="4.78"/>
  </r>
  <r>
    <x v="62"/>
    <s v="Western Asia"/>
    <s v="Western Asia"/>
    <s v="GEO"/>
    <x v="62"/>
    <n v="13.8"/>
    <n v="10.82"/>
    <n v="11.16"/>
    <n v="12.59"/>
    <n v="11.51"/>
    <n v="12.62"/>
    <n v="13.81"/>
    <n v="13.57"/>
    <x v="62"/>
    <x v="61"/>
    <n v="20.71"/>
    <n v="20.2"/>
    <n v="19.63"/>
    <n v="19.649999999999999"/>
    <n v="19.420000000000002"/>
    <n v="17.440000000000001"/>
    <n v="16.510000000000002"/>
    <n v="16.600000000000001"/>
    <n v="13.94"/>
    <n v="12.67"/>
    <n v="11.57"/>
    <n v="11.73"/>
    <n v="12.208"/>
    <n v="11.311"/>
  </r>
  <r>
    <x v="63"/>
    <s v="Western Europe"/>
    <s v="Western Europe"/>
    <s v="DEU"/>
    <x v="63"/>
    <n v="8.85"/>
    <n v="7.92"/>
    <n v="7.77"/>
    <n v="8.48"/>
    <n v="9.7799999999999994"/>
    <n v="10.73"/>
    <n v="11.17"/>
    <n v="10.25"/>
    <x v="63"/>
    <x v="62"/>
    <n v="7.74"/>
    <n v="6.97"/>
    <n v="5.82"/>
    <n v="5.38"/>
    <n v="5.23"/>
    <n v="4.9800000000000004"/>
    <n v="4.62"/>
    <n v="4.12"/>
    <n v="3.75"/>
    <n v="3.38"/>
    <n v="3.14"/>
    <n v="3.86"/>
    <n v="3.57"/>
    <n v="2.9889999999999999"/>
  </r>
  <r>
    <x v="64"/>
    <s v="Western Africa"/>
    <s v="Western Africa"/>
    <s v="GHA"/>
    <x v="64"/>
    <n v="10.1"/>
    <n v="10.46"/>
    <n v="9.4920000000000009"/>
    <n v="8.5190000000000001"/>
    <n v="7.5410000000000004"/>
    <n v="6.5739999999999998"/>
    <n v="5.609"/>
    <n v="4.6399999999999997"/>
    <x v="64"/>
    <x v="63"/>
    <n v="5.2430000000000003"/>
    <n v="5.38"/>
    <n v="4.2229999999999999"/>
    <n v="3.2250000000000001"/>
    <n v="2.17"/>
    <n v="4.4950000000000001"/>
    <n v="6.81"/>
    <n v="5.1059999999999999"/>
    <n v="3.37"/>
    <n v="3.4289999999999998"/>
    <n v="3.4630000000000001"/>
    <n v="3.774"/>
    <n v="3.919"/>
    <n v="3.867"/>
  </r>
  <r>
    <x v="65"/>
    <s v="Southern Europe"/>
    <s v="Southern Europe"/>
    <s v="GRC"/>
    <x v="65"/>
    <n v="11.85"/>
    <n v="11.24"/>
    <n v="10.46"/>
    <n v="9.98"/>
    <n v="9.41"/>
    <n v="10.31"/>
    <n v="9.99"/>
    <n v="9.01"/>
    <x v="65"/>
    <x v="64"/>
    <n v="9.6199999999999992"/>
    <n v="12.71"/>
    <n v="17.86"/>
    <n v="24.44"/>
    <n v="27.47"/>
    <n v="26.49"/>
    <n v="24.9"/>
    <n v="23.54"/>
    <n v="21.49"/>
    <n v="19.29"/>
    <n v="17.309999999999999"/>
    <n v="16.309999999999999"/>
    <n v="14.71"/>
    <n v="12.162000000000001"/>
  </r>
  <r>
    <x v="66"/>
    <s v="Micronesia"/>
    <s v="Micronesia"/>
    <s v="GUM"/>
    <x v="66"/>
    <n v="13.95"/>
    <n v="15.32"/>
    <n v="13.21"/>
    <n v="11.39"/>
    <n v="9.7539999999999996"/>
    <n v="7.7"/>
    <n v="7"/>
    <n v="7.4"/>
    <x v="66"/>
    <x v="65"/>
    <n v="9.3000000000000007"/>
    <n v="8.1999999999999993"/>
    <n v="13.3"/>
    <n v="12.2"/>
    <n v="11.5"/>
    <n v="7.6"/>
    <n v="6.9"/>
    <n v="5.4"/>
    <n v="5.43"/>
    <n v="5.5469999999999997"/>
    <n v="5.4770000000000003"/>
    <n v="6.577"/>
    <n v="6.25"/>
    <n v="6.1340000000000003"/>
  </r>
  <r>
    <x v="67"/>
    <s v="Central America"/>
    <s v="Central America"/>
    <s v="GTM"/>
    <x v="67"/>
    <n v="2.7330000000000001"/>
    <n v="2.75"/>
    <n v="2.7930000000000001"/>
    <n v="2.7669999999999999"/>
    <n v="2.81"/>
    <n v="2.97"/>
    <n v="3.0529999999999999"/>
    <n v="3.0819999999999999"/>
    <x v="48"/>
    <x v="66"/>
    <n v="3.4889999999999999"/>
    <n v="3.5"/>
    <n v="3.0950000000000002"/>
    <n v="2.76"/>
    <n v="3.02"/>
    <n v="2.72"/>
    <n v="2.5099999999999998"/>
    <n v="2.58"/>
    <n v="2.46"/>
    <n v="2.2799999999999998"/>
    <n v="2.19"/>
    <n v="3.359"/>
    <n v="2.9420000000000002"/>
    <n v="2.569"/>
  </r>
  <r>
    <x v="68"/>
    <s v="Western Africa"/>
    <s v="Western Africa"/>
    <s v="GIN"/>
    <x v="68"/>
    <n v="4.5609999999999999"/>
    <n v="4.59"/>
    <n v="4.5730000000000004"/>
    <n v="4.55"/>
    <n v="4.6520000000000001"/>
    <n v="4.66"/>
    <n v="4.6769999999999996"/>
    <n v="4.74"/>
    <x v="67"/>
    <x v="67"/>
    <n v="4.8710000000000004"/>
    <n v="4.782"/>
    <n v="4.7949999999999999"/>
    <n v="4.8159999999999998"/>
    <n v="4.883"/>
    <n v="4.9160000000000004"/>
    <n v="4.9420000000000002"/>
    <n v="4.8330000000000002"/>
    <n v="4.8710000000000004"/>
    <n v="4.9770000000000003"/>
    <n v="5.0199999999999996"/>
    <n v="5.9450000000000003"/>
    <n v="5.82"/>
    <n v="5.7489999999999997"/>
  </r>
  <r>
    <x v="69"/>
    <s v="Western Africa"/>
    <s v="Western Africa"/>
    <s v="GNB"/>
    <x v="69"/>
    <n v="3.0350000000000001"/>
    <n v="3.0169999999999999"/>
    <n v="3.0419999999999998"/>
    <n v="3.0680000000000001"/>
    <n v="3.0670000000000002"/>
    <n v="3.0619999999999998"/>
    <n v="3.0619999999999998"/>
    <n v="3.0819999999999999"/>
    <x v="68"/>
    <x v="68"/>
    <n v="3.1030000000000002"/>
    <n v="3.1040000000000001"/>
    <n v="3.093"/>
    <n v="3.16"/>
    <n v="3.14"/>
    <n v="3.1629999999999998"/>
    <n v="3.1419999999999999"/>
    <n v="3.1509999999999998"/>
    <n v="3.1619999999999999"/>
    <n v="3.2"/>
    <n v="3.1749999999999998"/>
    <n v="3.605"/>
    <n v="3.6869999999999998"/>
    <n v="3.5830000000000002"/>
  </r>
  <r>
    <x v="70"/>
    <s v="South America"/>
    <s v="South America"/>
    <s v="GUY"/>
    <x v="70"/>
    <n v="11.84"/>
    <n v="11.89"/>
    <n v="11.811999999999999"/>
    <n v="11.81"/>
    <n v="11.576000000000001"/>
    <n v="11.279"/>
    <n v="11.026999999999999"/>
    <n v="10.7"/>
    <x v="69"/>
    <x v="69"/>
    <n v="11.538"/>
    <n v="11.811999999999999"/>
    <n v="12.058"/>
    <n v="12.333"/>
    <n v="12.64"/>
    <n v="12.954000000000001"/>
    <n v="13.252000000000001"/>
    <n v="13.475"/>
    <n v="13.757"/>
    <n v="14.02"/>
    <n v="13.52"/>
    <n v="15.589"/>
    <n v="14.904999999999999"/>
    <n v="12.358000000000001"/>
  </r>
  <r>
    <x v="71"/>
    <s v="Caribbean"/>
    <s v="Caribbean"/>
    <s v="HTI"/>
    <x v="71"/>
    <n v="7.2"/>
    <n v="8.4079999999999995"/>
    <n v="9.6349999999999998"/>
    <n v="10.826000000000001"/>
    <n v="11.999000000000001"/>
    <n v="13.308"/>
    <n v="14.42"/>
    <n v="15.664"/>
    <x v="70"/>
    <x v="70"/>
    <n v="15.657999999999999"/>
    <n v="15.382999999999999"/>
    <n v="14.56"/>
    <n v="14.1"/>
    <n v="13.958"/>
    <n v="13.96"/>
    <n v="13.888"/>
    <n v="13.852"/>
    <n v="13.786"/>
    <n v="13.755000000000001"/>
    <n v="13.781000000000001"/>
    <n v="15.085000000000001"/>
    <n v="15.016999999999999"/>
    <n v="14.836"/>
  </r>
  <r>
    <x v="72"/>
    <s v="Central America"/>
    <s v="Central America"/>
    <s v="HND"/>
    <x v="72"/>
    <n v="3.85"/>
    <n v="3.855"/>
    <n v="4"/>
    <n v="4.0199999999999996"/>
    <n v="5.3"/>
    <n v="5.99"/>
    <n v="4.91"/>
    <n v="3.57"/>
    <x v="71"/>
    <x v="71"/>
    <n v="3.29"/>
    <n v="4.12"/>
    <n v="4.47"/>
    <n v="3.75"/>
    <n v="5.65"/>
    <n v="7.08"/>
    <n v="6.15"/>
    <n v="6.73"/>
    <n v="5.53"/>
    <n v="5.62"/>
    <n v="5.55"/>
    <n v="10.68"/>
    <n v="7.9470000000000001"/>
    <n v="7.0990000000000002"/>
  </r>
  <r>
    <x v="73"/>
    <s v="Eastern Asia"/>
    <s v="Eastern Asia"/>
    <s v="HKG"/>
    <x v="73"/>
    <n v="6.25"/>
    <n v="4.92"/>
    <n v="5.09"/>
    <n v="7.28"/>
    <n v="7.86"/>
    <n v="6.74"/>
    <n v="5.58"/>
    <n v="4.7699999999999996"/>
    <x v="72"/>
    <x v="72"/>
    <n v="5.26"/>
    <n v="4.33"/>
    <n v="3.42"/>
    <n v="3.29"/>
    <n v="3.4"/>
    <n v="3.3"/>
    <n v="3.31"/>
    <n v="3.39"/>
    <n v="3.12"/>
    <n v="2.81"/>
    <n v="2.92"/>
    <n v="5.81"/>
    <n v="5.17"/>
    <n v="5.0579999999999998"/>
  </r>
  <r>
    <x v="74"/>
    <s v="Eastern Europe"/>
    <s v="Eastern Europe"/>
    <s v="HUN"/>
    <x v="74"/>
    <n v="6.93"/>
    <n v="6.56"/>
    <n v="5.67"/>
    <n v="5.61"/>
    <n v="5.79"/>
    <n v="5.83"/>
    <n v="7.19"/>
    <n v="7.49"/>
    <x v="12"/>
    <x v="73"/>
    <n v="10.029999999999999"/>
    <n v="11.17"/>
    <n v="11.03"/>
    <n v="11"/>
    <n v="10.18"/>
    <n v="7.73"/>
    <n v="6.81"/>
    <n v="5.1100000000000003"/>
    <n v="4.16"/>
    <n v="3.71"/>
    <n v="3.42"/>
    <n v="4.25"/>
    <n v="4.05"/>
    <n v="3.423"/>
  </r>
  <r>
    <x v="75"/>
    <s v="Northern Europe"/>
    <s v="Northern Europe"/>
    <s v="ISL"/>
    <x v="75"/>
    <n v="2.1800000000000002"/>
    <n v="1.94"/>
    <n v="1.87"/>
    <n v="2.99"/>
    <n v="4"/>
    <n v="4.03"/>
    <n v="2.5499999999999998"/>
    <n v="2.83"/>
    <x v="73"/>
    <x v="74"/>
    <n v="7.22"/>
    <n v="7.56"/>
    <n v="7.03"/>
    <n v="6"/>
    <n v="5.38"/>
    <n v="4.9000000000000004"/>
    <n v="3.98"/>
    <n v="2.98"/>
    <n v="2.74"/>
    <n v="2.7"/>
    <n v="3.51"/>
    <n v="5.48"/>
    <n v="6.02"/>
    <n v="3.8090000000000002"/>
  </r>
  <r>
    <x v="76"/>
    <s v="Southern Asia"/>
    <s v="Southern Asia"/>
    <s v="IND"/>
    <x v="76"/>
    <n v="7.7089999999999996"/>
    <n v="7.77"/>
    <n v="7.9569999999999999"/>
    <n v="8.1020000000000003"/>
    <n v="8.36"/>
    <n v="8.5310000000000006"/>
    <n v="8.6999999999999993"/>
    <n v="8.625"/>
    <x v="74"/>
    <x v="75"/>
    <n v="8.3840000000000003"/>
    <n v="8.3190000000000008"/>
    <n v="8.1679999999999993"/>
    <n v="8.0950000000000006"/>
    <n v="8.0370000000000008"/>
    <n v="7.9809999999999999"/>
    <n v="7.915"/>
    <n v="7.8419999999999996"/>
    <n v="7.7329999999999997"/>
    <n v="7.65"/>
    <n v="6.51"/>
    <n v="10.195"/>
    <n v="7.7130000000000001"/>
    <n v="7.33"/>
  </r>
  <r>
    <x v="77"/>
    <s v="South-Eastern Asia"/>
    <s v="South-Eastern Asia"/>
    <s v="IDN"/>
    <x v="77"/>
    <n v="6.36"/>
    <n v="6.08"/>
    <n v="6.08"/>
    <n v="6.6"/>
    <n v="6.66"/>
    <n v="7.3"/>
    <n v="7.94"/>
    <n v="7.55"/>
    <x v="75"/>
    <x v="76"/>
    <n v="6.11"/>
    <n v="5.61"/>
    <n v="5.15"/>
    <n v="4.47"/>
    <n v="4.34"/>
    <n v="4.05"/>
    <n v="4.51"/>
    <n v="4.3"/>
    <n v="3.78"/>
    <n v="4.3899999999999997"/>
    <n v="3.59"/>
    <n v="4.25"/>
    <n v="3.83"/>
    <n v="3.5539999999999998"/>
  </r>
  <r>
    <x v="78"/>
    <s v="Southern Asia"/>
    <s v="Southern Asia"/>
    <s v="IRN"/>
    <x v="78"/>
    <n v="11.042"/>
    <n v="11.582000000000001"/>
    <n v="12.298"/>
    <n v="12.8"/>
    <n v="11.503"/>
    <n v="10.3"/>
    <n v="11.81"/>
    <n v="11.52"/>
    <x v="76"/>
    <x v="77"/>
    <n v="12.11"/>
    <n v="13.68"/>
    <n v="12.49"/>
    <n v="12.27"/>
    <n v="10.6"/>
    <n v="10.68"/>
    <n v="11.17"/>
    <n v="12.62"/>
    <n v="12.23"/>
    <n v="12.19"/>
    <n v="10.74"/>
    <n v="9.69"/>
    <n v="10.818"/>
    <n v="10.964"/>
  </r>
  <r>
    <x v="79"/>
    <s v="Western Asia"/>
    <s v="Western Asia"/>
    <s v="IRQ"/>
    <x v="79"/>
    <n v="8.7759999999999998"/>
    <n v="8.7520000000000007"/>
    <n v="8.8420000000000005"/>
    <n v="8.891"/>
    <n v="8.8490000000000002"/>
    <n v="8.6050000000000004"/>
    <n v="8.718"/>
    <n v="8.6539999999999999"/>
    <x v="77"/>
    <x v="78"/>
    <n v="8.3949999999999996"/>
    <n v="8.2520000000000007"/>
    <n v="8.125"/>
    <n v="7.96"/>
    <n v="9.2629999999999999"/>
    <n v="10.59"/>
    <n v="10.728999999999999"/>
    <n v="10.82"/>
    <n v="13.02"/>
    <n v="14.065"/>
    <n v="15.11"/>
    <n v="16.23"/>
    <n v="16.170000000000002"/>
    <n v="15.547000000000001"/>
  </r>
  <r>
    <x v="80"/>
    <s v="Northern Europe"/>
    <s v="Northern Europe"/>
    <s v="IRL"/>
    <x v="80"/>
    <n v="5.8"/>
    <n v="4.32"/>
    <n v="3.68"/>
    <n v="4.22"/>
    <n v="4.4800000000000004"/>
    <n v="4.49"/>
    <n v="4.34"/>
    <n v="4.41"/>
    <x v="78"/>
    <x v="79"/>
    <n v="12.61"/>
    <n v="14.53"/>
    <n v="15.35"/>
    <n v="15.45"/>
    <n v="13.73"/>
    <n v="11.86"/>
    <n v="9.91"/>
    <n v="8.3699999999999992"/>
    <n v="6.71"/>
    <n v="5.74"/>
    <n v="4.95"/>
    <n v="5.62"/>
    <n v="6.19"/>
    <n v="4.3620000000000001"/>
  </r>
  <r>
    <x v="81"/>
    <s v="Western Asia"/>
    <s v="Western Asia"/>
    <s v="ISR"/>
    <x v="81"/>
    <n v="11.18"/>
    <n v="11.1"/>
    <n v="11.81"/>
    <n v="12.89"/>
    <n v="13.51"/>
    <n v="13.03"/>
    <n v="11.34"/>
    <n v="10.71"/>
    <x v="79"/>
    <x v="80"/>
    <n v="9.5299999999999994"/>
    <n v="8.48"/>
    <n v="7.14"/>
    <n v="6.86"/>
    <n v="6.21"/>
    <n v="5.89"/>
    <n v="5.25"/>
    <n v="4.8"/>
    <n v="4.22"/>
    <n v="4"/>
    <n v="3.8"/>
    <n v="4.33"/>
    <n v="4.319"/>
    <n v="3.476"/>
  </r>
  <r>
    <x v="82"/>
    <s v="Southern Europe"/>
    <s v="Southern Europe"/>
    <s v="ITA"/>
    <x v="82"/>
    <n v="11.68"/>
    <n v="10.83"/>
    <n v="9.6"/>
    <n v="9.2100000000000009"/>
    <n v="8.8699999999999992"/>
    <n v="7.87"/>
    <n v="7.73"/>
    <n v="6.78"/>
    <x v="80"/>
    <x v="81"/>
    <n v="7.75"/>
    <n v="8.36"/>
    <n v="8.36"/>
    <n v="10.65"/>
    <n v="12.15"/>
    <n v="12.68"/>
    <n v="11.9"/>
    <n v="11.69"/>
    <n v="11.21"/>
    <n v="10.61"/>
    <n v="9.9499999999999993"/>
    <n v="9.16"/>
    <n v="9.5"/>
    <n v="8.0939999999999994"/>
  </r>
  <r>
    <x v="83"/>
    <s v="Caribbean"/>
    <s v="Caribbean"/>
    <s v="JAM"/>
    <x v="83"/>
    <n v="6.9930000000000003"/>
    <n v="6.9589999999999996"/>
    <n v="6.915"/>
    <n v="6.8680000000000003"/>
    <n v="6.8040000000000003"/>
    <n v="6.8"/>
    <n v="6.7670000000000003"/>
    <n v="6.6980000000000004"/>
    <x v="81"/>
    <x v="82"/>
    <n v="7.31"/>
    <n v="7.63"/>
    <n v="8.0299999999999994"/>
    <n v="8.69"/>
    <n v="9.6999999999999993"/>
    <n v="9.0500000000000007"/>
    <n v="8.8420000000000005"/>
    <n v="8.6300000000000008"/>
    <n v="7.4"/>
    <n v="5.47"/>
    <n v="4.99"/>
    <n v="6.5"/>
    <n v="6.0110000000000001"/>
    <n v="6.0490000000000004"/>
  </r>
  <r>
    <x v="84"/>
    <s v="Eastern Asia"/>
    <s v="Eastern Asia"/>
    <s v="JPN"/>
    <x v="40"/>
    <n v="4.7"/>
    <n v="4.75"/>
    <n v="5.0199999999999996"/>
    <n v="5.39"/>
    <n v="5.25"/>
    <n v="4.7300000000000004"/>
    <n v="4.45"/>
    <n v="4.1900000000000004"/>
    <x v="82"/>
    <x v="83"/>
    <n v="5.07"/>
    <n v="5.0999999999999996"/>
    <n v="4.55"/>
    <n v="4.3600000000000003"/>
    <n v="4.04"/>
    <n v="3.59"/>
    <n v="3.39"/>
    <n v="3.13"/>
    <n v="2.82"/>
    <n v="2.4700000000000002"/>
    <n v="2.35"/>
    <n v="2.8"/>
    <n v="2.8"/>
    <n v="2.641"/>
  </r>
  <r>
    <x v="85"/>
    <s v="Western Asia"/>
    <s v="Western Asia"/>
    <s v="JOR"/>
    <x v="84"/>
    <n v="13.708"/>
    <n v="13.7"/>
    <n v="14.7"/>
    <n v="15.3"/>
    <n v="14.5"/>
    <n v="14.577999999999999"/>
    <n v="14.8"/>
    <n v="14"/>
    <x v="83"/>
    <x v="84"/>
    <n v="12.9"/>
    <n v="12.5"/>
    <n v="12.9"/>
    <n v="12.2"/>
    <n v="12.6"/>
    <n v="11.9"/>
    <n v="13.08"/>
    <n v="15.28"/>
    <n v="18.12"/>
    <n v="18.260000000000002"/>
    <n v="16.8"/>
    <n v="19.21"/>
    <n v="18.443999999999999"/>
    <n v="17.873999999999999"/>
  </r>
  <r>
    <x v="86"/>
    <s v="Central Asia"/>
    <s v="Central Asia"/>
    <s v="KAZ"/>
    <x v="85"/>
    <n v="13.46"/>
    <n v="12.75"/>
    <n v="10.43"/>
    <n v="9.33"/>
    <n v="8.7799999999999994"/>
    <n v="8.4"/>
    <n v="8.1300000000000008"/>
    <n v="7.79"/>
    <x v="84"/>
    <x v="85"/>
    <n v="6.55"/>
    <n v="5.77"/>
    <n v="5.39"/>
    <n v="5.29"/>
    <n v="5.2"/>
    <n v="5.0599999999999996"/>
    <n v="4.93"/>
    <n v="4.96"/>
    <n v="4.9000000000000004"/>
    <n v="4.8499999999999996"/>
    <n v="4.8"/>
    <n v="4.8899999999999997"/>
    <n v="5.1619999999999999"/>
    <n v="5.008"/>
  </r>
  <r>
    <x v="87"/>
    <s v="Eastern Africa"/>
    <s v="Eastern Africa"/>
    <s v="KEN"/>
    <x v="86"/>
    <n v="3.125"/>
    <n v="3.1280000000000001"/>
    <n v="3.07"/>
    <n v="3.09"/>
    <n v="3.0419999999999998"/>
    <n v="2.9969999999999999"/>
    <n v="2.968"/>
    <n v="2.9420000000000002"/>
    <x v="85"/>
    <x v="86"/>
    <n v="2.92"/>
    <n v="2.8460000000000001"/>
    <n v="2.859"/>
    <n v="2.8439999999999999"/>
    <n v="2.831"/>
    <n v="2.7959999999999998"/>
    <n v="2.774"/>
    <n v="2.76"/>
    <n v="3.52"/>
    <n v="4.2450000000000001"/>
    <n v="5.01"/>
    <n v="5.6159999999999997"/>
    <n v="5.6440000000000001"/>
    <n v="5.5019999999999998"/>
  </r>
  <r>
    <x v="88"/>
    <s v="Micronesia"/>
    <s v="Micronesia"/>
    <s v="PRK"/>
    <x v="87"/>
    <n v="3.0249999999999999"/>
    <n v="3.0110000000000001"/>
    <n v="3.0289999999999999"/>
    <n v="2.99"/>
    <n v="2.9990000000000001"/>
    <n v="2.9630000000000001"/>
    <n v="2.93"/>
    <n v="2.899"/>
    <x v="86"/>
    <x v="87"/>
    <n v="2.9"/>
    <n v="2.81"/>
    <n v="2.891"/>
    <n v="2.92"/>
    <n v="2.9169999999999998"/>
    <n v="2.8679999999999999"/>
    <n v="2.8969999999999998"/>
    <n v="2.92"/>
    <n v="2.86"/>
    <n v="2.8079999999999998"/>
    <n v="2.7829999999999999"/>
    <n v="3.0640000000000001"/>
    <n v="3.2130000000000001"/>
    <n v="2.9620000000000002"/>
  </r>
  <r>
    <x v="89"/>
    <s v="Micronesia"/>
    <s v="Micronesia"/>
    <s v="KOR"/>
    <x v="88"/>
    <n v="6.34"/>
    <n v="4.0599999999999996"/>
    <n v="3.7"/>
    <n v="3.05"/>
    <n v="3.35"/>
    <n v="3.42"/>
    <n v="3.48"/>
    <n v="3.25"/>
    <x v="87"/>
    <x v="88"/>
    <n v="3.36"/>
    <n v="3.32"/>
    <n v="2.99"/>
    <n v="2.81"/>
    <n v="2.75"/>
    <n v="3.08"/>
    <n v="3.55"/>
    <n v="3.65"/>
    <n v="3.65"/>
    <n v="3.82"/>
    <n v="3.75"/>
    <n v="3.93"/>
    <n v="3.64"/>
    <n v="2.7879999999999998"/>
  </r>
  <r>
    <x v="90"/>
    <s v="Western Asia"/>
    <s v="Western Asia"/>
    <s v="KWT"/>
    <x v="89"/>
    <n v="0.7"/>
    <n v="0.8"/>
    <n v="0.8"/>
    <n v="1.1000000000000001"/>
    <n v="1.3"/>
    <n v="1.7"/>
    <n v="1.4930000000000001"/>
    <n v="1.3"/>
    <x v="88"/>
    <x v="89"/>
    <n v="1.64"/>
    <n v="1.82"/>
    <n v="2.0329999999999999"/>
    <n v="2.3180000000000001"/>
    <n v="2.6219999999999999"/>
    <n v="2.9"/>
    <n v="2.2000000000000002"/>
    <n v="2.16"/>
    <n v="2.198"/>
    <n v="2.1579999999999999"/>
    <n v="2.1560000000000001"/>
    <n v="3.331"/>
    <n v="2.8180000000000001"/>
    <n v="2.4820000000000002"/>
  </r>
  <r>
    <x v="91"/>
    <s v="Western Asia"/>
    <s v="Western Asia"/>
    <s v="KGZ"/>
    <x v="90"/>
    <n v="1.871"/>
    <n v="1.9830000000000001"/>
    <n v="2.0750000000000002"/>
    <n v="2.11"/>
    <n v="2.282"/>
    <n v="2.375"/>
    <n v="2.3809999999999998"/>
    <n v="2.512"/>
    <x v="89"/>
    <x v="90"/>
    <n v="2.7879999999999998"/>
    <n v="2.8340000000000001"/>
    <n v="3.0219999999999998"/>
    <n v="3.0270000000000001"/>
    <n v="3.2959999999999998"/>
    <n v="3.2829999999999999"/>
    <n v="3.3780000000000001"/>
    <n v="3.4830000000000001"/>
    <n v="3.589"/>
    <n v="3.67"/>
    <n v="4.25"/>
    <n v="4.63"/>
    <n v="4.766"/>
    <n v="4.5670000000000002"/>
  </r>
  <r>
    <x v="92"/>
    <s v="Central Asia"/>
    <s v="Central Asia"/>
    <s v="LAO"/>
    <x v="91"/>
    <n v="2.1019999999999999"/>
    <n v="2.04"/>
    <n v="1.913"/>
    <n v="1.778"/>
    <n v="1.6419999999999999"/>
    <n v="1.5029999999999999"/>
    <n v="1.35"/>
    <n v="1.1910000000000001"/>
    <x v="90"/>
    <x v="91"/>
    <n v="0.84799999999999998"/>
    <n v="0.71"/>
    <n v="1.069"/>
    <n v="1.4219999999999999"/>
    <n v="1.7749999999999999"/>
    <n v="2.1459999999999999"/>
    <n v="2.5209999999999999"/>
    <n v="2.8959999999999999"/>
    <n v="3.27"/>
    <n v="3.266"/>
    <n v="3.2730000000000001"/>
    <n v="3.5760000000000001"/>
    <n v="3.637"/>
    <n v="2.633"/>
  </r>
  <r>
    <x v="93"/>
    <s v="Northern Europe"/>
    <s v="Northern Europe"/>
    <s v="LVA"/>
    <x v="92"/>
    <n v="13.79"/>
    <n v="14.21"/>
    <n v="13.82"/>
    <n v="13.83"/>
    <n v="12.06"/>
    <n v="11.71"/>
    <n v="10.029999999999999"/>
    <n v="7.03"/>
    <x v="91"/>
    <x v="92"/>
    <n v="17.510000000000002"/>
    <n v="19.48"/>
    <n v="16.21"/>
    <n v="15.05"/>
    <n v="11.87"/>
    <n v="10.85"/>
    <n v="9.8699999999999992"/>
    <n v="9.64"/>
    <n v="8.7200000000000006"/>
    <n v="7.41"/>
    <n v="6.31"/>
    <n v="8.1"/>
    <n v="7.51"/>
    <n v="6.4290000000000003"/>
  </r>
  <r>
    <x v="94"/>
    <s v="Western Asia"/>
    <s v="Western Asia"/>
    <s v="LBN"/>
    <x v="93"/>
    <n v="8.4440000000000008"/>
    <n v="8.3179999999999996"/>
    <n v="8.1850000000000005"/>
    <n v="8.0909999999999993"/>
    <n v="7.9939999999999998"/>
    <n v="7.85"/>
    <n v="8.2929999999999993"/>
    <n v="8.7010000000000005"/>
    <x v="92"/>
    <x v="93"/>
    <n v="6.35"/>
    <n v="6.8360000000000003"/>
    <n v="7.383"/>
    <n v="7.83"/>
    <n v="8.2799999999999994"/>
    <n v="8.7650000000000006"/>
    <n v="9.2629999999999999"/>
    <n v="9.7230000000000008"/>
    <n v="10.211"/>
    <n v="10.728"/>
    <n v="11.3"/>
    <n v="12.971"/>
    <n v="12.497"/>
    <n v="12.635"/>
  </r>
  <r>
    <x v="95"/>
    <s v="Southern Africa"/>
    <s v="Southern Africa"/>
    <s v="LSO"/>
    <x v="94"/>
    <n v="17.097999999999999"/>
    <n v="17"/>
    <n v="16.998999999999999"/>
    <n v="17.064"/>
    <n v="16.954999999999998"/>
    <n v="17.021000000000001"/>
    <n v="16.966000000000001"/>
    <n v="16.937999999999999"/>
    <x v="93"/>
    <x v="94"/>
    <n v="17.047999999999998"/>
    <n v="16.867000000000001"/>
    <n v="16.872"/>
    <n v="16.812999999999999"/>
    <n v="16.916"/>
    <n v="16.904"/>
    <n v="16.852"/>
    <n v="16.824999999999999"/>
    <n v="16.984999999999999"/>
    <n v="16.917999999999999"/>
    <n v="16.88"/>
    <n v="18.460999999999999"/>
    <n v="18.292999999999999"/>
    <n v="18.039000000000001"/>
  </r>
  <r>
    <x v="96"/>
    <s v="Western Africa"/>
    <s v="Western Africa"/>
    <s v="LBR"/>
    <x v="95"/>
    <n v="2.1339999999999999"/>
    <n v="2.1230000000000002"/>
    <n v="2.2000000000000002"/>
    <n v="2.206"/>
    <n v="2.262"/>
    <n v="2.226"/>
    <n v="2.2269999999999999"/>
    <n v="2.2280000000000002"/>
    <x v="94"/>
    <x v="95"/>
    <n v="2.2629999999999999"/>
    <n v="2.27"/>
    <n v="2.2120000000000002"/>
    <n v="2.1619999999999999"/>
    <n v="2.11"/>
    <n v="2.08"/>
    <n v="2.577"/>
    <n v="3.08"/>
    <n v="3.0419999999999998"/>
    <n v="3.0249999999999999"/>
    <n v="3.0169999999999999"/>
    <n v="3.8420000000000001"/>
    <n v="3.6720000000000002"/>
    <n v="3.6339999999999999"/>
  </r>
  <r>
    <x v="97"/>
    <s v="Western Africa"/>
    <s v="Western Africa"/>
    <s v="LBY"/>
    <x v="96"/>
    <n v="19.885999999999999"/>
    <n v="19.806000000000001"/>
    <n v="19.809999999999999"/>
    <n v="19.753"/>
    <n v="19.574000000000002"/>
    <n v="19.606000000000002"/>
    <n v="19.489000000000001"/>
    <n v="19.491"/>
    <x v="95"/>
    <x v="96"/>
    <n v="19.411000000000001"/>
    <n v="19.308"/>
    <n v="19.446000000000002"/>
    <n v="19.03"/>
    <n v="19.46"/>
    <n v="19.611000000000001"/>
    <n v="19.521000000000001"/>
    <n v="19.515999999999998"/>
    <n v="19.291"/>
    <n v="19.446000000000002"/>
    <n v="19.611999999999998"/>
    <n v="20.343"/>
    <n v="20.606000000000002"/>
    <n v="20.68"/>
  </r>
  <r>
    <x v="98"/>
    <s v="Eastern Asia"/>
    <s v="Eastern Asia"/>
    <s v="LTU"/>
    <x v="97"/>
    <n v="13.39"/>
    <n v="15.93"/>
    <n v="16.84"/>
    <n v="13.01"/>
    <n v="12.87"/>
    <n v="10.68"/>
    <n v="8.32"/>
    <n v="5.78"/>
    <x v="96"/>
    <x v="97"/>
    <n v="13.79"/>
    <n v="17.809999999999999"/>
    <n v="15.39"/>
    <n v="13.36"/>
    <n v="11.77"/>
    <n v="10.7"/>
    <n v="9.1199999999999992"/>
    <n v="7.86"/>
    <n v="7.07"/>
    <n v="6.15"/>
    <n v="6.26"/>
    <n v="8.49"/>
    <n v="7.11"/>
    <n v="5.569"/>
  </r>
  <r>
    <x v="99"/>
    <s v="Eastern Asia"/>
    <s v="Eastern Asia"/>
    <s v="LUX"/>
    <x v="98"/>
    <n v="2.39"/>
    <n v="2.35"/>
    <n v="1.81"/>
    <n v="2.62"/>
    <n v="3.68"/>
    <n v="5.1100000000000003"/>
    <n v="4.49"/>
    <n v="4.7300000000000004"/>
    <x v="97"/>
    <x v="98"/>
    <n v="5.12"/>
    <n v="4.3600000000000003"/>
    <n v="4.9000000000000004"/>
    <n v="5.14"/>
    <n v="5.85"/>
    <n v="5.85"/>
    <n v="6.67"/>
    <n v="6.29"/>
    <n v="5.52"/>
    <n v="5.59"/>
    <n v="5.59"/>
    <n v="6.77"/>
    <n v="5.25"/>
    <n v="4.6980000000000004"/>
  </r>
  <r>
    <x v="100"/>
    <s v="Eastern Asia"/>
    <s v="Eastern Asia"/>
    <s v="MAC"/>
    <x v="99"/>
    <n v="6.35"/>
    <n v="6.87"/>
    <n v="6.39"/>
    <n v="6.27"/>
    <n v="6"/>
    <n v="4.9000000000000004"/>
    <n v="4.16"/>
    <n v="3.82"/>
    <x v="98"/>
    <x v="99"/>
    <n v="3.58"/>
    <n v="2.84"/>
    <n v="2.56"/>
    <n v="1.97"/>
    <n v="1.82"/>
    <n v="1.67"/>
    <n v="1.81"/>
    <n v="1.94"/>
    <n v="1.99"/>
    <n v="1.83"/>
    <n v="1.75"/>
    <n v="2.57"/>
    <n v="2.2530000000000001"/>
    <n v="2.6269999999999998"/>
  </r>
  <r>
    <x v="101"/>
    <s v="Eastern Africa"/>
    <s v="Eastern Africa"/>
    <s v="MDG"/>
    <x v="100"/>
    <n v="5.6909999999999998"/>
    <n v="5.8"/>
    <n v="5.35"/>
    <n v="5.5039999999999996"/>
    <n v="5.01"/>
    <n v="3.8460000000000001"/>
    <n v="2.62"/>
    <n v="2.9350000000000001"/>
    <x v="99"/>
    <x v="100"/>
    <n v="4.0039999999999996"/>
    <n v="4.28"/>
    <n v="2.4380000000000002"/>
    <n v="0.6"/>
    <n v="0.998"/>
    <n v="1.391"/>
    <n v="1.79"/>
    <n v="1.8"/>
    <n v="1.8149999999999999"/>
    <n v="1.833"/>
    <n v="1.841"/>
    <n v="2.363"/>
    <n v="2.31"/>
    <n v="2.1419999999999999"/>
  </r>
  <r>
    <x v="102"/>
    <s v="Eastern Africa"/>
    <s v="Eastern Africa"/>
    <s v="MWI"/>
    <x v="101"/>
    <n v="4.9039999999999999"/>
    <n v="4.923"/>
    <n v="4.99"/>
    <n v="4.9340000000000002"/>
    <n v="4.9029999999999996"/>
    <n v="4.9119999999999999"/>
    <n v="4.9390000000000001"/>
    <n v="4.9320000000000004"/>
    <x v="100"/>
    <x v="101"/>
    <n v="4.92"/>
    <n v="4.9409999999999998"/>
    <n v="4.968"/>
    <n v="5.0039999999999996"/>
    <n v="4.9800000000000004"/>
    <n v="4.968"/>
    <n v="4.9870000000000001"/>
    <n v="4.9820000000000002"/>
    <n v="4.96"/>
    <n v="4.9489999999999998"/>
    <n v="4.9320000000000004"/>
    <n v="5.681"/>
    <n v="5.6580000000000004"/>
    <n v="5.6139999999999999"/>
  </r>
  <r>
    <x v="103"/>
    <s v="South-Eastern Asia"/>
    <s v="South-Eastern Asia"/>
    <s v="MYS"/>
    <x v="69"/>
    <n v="3.43"/>
    <n v="3"/>
    <n v="3.53"/>
    <n v="3.48"/>
    <n v="3.61"/>
    <n v="3.54"/>
    <n v="3.53"/>
    <n v="3.32"/>
    <x v="101"/>
    <x v="102"/>
    <n v="3.66"/>
    <n v="3.39"/>
    <n v="3.05"/>
    <n v="3.1"/>
    <n v="3.16"/>
    <n v="2.88"/>
    <n v="3.1"/>
    <n v="3.44"/>
    <n v="3.41"/>
    <n v="3.3"/>
    <n v="3.26"/>
    <n v="4.54"/>
    <n v="4.0460000000000003"/>
    <n v="3.73"/>
  </r>
  <r>
    <x v="104"/>
    <s v="Southern Asia"/>
    <s v="Southern Asia"/>
    <s v="MDV"/>
    <x v="102"/>
    <n v="1.738"/>
    <n v="1.97"/>
    <n v="3.0339999999999998"/>
    <n v="4.1689999999999996"/>
    <n v="5.3090000000000002"/>
    <n v="6.3719999999999999"/>
    <n v="7.3319999999999999"/>
    <n v="8.7829999999999995"/>
    <x v="102"/>
    <x v="103"/>
    <n v="11.7"/>
    <n v="11.007999999999999"/>
    <n v="10.148999999999999"/>
    <n v="9.2159999999999993"/>
    <n v="8.3930000000000007"/>
    <n v="7.5209999999999999"/>
    <n v="6.6180000000000003"/>
    <n v="5.77"/>
    <n v="5.3710000000000004"/>
    <n v="4.9710000000000001"/>
    <n v="4.5599999999999996"/>
    <n v="5.34"/>
    <n v="5.2569999999999997"/>
    <n v="4.883"/>
  </r>
  <r>
    <x v="105"/>
    <s v="Western Africa"/>
    <s v="Western Africa"/>
    <s v="MLI"/>
    <x v="103"/>
    <n v="1.2689999999999999"/>
    <n v="1.306"/>
    <n v="1.2250000000000001"/>
    <n v="1.298"/>
    <n v="1.2689999999999999"/>
    <n v="1.3180000000000001"/>
    <n v="1.294"/>
    <n v="1.3109999999999999"/>
    <x v="103"/>
    <x v="104"/>
    <n v="1.329"/>
    <n v="1.333"/>
    <n v="1.3520000000000001"/>
    <n v="1.385"/>
    <n v="1.3720000000000001"/>
    <n v="1.349"/>
    <n v="1.361"/>
    <n v="1.37"/>
    <n v="1.494"/>
    <n v="1.62"/>
    <n v="1.619"/>
    <n v="3.53"/>
    <n v="2.6030000000000002"/>
    <n v="2.762"/>
  </r>
  <r>
    <x v="106"/>
    <s v="Southern Europe"/>
    <s v="Southern Europe"/>
    <s v="MLT"/>
    <x v="104"/>
    <n v="6.3150000000000004"/>
    <n v="6.32"/>
    <n v="7.11"/>
    <n v="6.9"/>
    <n v="7.49"/>
    <n v="7.32"/>
    <n v="6.92"/>
    <n v="6.8"/>
    <x v="104"/>
    <x v="105"/>
    <n v="6.89"/>
    <n v="6.85"/>
    <n v="6.38"/>
    <n v="6.2"/>
    <n v="6.11"/>
    <n v="5.73"/>
    <n v="5.38"/>
    <n v="4.6900000000000004"/>
    <n v="4"/>
    <n v="3.66"/>
    <n v="3.62"/>
    <n v="4.3499999999999996"/>
    <n v="3.53"/>
    <n v="2.8130000000000002"/>
  </r>
  <r>
    <x v="107"/>
    <s v="Western Africa"/>
    <s v="Western Africa"/>
    <s v="MRT"/>
    <x v="105"/>
    <n v="9.9740000000000002"/>
    <n v="10.048999999999999"/>
    <n v="9.9969999999999999"/>
    <n v="9.9640000000000004"/>
    <n v="9.8870000000000005"/>
    <n v="9.9090000000000007"/>
    <n v="9.8539999999999992"/>
    <n v="9.7230000000000008"/>
    <x v="105"/>
    <x v="106"/>
    <n v="9.9350000000000005"/>
    <n v="9.8949999999999996"/>
    <n v="9.8689999999999998"/>
    <n v="9.86"/>
    <n v="9.9670000000000005"/>
    <n v="10.066000000000001"/>
    <n v="10.151999999999999"/>
    <n v="10.308"/>
    <n v="10.34"/>
    <n v="10.391"/>
    <n v="10.401999999999999"/>
    <n v="11.137"/>
    <n v="11.287000000000001"/>
    <n v="11.109"/>
  </r>
  <r>
    <x v="108"/>
    <s v="Eastern Africa"/>
    <s v="Eastern Africa"/>
    <s v="MUS"/>
    <x v="106"/>
    <n v="9.3040000000000003"/>
    <n v="9.1419999999999995"/>
    <n v="9.14"/>
    <n v="8.1999999999999993"/>
    <n v="8.23"/>
    <n v="8.34"/>
    <n v="9.52"/>
    <n v="9.0399999999999991"/>
    <x v="106"/>
    <x v="107"/>
    <n v="7.26"/>
    <n v="7.65"/>
    <n v="7.45"/>
    <n v="7.47"/>
    <n v="7.32"/>
    <n v="7.47"/>
    <n v="7.41"/>
    <n v="6.81"/>
    <n v="6.75"/>
    <n v="6.43"/>
    <n v="6.33"/>
    <n v="8.6300000000000008"/>
    <n v="7.6559999999999997"/>
    <n v="7.234"/>
  </r>
  <r>
    <x v="109"/>
    <s v="Central America"/>
    <s v="Central America"/>
    <s v="MEX"/>
    <x v="107"/>
    <n v="2.6"/>
    <n v="2.65"/>
    <n v="2.63"/>
    <n v="3"/>
    <n v="3.46"/>
    <n v="3.94"/>
    <n v="3.56"/>
    <n v="3.57"/>
    <x v="107"/>
    <x v="108"/>
    <n v="5.36"/>
    <n v="5.3"/>
    <n v="5.17"/>
    <n v="4.8899999999999997"/>
    <n v="4.91"/>
    <n v="4.8099999999999996"/>
    <n v="4.3099999999999996"/>
    <n v="3.86"/>
    <n v="3.42"/>
    <n v="3.27"/>
    <n v="3.48"/>
    <n v="4.45"/>
    <n v="4.09"/>
    <n v="3.3079999999999998"/>
  </r>
  <r>
    <x v="110"/>
    <s v="Micronesia"/>
    <s v="Micronesia"/>
    <s v="MDA"/>
    <x v="8"/>
    <n v="11.14"/>
    <n v="8.4600000000000009"/>
    <n v="7.29"/>
    <n v="6.8"/>
    <n v="7.95"/>
    <n v="8.17"/>
    <n v="7.29"/>
    <n v="7.38"/>
    <x v="108"/>
    <x v="109"/>
    <n v="6.4"/>
    <n v="7.45"/>
    <n v="6.68"/>
    <n v="5.58"/>
    <n v="5.0999999999999996"/>
    <n v="3.73"/>
    <n v="4.7"/>
    <n v="4.0199999999999996"/>
    <n v="3.89"/>
    <n v="2.91"/>
    <n v="5.0999999999999996"/>
    <n v="3.82"/>
    <n v="3.23"/>
    <n v="2.278"/>
  </r>
  <r>
    <x v="111"/>
    <s v="Eastern Asia"/>
    <s v="Eastern Asia"/>
    <s v="MNG"/>
    <x v="108"/>
    <n v="5.9390000000000001"/>
    <n v="6.0860000000000003"/>
    <n v="6.1429999999999998"/>
    <n v="6.2"/>
    <n v="6.8"/>
    <n v="6.8150000000000004"/>
    <n v="7.0419999999999998"/>
    <n v="7.1269999999999998"/>
    <x v="109"/>
    <x v="110"/>
    <n v="5.86"/>
    <n v="6.55"/>
    <n v="4.7699999999999996"/>
    <n v="3.9"/>
    <n v="4.2300000000000004"/>
    <n v="4.8"/>
    <n v="4.8600000000000003"/>
    <n v="7.24"/>
    <n v="6.36"/>
    <n v="5.38"/>
    <n v="5.4429999999999996"/>
    <n v="6.59"/>
    <n v="7.75"/>
    <n v="8.2469999999999999"/>
  </r>
  <r>
    <x v="112"/>
    <s v="Southern Europe"/>
    <s v="Southern Europe"/>
    <s v="MNE"/>
    <x v="109"/>
    <n v="28.067"/>
    <n v="28.803000000000001"/>
    <n v="29.012"/>
    <n v="29.335999999999999"/>
    <n v="29.66"/>
    <n v="30.027999999999999"/>
    <n v="30.31"/>
    <n v="24.966000000000001"/>
    <x v="110"/>
    <x v="111"/>
    <n v="19.09"/>
    <n v="19.649999999999999"/>
    <n v="19.760000000000002"/>
    <n v="19.809999999999999"/>
    <n v="19.59"/>
    <n v="18.05"/>
    <n v="17.55"/>
    <n v="17.73"/>
    <n v="16.079999999999998"/>
    <n v="15.19"/>
    <n v="15.13"/>
    <n v="17.88"/>
    <n v="16.87"/>
    <n v="15.401999999999999"/>
  </r>
  <r>
    <x v="113"/>
    <s v="Northern Africa"/>
    <s v="Northern Africa"/>
    <s v="MAR"/>
    <x v="110"/>
    <n v="13.94"/>
    <n v="13.58"/>
    <n v="12.46"/>
    <n v="11.59"/>
    <n v="11.92"/>
    <n v="10.83"/>
    <n v="11.01"/>
    <n v="9.67"/>
    <x v="111"/>
    <x v="112"/>
    <n v="8.9600000000000009"/>
    <n v="9.09"/>
    <n v="8.91"/>
    <n v="8.99"/>
    <n v="9.23"/>
    <n v="9.6999999999999993"/>
    <n v="9.4600000000000009"/>
    <n v="9.3000000000000007"/>
    <n v="9.2249999999999996"/>
    <n v="9.2390000000000008"/>
    <n v="9.2420000000000009"/>
    <n v="11.114000000000001"/>
    <n v="10.542"/>
    <n v="10.494"/>
  </r>
  <r>
    <x v="114"/>
    <s v="Eastern Africa"/>
    <s v="Eastern Africa"/>
    <s v="MOZ"/>
    <x v="111"/>
    <n v="2.7719999999999998"/>
    <n v="2.8860000000000001"/>
    <n v="2.843"/>
    <n v="2.9"/>
    <n v="2.9550000000000001"/>
    <n v="2.9849999999999999"/>
    <n v="3.0310000000000001"/>
    <n v="3.0449999999999999"/>
    <x v="112"/>
    <x v="113"/>
    <n v="3.19"/>
    <n v="3.2290000000000001"/>
    <n v="3.2629999999999999"/>
    <n v="3.3039999999999998"/>
    <n v="3.347"/>
    <n v="3.3839999999999999"/>
    <n v="3.43"/>
    <n v="3.4540000000000002"/>
    <n v="3.4529999999999998"/>
    <n v="3.4550000000000001"/>
    <n v="3.4649999999999999"/>
    <n v="3.7759999999999998"/>
    <n v="3.9390000000000001"/>
    <n v="3.9060000000000001"/>
  </r>
  <r>
    <x v="115"/>
    <s v="South-Eastern Asia"/>
    <s v="South-Eastern Asia"/>
    <s v="MMR"/>
    <x v="112"/>
    <n v="0.68300000000000005"/>
    <n v="0.65400000000000003"/>
    <n v="0.65600000000000003"/>
    <n v="0.66300000000000003"/>
    <n v="0.65600000000000003"/>
    <n v="0.65300000000000002"/>
    <n v="0.65600000000000003"/>
    <n v="0.66100000000000003"/>
    <x v="113"/>
    <x v="114"/>
    <n v="0.69"/>
    <n v="0.69599999999999995"/>
    <n v="0.71899999999999997"/>
    <n v="0.73099999999999998"/>
    <n v="0.72199999999999998"/>
    <n v="0.72299999999999998"/>
    <n v="0.77"/>
    <n v="0.99399999999999999"/>
    <n v="1.36"/>
    <n v="0.77"/>
    <n v="0.41"/>
    <n v="1.48"/>
    <n v="0"/>
    <n v="0"/>
  </r>
  <r>
    <x v="116"/>
    <s v="Southern Africa"/>
    <s v="Southern Africa"/>
    <s v="NAM"/>
    <x v="113"/>
    <n v="21.695"/>
    <n v="20.3"/>
    <n v="20.856000000000002"/>
    <n v="21.271999999999998"/>
    <n v="21.795999999999999"/>
    <n v="22.09"/>
    <n v="22.327999999999999"/>
    <n v="22.181999999999999"/>
    <x v="114"/>
    <x v="115"/>
    <n v="22.292999999999999"/>
    <n v="22.12"/>
    <n v="19.46"/>
    <n v="16.77"/>
    <n v="19.03"/>
    <n v="18.52"/>
    <n v="20.895"/>
    <n v="23.35"/>
    <n v="21.655999999999999"/>
    <n v="19.88"/>
    <n v="20.001999999999999"/>
    <n v="21.236000000000001"/>
    <n v="21.268000000000001"/>
    <n v="20.846"/>
  </r>
  <r>
    <x v="117"/>
    <s v="Southern Asia"/>
    <s v="Southern Asia"/>
    <s v="NPL"/>
    <x v="114"/>
    <n v="10.545"/>
    <n v="10.603999999999999"/>
    <n v="10.566000000000001"/>
    <n v="10.423999999999999"/>
    <n v="10.537000000000001"/>
    <n v="10.558"/>
    <n v="10.52"/>
    <n v="10.515000000000001"/>
    <x v="115"/>
    <x v="116"/>
    <n v="10.542"/>
    <n v="10.548"/>
    <n v="10.503"/>
    <n v="10.531000000000001"/>
    <n v="10.502000000000001"/>
    <n v="10.576000000000001"/>
    <n v="10.512"/>
    <n v="10.403"/>
    <n v="10.66"/>
    <n v="10.622999999999999"/>
    <n v="10.599"/>
    <n v="13.077999999999999"/>
    <n v="12.223000000000001"/>
    <n v="11.119"/>
  </r>
  <r>
    <x v="118"/>
    <s v="Western Europe"/>
    <s v="Western Europe"/>
    <s v="NLD"/>
    <x v="115"/>
    <n v="3.62"/>
    <n v="2.73"/>
    <n v="2.12"/>
    <n v="2.5499999999999998"/>
    <n v="3.59"/>
    <n v="4.6500000000000004"/>
    <n v="5.87"/>
    <n v="5"/>
    <x v="116"/>
    <x v="42"/>
    <n v="4.3499999999999996"/>
    <n v="4.99"/>
    <n v="4.9800000000000004"/>
    <n v="5.82"/>
    <n v="7.24"/>
    <n v="7.42"/>
    <n v="6.87"/>
    <n v="6.01"/>
    <n v="4.84"/>
    <n v="3.83"/>
    <n v="3.38"/>
    <n v="3.82"/>
    <n v="4.21"/>
    <n v="3.5379999999999998"/>
  </r>
  <r>
    <x v="119"/>
    <s v="Melanesia"/>
    <s v="Melanesia"/>
    <s v="NCL"/>
    <x v="116"/>
    <n v="17.847000000000001"/>
    <n v="17.478999999999999"/>
    <n v="17.239999999999998"/>
    <n v="16.942"/>
    <n v="16.475000000000001"/>
    <n v="16.309999999999999"/>
    <n v="15.846"/>
    <n v="15.173"/>
    <x v="117"/>
    <x v="117"/>
    <n v="13.97"/>
    <n v="13.731"/>
    <n v="14.036"/>
    <n v="14.358000000000001"/>
    <n v="14.465999999999999"/>
    <n v="14.59"/>
    <n v="13.891"/>
    <n v="13.182"/>
    <n v="12.275"/>
    <n v="11.603"/>
    <n v="10.88"/>
    <n v="13.56"/>
    <n v="12.436"/>
    <n v="12.266999999999999"/>
  </r>
  <r>
    <x v="120"/>
    <s v="Australia and New Zealand"/>
    <s v="Australia and New Zealand"/>
    <s v="NZL"/>
    <x v="117"/>
    <n v="7.02"/>
    <n v="6.13"/>
    <n v="5.43"/>
    <n v="5.28"/>
    <n v="4.75"/>
    <n v="4.01"/>
    <n v="3.81"/>
    <n v="3.86"/>
    <x v="118"/>
    <x v="118"/>
    <n v="6.12"/>
    <n v="6.56"/>
    <n v="6.49"/>
    <n v="6.93"/>
    <n v="5.84"/>
    <n v="5.43"/>
    <n v="5.41"/>
    <n v="5.15"/>
    <n v="4.74"/>
    <n v="4.33"/>
    <n v="4.1100000000000003"/>
    <n v="4.5999999999999996"/>
    <n v="3.78"/>
    <n v="3.2530000000000001"/>
  </r>
  <r>
    <x v="121"/>
    <s v="Central America"/>
    <s v="Central America"/>
    <s v="NIC"/>
    <x v="118"/>
    <n v="7.2779999999999996"/>
    <n v="7.3940000000000001"/>
    <n v="7.4740000000000002"/>
    <n v="7.58"/>
    <n v="7.6"/>
    <n v="6.41"/>
    <n v="5.37"/>
    <n v="5.31"/>
    <x v="119"/>
    <x v="119"/>
    <n v="8.16"/>
    <n v="7.83"/>
    <n v="6.4989999999999997"/>
    <n v="5.21"/>
    <n v="5.28"/>
    <n v="4.5199999999999996"/>
    <n v="4.7"/>
    <n v="3.9"/>
    <n v="3.3"/>
    <n v="5.2"/>
    <n v="5.202"/>
    <n v="5.9370000000000003"/>
    <n v="5.9320000000000004"/>
    <n v="5.5650000000000004"/>
  </r>
  <r>
    <x v="122"/>
    <s v="Western Africa"/>
    <s v="Western Africa"/>
    <s v="NER"/>
    <x v="119"/>
    <n v="1.5009999999999999"/>
    <n v="1.5209999999999999"/>
    <n v="1.47"/>
    <n v="1.9"/>
    <n v="2.3460000000000001"/>
    <n v="2.79"/>
    <n v="3.1"/>
    <n v="2.653"/>
    <x v="120"/>
    <x v="120"/>
    <n v="1.274"/>
    <n v="0.77100000000000002"/>
    <n v="0.32"/>
    <n v="2.1800000000000002"/>
    <n v="1.381"/>
    <n v="0.52"/>
    <n v="0.53200000000000003"/>
    <n v="0.53400000000000003"/>
    <n v="0.54200000000000004"/>
    <n v="0.54200000000000004"/>
    <n v="0.55200000000000005"/>
    <n v="0.68"/>
    <n v="0.66800000000000004"/>
    <n v="0.53400000000000003"/>
  </r>
  <r>
    <x v="123"/>
    <s v="Western Africa"/>
    <s v="Western Africa"/>
    <s v="NGA"/>
    <x v="120"/>
    <n v="3.9009999999999998"/>
    <n v="3.8519999999999999"/>
    <n v="3.8380000000000001"/>
    <n v="3.7509999999999999"/>
    <n v="3.8119999999999998"/>
    <n v="3.7890000000000001"/>
    <n v="3.8069999999999999"/>
    <n v="3.8029999999999999"/>
    <x v="121"/>
    <x v="121"/>
    <n v="3.7629999999999999"/>
    <n v="3.7549999999999999"/>
    <n v="3.77"/>
    <n v="3.75"/>
    <n v="3.7"/>
    <n v="3.944"/>
    <n v="4.2210000000000001"/>
    <n v="4.5090000000000003"/>
    <n v="4.7290000000000001"/>
    <n v="4.9630000000000001"/>
    <n v="5.2060000000000004"/>
    <n v="5.9989999999999997"/>
    <n v="5.9359999999999999"/>
    <n v="5.7610000000000001"/>
  </r>
  <r>
    <x v="124"/>
    <s v="Polynesia"/>
    <s v="Polynesia"/>
    <s v="MKD"/>
    <x v="121"/>
    <n v="32.4"/>
    <n v="32.200000000000003"/>
    <n v="30.52"/>
    <n v="31.94"/>
    <n v="36.69"/>
    <n v="37.159999999999997"/>
    <n v="37.32"/>
    <n v="36.03"/>
    <x v="122"/>
    <x v="122"/>
    <n v="32.35"/>
    <n v="33.130000000000003"/>
    <n v="31.5"/>
    <n v="31.2"/>
    <n v="29.14"/>
    <n v="28.38"/>
    <n v="26.43"/>
    <n v="24.3"/>
    <n v="22.81"/>
    <n v="21.2"/>
    <n v="17.39"/>
    <n v="16.55"/>
    <n v="15.78"/>
    <n v="15.081"/>
  </r>
  <r>
    <x v="125"/>
    <s v="Northern Europe"/>
    <s v="Northern Europe"/>
    <s v="NOR"/>
    <x v="122"/>
    <n v="3.25"/>
    <n v="3.46"/>
    <n v="3.74"/>
    <n v="4.0199999999999996"/>
    <n v="4.22"/>
    <n v="4.26"/>
    <n v="4.38"/>
    <n v="3.4"/>
    <x v="123"/>
    <x v="123"/>
    <n v="3.1"/>
    <n v="3.52"/>
    <n v="3.21"/>
    <n v="3.12"/>
    <n v="3.42"/>
    <n v="3.48"/>
    <n v="4.3"/>
    <n v="4.68"/>
    <n v="4.16"/>
    <n v="3.8"/>
    <n v="3.69"/>
    <n v="4.42"/>
    <n v="4.37"/>
    <n v="3.1709999999999998"/>
  </r>
  <r>
    <x v="126"/>
    <s v="Western Asia"/>
    <s v="Western Asia"/>
    <s v="OMN"/>
    <x v="123"/>
    <n v="4.1660000000000004"/>
    <n v="4.0659999999999998"/>
    <n v="4.1100000000000003"/>
    <n v="4.218"/>
    <n v="4.2549999999999999"/>
    <n v="4.1970000000000001"/>
    <n v="4.1909999999999998"/>
    <n v="4.1559999999999997"/>
    <x v="124"/>
    <x v="124"/>
    <n v="4.0579999999999998"/>
    <n v="4.0069999999999997"/>
    <n v="3.8650000000000002"/>
    <n v="3.6579999999999999"/>
    <n v="3.6019999999999999"/>
    <n v="3.55"/>
    <n v="3.3839999999999999"/>
    <n v="3.27"/>
    <n v="2.573"/>
    <n v="1.8"/>
    <n v="1.85"/>
    <n v="2.94"/>
    <n v="2.512"/>
    <n v="2.327"/>
  </r>
  <r>
    <x v="127"/>
    <s v="Southern Asia"/>
    <s v="Southern Asia"/>
    <s v="PAK"/>
    <x v="124"/>
    <n v="0.61399999999999999"/>
    <n v="0.61099999999999999"/>
    <n v="0.6"/>
    <n v="0.58699999999999997"/>
    <n v="0.6"/>
    <n v="0.60399999999999998"/>
    <n v="0.59099999999999997"/>
    <n v="0.57999999999999996"/>
    <x v="125"/>
    <x v="125"/>
    <n v="0.54"/>
    <n v="0.65"/>
    <n v="0.8"/>
    <n v="1.8640000000000001"/>
    <n v="2.95"/>
    <n v="1.83"/>
    <n v="3.57"/>
    <n v="3.7559999999999998"/>
    <n v="3.9129999999999998"/>
    <n v="4.08"/>
    <n v="4.83"/>
    <n v="6.55"/>
    <n v="6.34"/>
    <n v="6.4160000000000004"/>
  </r>
  <r>
    <x v="128"/>
    <s v="Central America"/>
    <s v="Central America"/>
    <s v="PAN"/>
    <x v="125"/>
    <n v="6.0670000000000002"/>
    <n v="6.0510000000000002"/>
    <n v="6.0419999999999998"/>
    <n v="5.9950000000000001"/>
    <n v="6.0069999999999997"/>
    <n v="5.9390000000000001"/>
    <n v="5.9489999999999998"/>
    <n v="5.8639999999999999"/>
    <x v="126"/>
    <x v="126"/>
    <n v="6.0110000000000001"/>
    <n v="5.875"/>
    <n v="4.05"/>
    <n v="3.7170000000000001"/>
    <n v="3.7029999999999998"/>
    <n v="4.4189999999999996"/>
    <n v="4.3680000000000003"/>
    <n v="4.7590000000000003"/>
    <n v="5.3920000000000003"/>
    <n v="5.218"/>
    <n v="6.33"/>
    <n v="14.114000000000001"/>
    <n v="10.301"/>
    <n v="8.7889999999999997"/>
  </r>
  <r>
    <x v="129"/>
    <s v="Melanesia"/>
    <s v="Melanesia"/>
    <s v="PNG"/>
    <x v="126"/>
    <n v="2.8130000000000002"/>
    <n v="2.92"/>
    <n v="2.8010000000000002"/>
    <n v="2.7330000000000001"/>
    <n v="2.6179999999999999"/>
    <n v="2.5390000000000001"/>
    <n v="2.4020000000000001"/>
    <n v="2.3519999999999999"/>
    <x v="127"/>
    <x v="127"/>
    <n v="2.125"/>
    <n v="2"/>
    <n v="2.62"/>
    <n v="2.5329999999999999"/>
    <n v="2.5329999999999999"/>
    <n v="2.34"/>
    <n v="2.4489999999999998"/>
    <n v="2.4550000000000001"/>
    <n v="2.4780000000000002"/>
    <n v="2.5379999999999998"/>
    <n v="2.4319999999999999"/>
    <n v="2.694"/>
    <n v="2.8250000000000002"/>
    <n v="2.7530000000000001"/>
  </r>
  <r>
    <x v="130"/>
    <s v="South America"/>
    <s v="South America"/>
    <s v="PRY"/>
    <x v="127"/>
    <n v="5.34"/>
    <n v="7.61"/>
    <n v="6.21"/>
    <n v="9.39"/>
    <n v="6.81"/>
    <n v="6.51"/>
    <n v="4.82"/>
    <n v="5.28"/>
    <x v="128"/>
    <x v="128"/>
    <n v="5.46"/>
    <n v="4.57"/>
    <n v="4.67"/>
    <n v="4.09"/>
    <n v="4.38"/>
    <n v="5.03"/>
    <n v="4.5599999999999996"/>
    <n v="5.25"/>
    <n v="4.6100000000000003"/>
    <n v="6.22"/>
    <n v="6.59"/>
    <n v="7.55"/>
    <n v="7.31"/>
    <n v="6.8860000000000001"/>
  </r>
  <r>
    <x v="131"/>
    <s v="South America"/>
    <s v="South America"/>
    <s v="PER"/>
    <x v="128"/>
    <n v="4.92"/>
    <n v="4.8979999999999997"/>
    <n v="5.0270000000000001"/>
    <n v="4.84"/>
    <n v="4.1500000000000004"/>
    <n v="4.71"/>
    <n v="4.87"/>
    <n v="4.17"/>
    <x v="129"/>
    <x v="129"/>
    <n v="3.96"/>
    <n v="3.6"/>
    <n v="3.48"/>
    <n v="3.24"/>
    <n v="3.57"/>
    <n v="3.21"/>
    <n v="3.27"/>
    <n v="3.74"/>
    <n v="3.69"/>
    <n v="3.49"/>
    <n v="3.38"/>
    <n v="7.18"/>
    <n v="5.0999999999999996"/>
    <n v="3.661"/>
  </r>
  <r>
    <x v="132"/>
    <s v="South-Eastern Asia"/>
    <s v="South-Eastern Asia"/>
    <s v="PHL"/>
    <x v="129"/>
    <n v="3.6909999999999998"/>
    <n v="3.6549999999999998"/>
    <n v="3.7"/>
    <n v="3.6269999999999998"/>
    <n v="3.53"/>
    <n v="3.55"/>
    <n v="3.8"/>
    <n v="4.05"/>
    <x v="130"/>
    <x v="130"/>
    <n v="3.86"/>
    <n v="3.61"/>
    <n v="3.59"/>
    <n v="3.5"/>
    <n v="3.5"/>
    <n v="3.6"/>
    <n v="3.07"/>
    <n v="2.7"/>
    <n v="2.5499999999999998"/>
    <n v="2.34"/>
    <n v="2.2400000000000002"/>
    <n v="2.52"/>
    <n v="2.6320000000000001"/>
    <n v="2.238"/>
  </r>
  <r>
    <x v="133"/>
    <s v="Eastern Europe"/>
    <s v="Eastern Europe"/>
    <s v="POL"/>
    <x v="130"/>
    <n v="12.29"/>
    <n v="16.309999999999999"/>
    <n v="18.37"/>
    <n v="19.89"/>
    <n v="19.37"/>
    <n v="19.07"/>
    <n v="17.75"/>
    <n v="13.84"/>
    <x v="131"/>
    <x v="131"/>
    <n v="8.17"/>
    <n v="9.64"/>
    <n v="9.6300000000000008"/>
    <n v="10.09"/>
    <n v="10.33"/>
    <n v="8.99"/>
    <n v="7.5"/>
    <n v="6.16"/>
    <n v="4.8899999999999997"/>
    <n v="3.85"/>
    <n v="3.28"/>
    <n v="3.16"/>
    <n v="3.36"/>
    <n v="2.6019999999999999"/>
  </r>
  <r>
    <x v="134"/>
    <s v="Southern Europe"/>
    <s v="Southern Europe"/>
    <s v="PRT"/>
    <x v="131"/>
    <n v="4.58"/>
    <n v="3.81"/>
    <n v="3.83"/>
    <n v="4.5"/>
    <n v="6.13"/>
    <n v="6.32"/>
    <n v="7.58"/>
    <n v="7.65"/>
    <x v="132"/>
    <x v="132"/>
    <n v="9.43"/>
    <n v="10.77"/>
    <n v="12.68"/>
    <n v="15.53"/>
    <n v="16.190000000000001"/>
    <n v="13.9"/>
    <n v="12.45"/>
    <n v="11.07"/>
    <n v="8.8699999999999992"/>
    <n v="6.99"/>
    <n v="6.46"/>
    <n v="6.8"/>
    <n v="6.58"/>
    <n v="5.7809999999999997"/>
  </r>
  <r>
    <x v="135"/>
    <s v="Caribbean"/>
    <s v="Caribbean"/>
    <s v="PRI"/>
    <x v="132"/>
    <n v="11.81"/>
    <n v="10.08"/>
    <n v="11.4"/>
    <n v="11.94"/>
    <n v="11.78"/>
    <n v="10.31"/>
    <n v="11.35"/>
    <n v="11.01"/>
    <x v="133"/>
    <x v="133"/>
    <n v="15"/>
    <n v="16.100000000000001"/>
    <n v="15.7"/>
    <n v="14.5"/>
    <n v="14.3"/>
    <n v="13.9"/>
    <n v="12"/>
    <n v="11.8"/>
    <n v="10.8"/>
    <n v="9.1999999999999993"/>
    <n v="8.3000000000000007"/>
    <n v="8.89"/>
    <n v="7.9"/>
    <n v="5.9710000000000001"/>
  </r>
  <r>
    <x v="136"/>
    <s v="Western Asia"/>
    <s v="Western Asia"/>
    <s v="QAT"/>
    <x v="133"/>
    <n v="0.83799999999999997"/>
    <n v="0.84199999999999997"/>
    <n v="0.84599999999999997"/>
    <n v="0.85099999999999998"/>
    <n v="0.85499999999999998"/>
    <n v="0.86"/>
    <n v="0.86499999999999999"/>
    <n v="0.87"/>
    <x v="134"/>
    <x v="134"/>
    <n v="0.31"/>
    <n v="0.45"/>
    <n v="0.56000000000000005"/>
    <n v="0.48"/>
    <n v="0.28000000000000003"/>
    <n v="0.2"/>
    <n v="0.17"/>
    <n v="0.15"/>
    <n v="0.14000000000000001"/>
    <n v="0.11"/>
    <n v="0.1"/>
    <n v="0.14000000000000001"/>
    <n v="0.17"/>
    <n v="9.5000000000000001E-2"/>
  </r>
  <r>
    <x v="137"/>
    <s v="Eastern Europe"/>
    <s v="Eastern Europe"/>
    <s v="ROU"/>
    <x v="134"/>
    <n v="6.24"/>
    <n v="6.97"/>
    <n v="6.56"/>
    <n v="8.11"/>
    <n v="6.95"/>
    <n v="7.72"/>
    <n v="7.17"/>
    <n v="7.27"/>
    <x v="50"/>
    <x v="135"/>
    <n v="6.86"/>
    <n v="6.96"/>
    <n v="7.18"/>
    <n v="6.79"/>
    <n v="7.1"/>
    <n v="6.8"/>
    <n v="6.81"/>
    <n v="5.9"/>
    <n v="4.93"/>
    <n v="4.1900000000000004"/>
    <n v="3.91"/>
    <n v="5.03"/>
    <n v="5.59"/>
    <n v="5.4359999999999999"/>
  </r>
  <r>
    <x v="138"/>
    <s v="Eastern Europe"/>
    <s v="Eastern Europe"/>
    <s v="RUS"/>
    <x v="135"/>
    <n v="13.04"/>
    <n v="10.58"/>
    <n v="8.98"/>
    <n v="7.88"/>
    <n v="8.2100000000000009"/>
    <n v="7.76"/>
    <n v="7.12"/>
    <n v="7.06"/>
    <x v="135"/>
    <x v="136"/>
    <n v="8.3000000000000007"/>
    <n v="7.37"/>
    <n v="6.54"/>
    <n v="5.44"/>
    <n v="5.46"/>
    <n v="5.16"/>
    <n v="5.57"/>
    <n v="5.56"/>
    <n v="5.21"/>
    <n v="4.8499999999999996"/>
    <n v="4.5"/>
    <n v="5.59"/>
    <n v="4.72"/>
    <n v="0"/>
  </r>
  <r>
    <x v="139"/>
    <s v="Eastern Africa"/>
    <s v="Eastern Africa"/>
    <s v="RWA"/>
    <x v="136"/>
    <n v="11.991"/>
    <n v="11.936"/>
    <n v="11.94"/>
    <n v="11.879"/>
    <n v="12.031000000000001"/>
    <n v="11.944000000000001"/>
    <n v="11.907"/>
    <n v="11.901"/>
    <x v="136"/>
    <x v="137"/>
    <n v="11.92"/>
    <n v="11.895"/>
    <n v="11.877000000000001"/>
    <n v="11.858000000000001"/>
    <n v="11.906000000000001"/>
    <n v="11.875999999999999"/>
    <n v="11.827999999999999"/>
    <n v="11.86"/>
    <n v="11.88"/>
    <n v="12.1"/>
    <n v="12.43"/>
    <n v="13.01"/>
    <n v="13.315"/>
    <n v="13.009"/>
  </r>
  <r>
    <x v="140"/>
    <s v="Polynesia"/>
    <s v="Polynesia"/>
    <s v="WSM"/>
    <x v="137"/>
    <n v="4.4850000000000003"/>
    <n v="4.6639999999999997"/>
    <n v="4.96"/>
    <n v="5.0990000000000002"/>
    <n v="5.1589999999999998"/>
    <n v="5.22"/>
    <n v="5.2969999999999997"/>
    <n v="5.4260000000000002"/>
    <x v="137"/>
    <x v="138"/>
    <n v="5.8360000000000003"/>
    <n v="5.7309999999999999"/>
    <n v="5.68"/>
    <n v="8.75"/>
    <n v="8.6609999999999996"/>
    <n v="8.7200000000000006"/>
    <n v="8.7629999999999999"/>
    <n v="8.8190000000000008"/>
    <n v="9.4"/>
    <n v="9.4719999999999995"/>
    <n v="9.1470000000000002"/>
    <n v="9.7929999999999993"/>
    <n v="9.91"/>
    <n v="10.313000000000001"/>
  </r>
  <r>
    <x v="141"/>
    <s v="Middle Africa"/>
    <s v="Middle Africa"/>
    <s v="STP"/>
    <x v="138"/>
    <n v="14.36"/>
    <n v="14.4"/>
    <n v="15.73"/>
    <n v="17.63"/>
    <n v="16.36"/>
    <n v="16.12"/>
    <n v="16.47"/>
    <n v="16.649999999999999"/>
    <x v="138"/>
    <x v="139"/>
    <n v="15.257999999999999"/>
    <n v="14.585000000000001"/>
    <n v="14.105"/>
    <n v="13.59"/>
    <n v="13.617000000000001"/>
    <n v="13.64"/>
    <n v="13.78"/>
    <n v="13.839"/>
    <n v="13.911"/>
    <n v="13.997999999999999"/>
    <n v="14.077999999999999"/>
    <n v="15.443"/>
    <n v="15.34"/>
    <n v="15.318"/>
  </r>
  <r>
    <x v="142"/>
    <s v="Western Asia"/>
    <s v="Western Asia"/>
    <s v="SAU"/>
    <x v="139"/>
    <n v="4.3499999999999996"/>
    <n v="4.57"/>
    <n v="4.62"/>
    <n v="5.27"/>
    <n v="5.56"/>
    <n v="5.82"/>
    <n v="6.05"/>
    <n v="6.25"/>
    <x v="139"/>
    <x v="140"/>
    <n v="5.38"/>
    <n v="5.55"/>
    <n v="5.77"/>
    <n v="5.52"/>
    <n v="5.6"/>
    <n v="5.72"/>
    <n v="5.6"/>
    <n v="5.6"/>
    <n v="5.89"/>
    <n v="6.03"/>
    <n v="5.64"/>
    <n v="7.45"/>
    <n v="6.6920000000000002"/>
    <n v="5.6349999999999998"/>
  </r>
  <r>
    <x v="143"/>
    <s v="Western Africa"/>
    <s v="Western Africa"/>
    <s v="SEN"/>
    <x v="140"/>
    <n v="5.54"/>
    <n v="5.5819999999999999"/>
    <n v="5.5739999999999998"/>
    <n v="5.65"/>
    <n v="6.641"/>
    <n v="7.758"/>
    <n v="8.8650000000000002"/>
    <n v="10.029999999999999"/>
    <x v="140"/>
    <x v="141"/>
    <n v="10.194000000000001"/>
    <n v="10.233000000000001"/>
    <n v="10.36"/>
    <n v="9.41"/>
    <n v="8.5890000000000004"/>
    <n v="7.625"/>
    <n v="6.76"/>
    <n v="4.46"/>
    <n v="4.08"/>
    <n v="3.57"/>
    <n v="2.86"/>
    <n v="3.5089999999999999"/>
    <n v="3.4980000000000002"/>
    <n v="3.4340000000000002"/>
  </r>
  <r>
    <x v="144"/>
    <s v="Southern Europe"/>
    <s v="Southern Europe"/>
    <s v="SRB"/>
    <x v="141"/>
    <n v="13.7"/>
    <n v="12.6"/>
    <n v="12.8"/>
    <n v="13.8"/>
    <n v="15.2"/>
    <n v="18.5"/>
    <n v="20.85"/>
    <n v="20.85"/>
    <x v="141"/>
    <x v="142"/>
    <n v="16.14"/>
    <n v="19.22"/>
    <n v="22.97"/>
    <n v="24"/>
    <n v="22.15"/>
    <n v="19.22"/>
    <n v="17.66"/>
    <n v="15.26"/>
    <n v="13.48"/>
    <n v="12.73"/>
    <n v="10.39"/>
    <n v="9.01"/>
    <n v="10.06"/>
    <n v="9.4730000000000008"/>
  </r>
  <r>
    <x v="145"/>
    <s v="Western Africa"/>
    <s v="Western Africa"/>
    <s v="SLE"/>
    <x v="142"/>
    <n v="3.4620000000000002"/>
    <n v="3.4249999999999998"/>
    <n v="3.4780000000000002"/>
    <n v="3.343"/>
    <n v="3.411"/>
    <n v="3.42"/>
    <n v="3.5529999999999999"/>
    <n v="3.6789999999999998"/>
    <x v="142"/>
    <x v="143"/>
    <n v="4.0599999999999996"/>
    <n v="4.1749999999999998"/>
    <n v="4.2949999999999999"/>
    <n v="4.375"/>
    <n v="4.4690000000000003"/>
    <n v="4.68"/>
    <n v="4.4370000000000003"/>
    <n v="3.927"/>
    <n v="3.5609999999999999"/>
    <n v="3.19"/>
    <n v="3.1930000000000001"/>
    <n v="3.5720000000000001"/>
    <n v="3.6970000000000001"/>
    <n v="3.6349999999999998"/>
  </r>
  <r>
    <x v="146"/>
    <s v="South-Eastern Asia"/>
    <s v="South-Eastern Asia"/>
    <s v="SGP"/>
    <x v="143"/>
    <n v="4.8499999999999996"/>
    <n v="3.7"/>
    <n v="3.76"/>
    <n v="5.65"/>
    <n v="5.93"/>
    <n v="5.84"/>
    <n v="5.59"/>
    <n v="4.4800000000000004"/>
    <x v="143"/>
    <x v="144"/>
    <n v="5.86"/>
    <n v="4.12"/>
    <n v="3.89"/>
    <n v="3.72"/>
    <n v="3.86"/>
    <n v="3.74"/>
    <n v="3.79"/>
    <n v="4.08"/>
    <n v="4.2"/>
    <n v="3.641"/>
    <n v="3.1"/>
    <n v="4.0999999999999996"/>
    <n v="3.54"/>
    <n v="2.758"/>
  </r>
  <r>
    <x v="147"/>
    <s v="South-Eastern Asia"/>
    <s v="South-Eastern Asia"/>
    <s v="SVK"/>
    <x v="144"/>
    <n v="15.94"/>
    <n v="19.059999999999999"/>
    <n v="19.38"/>
    <n v="18.72"/>
    <n v="17.12"/>
    <n v="18.600000000000001"/>
    <n v="16.260000000000002"/>
    <n v="13.37"/>
    <x v="144"/>
    <x v="145"/>
    <n v="12.03"/>
    <n v="14.38"/>
    <n v="13.62"/>
    <n v="13.96"/>
    <n v="14.22"/>
    <n v="13.18"/>
    <n v="11.48"/>
    <n v="9.67"/>
    <n v="8.1300000000000008"/>
    <n v="6.54"/>
    <n v="5.75"/>
    <n v="6.69"/>
    <n v="6.83"/>
    <n v="6.0940000000000003"/>
  </r>
  <r>
    <x v="148"/>
    <s v="Southern Europe"/>
    <s v="Southern Europe"/>
    <s v="SVN"/>
    <x v="145"/>
    <n v="7.32"/>
    <n v="6.92"/>
    <n v="5.68"/>
    <n v="5.92"/>
    <n v="6.48"/>
    <n v="6.01"/>
    <n v="6.51"/>
    <n v="5.95"/>
    <x v="145"/>
    <x v="146"/>
    <n v="5.86"/>
    <n v="7.24"/>
    <n v="8.17"/>
    <n v="8.84"/>
    <n v="10.1"/>
    <n v="9.67"/>
    <n v="8.9600000000000009"/>
    <n v="8"/>
    <n v="6.56"/>
    <n v="5.1100000000000003"/>
    <n v="4.45"/>
    <n v="4.97"/>
    <n v="4.74"/>
    <n v="4.18"/>
  </r>
  <r>
    <x v="149"/>
    <s v="Melanesia"/>
    <s v="Melanesia"/>
    <s v="SLB"/>
    <x v="146"/>
    <n v="1.7190000000000001"/>
    <n v="2.1120000000000001"/>
    <n v="1.972"/>
    <n v="1.8740000000000001"/>
    <n v="1.6910000000000001"/>
    <n v="1.722"/>
    <n v="1.7829999999999999"/>
    <n v="1.8360000000000001"/>
    <x v="146"/>
    <x v="147"/>
    <n v="2.02"/>
    <n v="1.5680000000000001"/>
    <n v="1.288"/>
    <n v="1.0549999999999999"/>
    <n v="0.69"/>
    <n v="0.73399999999999999"/>
    <n v="0.73299999999999998"/>
    <n v="0.69099999999999995"/>
    <n v="0.69799999999999995"/>
    <n v="0.71399999999999997"/>
    <n v="0.74399999999999999"/>
    <n v="0.89200000000000002"/>
    <n v="0.98799999999999999"/>
    <n v="1.5429999999999999"/>
  </r>
  <r>
    <x v="150"/>
    <s v="Eastern Africa"/>
    <s v="Eastern Africa"/>
    <s v="SOM"/>
    <x v="147"/>
    <n v="19.423999999999999"/>
    <n v="19.401"/>
    <n v="19.373999999999999"/>
    <n v="19.34"/>
    <n v="19.323"/>
    <n v="19.312000000000001"/>
    <n v="19.295000000000002"/>
    <n v="19.286999999999999"/>
    <x v="147"/>
    <x v="148"/>
    <n v="19.173999999999999"/>
    <n v="19.173999999999999"/>
    <n v="19.172999999999998"/>
    <n v="19.161000000000001"/>
    <n v="19.065999999999999"/>
    <n v="19.010000000000002"/>
    <n v="18.876999999999999"/>
    <n v="18.931000000000001"/>
    <n v="18.975000000000001"/>
    <n v="18.87"/>
    <n v="18.827999999999999"/>
    <n v="19.567"/>
    <n v="19.931000000000001"/>
    <n v="20.047000000000001"/>
  </r>
  <r>
    <x v="151"/>
    <s v="Southern Africa"/>
    <s v="Southern Africa"/>
    <s v="ZAF"/>
    <x v="148"/>
    <n v="20.419"/>
    <n v="20.265999999999998"/>
    <n v="20.216999999999999"/>
    <n v="20.088000000000001"/>
    <n v="20.015000000000001"/>
    <n v="19.866"/>
    <n v="19.744"/>
    <n v="19.635000000000002"/>
    <x v="148"/>
    <x v="149"/>
    <n v="20.51"/>
    <n v="23.18"/>
    <n v="21.42"/>
    <n v="21.79"/>
    <n v="22.04"/>
    <n v="22.61"/>
    <n v="22.87"/>
    <n v="24.02"/>
    <n v="23.99"/>
    <n v="24.22"/>
    <n v="25.54"/>
    <n v="24.34"/>
    <n v="28.77"/>
    <n v="29.806000000000001"/>
  </r>
  <r>
    <x v="152"/>
    <s v="Southern Africa"/>
    <s v="Southern Africa"/>
    <s v="SSD"/>
    <x v="149"/>
    <n v="12.157999999999999"/>
    <n v="12.125999999999999"/>
    <n v="12.127000000000001"/>
    <n v="12.135"/>
    <n v="12.135"/>
    <n v="12.147"/>
    <n v="12.14"/>
    <n v="12.128"/>
    <x v="149"/>
    <x v="150"/>
    <n v="12.211"/>
    <n v="12.138"/>
    <n v="12.202999999999999"/>
    <n v="12.342000000000001"/>
    <n v="12.036"/>
    <n v="12.138999999999999"/>
    <n v="12.29"/>
    <n v="12.326000000000001"/>
    <n v="12.26"/>
    <n v="12.228999999999999"/>
    <n v="12.199"/>
    <n v="13.744999999999999"/>
    <n v="13.484999999999999"/>
    <n v="12.975"/>
  </r>
  <r>
    <x v="153"/>
    <s v="Southern Europe"/>
    <s v="Southern Europe"/>
    <s v="ESP"/>
    <x v="150"/>
    <n v="15.48"/>
    <n v="13.79"/>
    <n v="10.35"/>
    <n v="11.15"/>
    <n v="11.28"/>
    <n v="11.09"/>
    <n v="9.15"/>
    <n v="8.4499999999999993"/>
    <x v="150"/>
    <x v="151"/>
    <n v="17.86"/>
    <n v="19.86"/>
    <n v="21.39"/>
    <n v="24.79"/>
    <n v="26.09"/>
    <n v="24.44"/>
    <n v="22.06"/>
    <n v="19.64"/>
    <n v="17.22"/>
    <n v="15.25"/>
    <n v="14.1"/>
    <n v="15.53"/>
    <n v="14.78"/>
    <n v="13.009"/>
  </r>
  <r>
    <x v="154"/>
    <s v="Northern Africa"/>
    <s v="Northern Africa"/>
    <s v="LKA"/>
    <x v="151"/>
    <n v="8.8800000000000008"/>
    <n v="7.74"/>
    <n v="7.9"/>
    <n v="8.76"/>
    <n v="8.2200000000000006"/>
    <n v="8.3800000000000008"/>
    <n v="7.67"/>
    <n v="6.5"/>
    <x v="151"/>
    <x v="152"/>
    <n v="5.85"/>
    <n v="4.78"/>
    <n v="4.12"/>
    <n v="3.88"/>
    <n v="4.24"/>
    <n v="4.1900000000000004"/>
    <n v="4.5199999999999996"/>
    <n v="4.24"/>
    <n v="4.05"/>
    <n v="4.32"/>
    <n v="4.67"/>
    <n v="5.2"/>
    <n v="5.2389999999999999"/>
    <n v="6.7050000000000001"/>
  </r>
  <r>
    <x v="155"/>
    <s v="Northern Africa"/>
    <s v="Northern Africa"/>
    <s v="LCA"/>
    <x v="152"/>
    <n v="18.09"/>
    <n v="16.489999999999998"/>
    <n v="18.515000000000001"/>
    <n v="20.39"/>
    <n v="22.18"/>
    <n v="20.97"/>
    <n v="18.7"/>
    <n v="16"/>
    <x v="152"/>
    <x v="153"/>
    <n v="15.37"/>
    <n v="17.111000000000001"/>
    <n v="18.86"/>
    <n v="19.059999999999999"/>
    <n v="22.21"/>
    <n v="21.303000000000001"/>
    <n v="20.556000000000001"/>
    <n v="19.658999999999999"/>
    <n v="18.86"/>
    <n v="19.079999999999998"/>
    <n v="15.32"/>
    <n v="20.39"/>
    <n v="19.52"/>
    <n v="17.361999999999998"/>
  </r>
  <r>
    <x v="156"/>
    <s v="Northern Africa"/>
    <s v="Northern Africa"/>
    <s v="VCT"/>
    <x v="153"/>
    <n v="20.780999999999999"/>
    <n v="20.957999999999998"/>
    <n v="21.1"/>
    <n v="20.629000000000001"/>
    <n v="20.260000000000002"/>
    <n v="20.036999999999999"/>
    <n v="19.757000000000001"/>
    <n v="19.277999999999999"/>
    <x v="153"/>
    <x v="154"/>
    <n v="18.917000000000002"/>
    <n v="18.977"/>
    <n v="18.919"/>
    <n v="18.893000000000001"/>
    <n v="18.905000000000001"/>
    <n v="18.948"/>
    <n v="18.969000000000001"/>
    <n v="18.978000000000002"/>
    <n v="19.027999999999999"/>
    <n v="19.02"/>
    <n v="19.09"/>
    <n v="20.55"/>
    <n v="20.398"/>
    <n v="18.975000000000001"/>
  </r>
  <r>
    <x v="157"/>
    <s v="Northern Africa"/>
    <s v="Northern Africa"/>
    <s v="SDN"/>
    <x v="154"/>
    <n v="15.385999999999999"/>
    <n v="15.282"/>
    <n v="15.218"/>
    <n v="15.163"/>
    <n v="15.097"/>
    <n v="15.048"/>
    <n v="14.976000000000001"/>
    <n v="14.898999999999999"/>
    <x v="154"/>
    <x v="155"/>
    <n v="13"/>
    <n v="15.13"/>
    <n v="17.440000000000001"/>
    <n v="17.667999999999999"/>
    <n v="17.405000000000001"/>
    <n v="17.385000000000002"/>
    <n v="17.443999999999999"/>
    <n v="17.440999999999999"/>
    <n v="17.501000000000001"/>
    <n v="17.571999999999999"/>
    <n v="17.585999999999999"/>
    <n v="19.292000000000002"/>
    <n v="19.05"/>
    <n v="18.73"/>
  </r>
  <r>
    <x v="158"/>
    <s v="South America"/>
    <s v="South America"/>
    <s v="SUR"/>
    <x v="155"/>
    <n v="13.6"/>
    <n v="12.741"/>
    <n v="11.913"/>
    <n v="11.143000000000001"/>
    <n v="10.303000000000001"/>
    <n v="9.49"/>
    <n v="9.3740000000000006"/>
    <n v="9.19"/>
    <x v="155"/>
    <x v="156"/>
    <n v="8.7200000000000006"/>
    <n v="7.15"/>
    <n v="7.54"/>
    <n v="8.1"/>
    <n v="6.6"/>
    <n v="6.94"/>
    <n v="7.22"/>
    <n v="7.92"/>
    <n v="7.91"/>
    <n v="7.9320000000000004"/>
    <n v="8.0289999999999999"/>
    <n v="9.5239999999999991"/>
    <n v="9.0779999999999994"/>
    <n v="8.6389999999999993"/>
  </r>
  <r>
    <x v="159"/>
    <s v="Northern Europe"/>
    <s v="Northern Europe"/>
    <s v="SWE"/>
    <x v="156"/>
    <n v="7.61"/>
    <n v="5.47"/>
    <n v="4.7300000000000004"/>
    <n v="4.97"/>
    <n v="5.55"/>
    <n v="6.69"/>
    <n v="7.49"/>
    <n v="7.07"/>
    <x v="156"/>
    <x v="157"/>
    <n v="8.35"/>
    <n v="8.61"/>
    <n v="7.8"/>
    <n v="7.98"/>
    <n v="8.0500000000000007"/>
    <n v="7.95"/>
    <n v="7.43"/>
    <n v="6.99"/>
    <n v="6.72"/>
    <n v="6.36"/>
    <n v="6.83"/>
    <n v="8.2899999999999991"/>
    <n v="8.7200000000000006"/>
    <n v="7.3579999999999997"/>
  </r>
  <r>
    <x v="160"/>
    <s v="Western Europe"/>
    <s v="Western Europe"/>
    <s v="CHE"/>
    <x v="157"/>
    <n v="3.05"/>
    <n v="2.66"/>
    <n v="2.4900000000000002"/>
    <n v="2.92"/>
    <n v="4.12"/>
    <n v="4.32"/>
    <n v="4.4400000000000004"/>
    <n v="3.99"/>
    <x v="157"/>
    <x v="158"/>
    <n v="4.1100000000000003"/>
    <n v="4.8099999999999996"/>
    <n v="4.41"/>
    <n v="4.49"/>
    <n v="4.75"/>
    <n v="4.83"/>
    <n v="4.8"/>
    <n v="4.92"/>
    <n v="4.8"/>
    <n v="4.71"/>
    <n v="4.3899999999999997"/>
    <n v="4.82"/>
    <n v="5.0999999999999996"/>
    <n v="4.202"/>
  </r>
  <r>
    <x v="161"/>
    <s v="Western Asia"/>
    <s v="Western Asia"/>
    <s v="SYR"/>
    <x v="158"/>
    <n v="7.6"/>
    <n v="9.6020000000000003"/>
    <n v="11.63"/>
    <n v="10.955"/>
    <n v="10.28"/>
    <n v="9.5749999999999993"/>
    <n v="8.8729999999999993"/>
    <n v="8.17"/>
    <x v="158"/>
    <x v="159"/>
    <n v="8.14"/>
    <n v="8.61"/>
    <n v="8.6259999999999994"/>
    <n v="8.8559999999999999"/>
    <n v="8.8629999999999995"/>
    <n v="8.7439999999999998"/>
    <n v="8.7210000000000001"/>
    <n v="8.7650000000000006"/>
    <n v="8.7469999999999999"/>
    <n v="8.7460000000000004"/>
    <n v="8.7420000000000009"/>
    <n v="10.010999999999999"/>
    <n v="9.8160000000000007"/>
    <n v="9.61"/>
  </r>
  <r>
    <x v="162"/>
    <s v="Central Asia"/>
    <s v="Central Asia"/>
    <s v="TJK"/>
    <x v="159"/>
    <n v="15.4"/>
    <n v="15.134"/>
    <n v="14.775"/>
    <n v="14.413"/>
    <n v="14.022"/>
    <n v="13.606999999999999"/>
    <n v="13.119"/>
    <n v="12.734999999999999"/>
    <x v="159"/>
    <x v="160"/>
    <n v="11.5"/>
    <n v="10.888999999999999"/>
    <n v="10.239000000000001"/>
    <n v="9.5730000000000004"/>
    <n v="8.9039999999999999"/>
    <n v="8.2270000000000003"/>
    <n v="7.5519999999999996"/>
    <n v="6.9"/>
    <n v="6.9489999999999998"/>
    <n v="7.0010000000000003"/>
    <n v="7.0439999999999996"/>
    <n v="7.4850000000000003"/>
    <n v="7.7439999999999998"/>
    <n v="7.8280000000000003"/>
  </r>
  <r>
    <x v="163"/>
    <s v="Central Asia"/>
    <s v="Central Asia"/>
    <s v="TZA"/>
    <x v="160"/>
    <n v="3.117"/>
    <n v="3.0720000000000001"/>
    <n v="2.99"/>
    <n v="3.0310000000000001"/>
    <n v="3.1030000000000002"/>
    <n v="3.1509999999999998"/>
    <n v="3.2160000000000002"/>
    <n v="3.3"/>
    <x v="160"/>
    <x v="90"/>
    <n v="2.5"/>
    <n v="2.99"/>
    <n v="3.47"/>
    <n v="3.2559999999999998"/>
    <n v="2.93"/>
    <n v="2.12"/>
    <n v="2.1440000000000001"/>
    <n v="2.1509999999999998"/>
    <n v="2.1680000000000001"/>
    <n v="2.2029999999999998"/>
    <n v="2.214"/>
    <n v="2.78"/>
    <n v="2.74"/>
    <n v="2.762"/>
  </r>
  <r>
    <x v="164"/>
    <s v="South-Eastern Asia"/>
    <s v="South-Eastern Asia"/>
    <s v="THA"/>
    <x v="161"/>
    <n v="2.97"/>
    <n v="2.39"/>
    <n v="2.6"/>
    <n v="1.82"/>
    <n v="1.54"/>
    <n v="1.51"/>
    <n v="1.35"/>
    <n v="1.22"/>
    <x v="161"/>
    <x v="161"/>
    <n v="1.49"/>
    <n v="0.62"/>
    <n v="0.66"/>
    <n v="0.57999999999999996"/>
    <n v="0.25"/>
    <n v="0.57999999999999996"/>
    <n v="0.6"/>
    <n v="0.69"/>
    <n v="0.83"/>
    <n v="0.77"/>
    <n v="0.72"/>
    <n v="1.1000000000000001"/>
    <n v="0.99199999999999999"/>
    <n v="0.86199999999999999"/>
  </r>
  <r>
    <x v="165"/>
    <s v="South-Eastern Asia"/>
    <s v="South-Eastern Asia"/>
    <s v="TLS"/>
    <x v="162"/>
    <n v="4.0339999999999998"/>
    <n v="3.448"/>
    <n v="3.4"/>
    <n v="3.6240000000000001"/>
    <n v="3.5569999999999999"/>
    <n v="3.512"/>
    <n v="3.4660000000000002"/>
    <n v="3.5209999999999999"/>
    <x v="162"/>
    <x v="162"/>
    <n v="3.3130000000000002"/>
    <n v="3.3"/>
    <n v="3.5489999999999999"/>
    <n v="3.7770000000000001"/>
    <n v="4.0140000000000002"/>
    <n v="4.2130000000000001"/>
    <n v="4.4509999999999996"/>
    <n v="4.66"/>
    <n v="4.7489999999999997"/>
    <n v="4.718"/>
    <n v="4.452"/>
    <n v="4.8040000000000003"/>
    <n v="4.9749999999999996"/>
    <n v="4.8639999999999999"/>
  </r>
  <r>
    <x v="166"/>
    <s v="Western Africa"/>
    <s v="Western Africa"/>
    <s v="TGO"/>
    <x v="163"/>
    <n v="3.9990000000000001"/>
    <n v="4.0570000000000004"/>
    <n v="4.0750000000000002"/>
    <n v="4.0819999999999999"/>
    <n v="4.09"/>
    <n v="4.1900000000000004"/>
    <n v="4.2590000000000003"/>
    <n v="4.2300000000000004"/>
    <x v="163"/>
    <x v="163"/>
    <n v="2.875"/>
    <n v="2.427"/>
    <n v="1.98"/>
    <n v="2.0339999999999998"/>
    <n v="2.09"/>
    <n v="2.145"/>
    <n v="2.2000000000000002"/>
    <n v="2.9649999999999999"/>
    <n v="3.74"/>
    <n v="3.7229999999999999"/>
    <n v="3.7069999999999999"/>
    <n v="4.0279999999999996"/>
    <n v="4.1749999999999998"/>
    <n v="4.0659999999999998"/>
  </r>
  <r>
    <x v="167"/>
    <s v="Polynesia"/>
    <s v="Polynesia"/>
    <s v="TON"/>
    <x v="164"/>
    <n v="3.5760000000000001"/>
    <n v="4.1029999999999998"/>
    <n v="4.3280000000000003"/>
    <n v="4.6390000000000002"/>
    <n v="5.18"/>
    <n v="4.0510000000000002"/>
    <n v="2.5019999999999998"/>
    <n v="1.0900000000000001"/>
    <x v="164"/>
    <x v="164"/>
    <n v="1.4790000000000001"/>
    <n v="1.4670000000000001"/>
    <n v="1.4530000000000001"/>
    <n v="1.661"/>
    <n v="1.768"/>
    <n v="1.8260000000000001"/>
    <n v="1.9410000000000001"/>
    <n v="1.9039999999999999"/>
    <n v="2.0739999999999998"/>
    <n v="2.25"/>
    <n v="2.2440000000000002"/>
    <n v="2.6539999999999999"/>
    <n v="2.669"/>
    <n v="3.0110000000000001"/>
  </r>
  <r>
    <x v="168"/>
    <s v="Caribbean"/>
    <s v="Caribbean"/>
    <s v="TTO"/>
    <x v="165"/>
    <n v="13.12"/>
    <n v="12.1"/>
    <n v="10.88"/>
    <n v="10.39"/>
    <n v="10.48"/>
    <n v="8.33"/>
    <n v="7.95"/>
    <n v="6.27"/>
    <x v="165"/>
    <x v="165"/>
    <n v="5.28"/>
    <n v="4.03"/>
    <n v="3.43"/>
    <n v="3.72"/>
    <n v="2.68"/>
    <n v="2.48"/>
    <n v="2.4300000000000002"/>
    <n v="3.21"/>
    <n v="3.3090000000000002"/>
    <n v="3.4049999999999998"/>
    <n v="3.52"/>
    <n v="4.21"/>
    <n v="4.45"/>
    <n v="3.9820000000000002"/>
  </r>
  <r>
    <x v="169"/>
    <s v="Northern Africa"/>
    <s v="Northern Africa"/>
    <s v="TUN"/>
    <x v="166"/>
    <n v="15.21"/>
    <n v="14.94"/>
    <n v="14.4"/>
    <n v="14.55"/>
    <n v="14.51"/>
    <n v="14.23"/>
    <n v="12.87"/>
    <n v="12.51"/>
    <x v="166"/>
    <x v="166"/>
    <n v="13.29"/>
    <n v="13.05"/>
    <n v="18.329999999999998"/>
    <n v="17.63"/>
    <n v="15.93"/>
    <n v="14.26"/>
    <n v="15.16"/>
    <n v="15.56"/>
    <n v="15.33"/>
    <n v="15.46"/>
    <n v="15.13"/>
    <n v="16.373000000000001"/>
    <n v="16.263999999999999"/>
    <n v="16.123999999999999"/>
  </r>
  <r>
    <x v="170"/>
    <s v="Western Asia"/>
    <s v="Western Asia"/>
    <s v="TUR"/>
    <x v="167"/>
    <n v="7.69"/>
    <n v="6.5"/>
    <n v="8.3800000000000008"/>
    <n v="10.36"/>
    <n v="10.54"/>
    <n v="10.84"/>
    <n v="10.64"/>
    <n v="8.7200000000000006"/>
    <x v="167"/>
    <x v="167"/>
    <n v="12.55"/>
    <n v="10.66"/>
    <n v="8.8000000000000007"/>
    <n v="8.15"/>
    <n v="8.73"/>
    <n v="9.8800000000000008"/>
    <n v="10.24"/>
    <n v="10.84"/>
    <n v="10.82"/>
    <n v="10.89"/>
    <n v="13.67"/>
    <n v="13.11"/>
    <n v="11.98"/>
    <n v="10.029999999999999"/>
  </r>
  <r>
    <x v="171"/>
    <s v="Central Asia"/>
    <s v="Central Asia"/>
    <s v="TKM"/>
    <x v="23"/>
    <n v="12.7"/>
    <n v="11.513"/>
    <n v="10.644"/>
    <n v="9.7080000000000002"/>
    <n v="8.9480000000000004"/>
    <n v="8.1509999999999998"/>
    <n v="7.468"/>
    <n v="6.5830000000000002"/>
    <x v="168"/>
    <x v="168"/>
    <n v="4"/>
    <n v="4"/>
    <n v="4.0869999999999997"/>
    <n v="4.077"/>
    <n v="4.0960000000000001"/>
    <n v="4.1260000000000003"/>
    <n v="4.1139999999999999"/>
    <n v="4.1399999999999997"/>
    <n v="4.1710000000000003"/>
    <n v="4.1959999999999997"/>
    <n v="4.226"/>
    <n v="4.7990000000000004"/>
    <n v="4.7869999999999999"/>
    <n v="5.0190000000000001"/>
  </r>
  <r>
    <x v="172"/>
    <s v="Eastern Africa"/>
    <s v="Eastern Africa"/>
    <s v="UGA"/>
    <x v="168"/>
    <n v="3.4420000000000002"/>
    <n v="3.552"/>
    <n v="3.5390000000000001"/>
    <n v="3.5"/>
    <n v="3.6"/>
    <n v="2.746"/>
    <n v="1.9"/>
    <n v="2.2759999999999998"/>
    <x v="169"/>
    <x v="169"/>
    <n v="3.6"/>
    <n v="3.5870000000000002"/>
    <n v="3.4910000000000001"/>
    <n v="3.55"/>
    <n v="1.91"/>
    <n v="2.323"/>
    <n v="2.7490000000000001"/>
    <n v="3.1829999999999998"/>
    <n v="3.64"/>
    <n v="3.5710000000000002"/>
    <n v="3.5539999999999998"/>
    <n v="4.5110000000000001"/>
    <n v="4.2949999999999999"/>
    <n v="4.28"/>
  </r>
  <r>
    <x v="173"/>
    <s v="Eastern Europe"/>
    <s v="Eastern Europe"/>
    <s v="UKR"/>
    <x v="169"/>
    <n v="11.86"/>
    <n v="11.71"/>
    <n v="11.06"/>
    <n v="10.14"/>
    <n v="9.06"/>
    <n v="8.59"/>
    <n v="7.18"/>
    <n v="6.81"/>
    <x v="170"/>
    <x v="170"/>
    <n v="8.84"/>
    <n v="8.1"/>
    <n v="7.85"/>
    <n v="7.53"/>
    <n v="7.17"/>
    <n v="9.27"/>
    <n v="9.14"/>
    <n v="9.35"/>
    <n v="9.5"/>
    <n v="8.8000000000000007"/>
    <n v="8.19"/>
    <n v="9.48"/>
    <n v="9.83"/>
    <n v="0"/>
  </r>
  <r>
    <x v="174"/>
    <s v="Western Asia"/>
    <s v="Western Asia"/>
    <s v="ARE"/>
    <x v="170"/>
    <n v="2.2229999999999999"/>
    <n v="2.25"/>
    <n v="2.5009999999999999"/>
    <n v="2.6539999999999999"/>
    <n v="2.7509999999999999"/>
    <n v="2.9039999999999999"/>
    <n v="3.12"/>
    <n v="2.9260000000000002"/>
    <x v="171"/>
    <x v="171"/>
    <n v="2.6680000000000001"/>
    <n v="2.464"/>
    <n v="2.2839999999999998"/>
    <n v="2.1709999999999998"/>
    <n v="2.032"/>
    <n v="1.9019999999999999"/>
    <n v="1.7629999999999999"/>
    <n v="1.64"/>
    <n v="2.46"/>
    <n v="2.2400000000000002"/>
    <n v="2.33"/>
    <n v="4.29"/>
    <n v="3.11"/>
    <n v="2.754"/>
  </r>
  <r>
    <x v="175"/>
    <s v="Other Africa"/>
    <s v="Other Africa"/>
    <s v="GBR"/>
    <x v="171"/>
    <n v="6.04"/>
    <n v="5.56"/>
    <n v="4.7"/>
    <n v="5.04"/>
    <n v="4.8099999999999996"/>
    <n v="4.59"/>
    <n v="4.75"/>
    <n v="5.35"/>
    <x v="172"/>
    <x v="172"/>
    <n v="7.54"/>
    <n v="7.79"/>
    <n v="8.0399999999999991"/>
    <n v="7.88"/>
    <n v="7.52"/>
    <n v="6.11"/>
    <n v="5.3"/>
    <n v="4.8099999999999996"/>
    <n v="4.33"/>
    <n v="4"/>
    <n v="3.74"/>
    <n v="4.4720000000000004"/>
    <n v="4.8259999999999996"/>
    <n v="3.5710000000000002"/>
  </r>
  <r>
    <x v="176"/>
    <s v="Other Africa"/>
    <s v="Other Africa"/>
    <s v="USA"/>
    <x v="172"/>
    <n v="4.22"/>
    <n v="3.99"/>
    <n v="4.7300000000000004"/>
    <n v="5.78"/>
    <n v="5.99"/>
    <n v="5.53"/>
    <n v="5.08"/>
    <n v="4.62"/>
    <x v="173"/>
    <x v="173"/>
    <n v="9.25"/>
    <n v="9.6300000000000008"/>
    <n v="8.9499999999999993"/>
    <n v="8.07"/>
    <n v="7.37"/>
    <n v="6.17"/>
    <n v="5.28"/>
    <n v="4.87"/>
    <n v="4.3600000000000003"/>
    <n v="3.9"/>
    <n v="3.67"/>
    <n v="8.0500000000000007"/>
    <n v="5.35"/>
    <n v="3.6110000000000002"/>
  </r>
  <r>
    <x v="177"/>
    <s v="Other Africa"/>
    <s v="Other Africa"/>
    <s v="URY"/>
    <x v="173"/>
    <n v="10.47"/>
    <n v="12.63"/>
    <n v="15.05"/>
    <n v="16.649999999999999"/>
    <n v="16.66"/>
    <n v="12.98"/>
    <n v="12.01"/>
    <n v="10.84"/>
    <x v="174"/>
    <x v="174"/>
    <n v="7.74"/>
    <n v="7.16"/>
    <n v="6.31"/>
    <n v="6.45"/>
    <n v="6.44"/>
    <n v="6.55"/>
    <n v="7.49"/>
    <n v="7.84"/>
    <n v="7.89"/>
    <n v="8.34"/>
    <n v="8.73"/>
    <n v="10.33"/>
    <n v="9.2899999999999991"/>
    <n v="7.8410000000000002"/>
  </r>
  <r>
    <x v="178"/>
    <s v="Other Africa"/>
    <s v="Other Africa"/>
    <s v="UZB"/>
    <x v="174"/>
    <n v="13.3"/>
    <n v="12.211"/>
    <n v="11.180999999999999"/>
    <n v="10.113"/>
    <n v="9.0719999999999992"/>
    <n v="8.1709999999999994"/>
    <n v="7.0709999999999997"/>
    <n v="6.0119999999999996"/>
    <x v="175"/>
    <x v="175"/>
    <n v="5.04"/>
    <n v="5.36"/>
    <n v="4.96"/>
    <n v="4.87"/>
    <n v="4.8600000000000003"/>
    <n v="5.09"/>
    <n v="5.15"/>
    <n v="5.16"/>
    <n v="5.83"/>
    <n v="5.8559999999999999"/>
    <n v="5.8609999999999998"/>
    <n v="5.29"/>
    <n v="6.0170000000000003"/>
    <n v="6.0060000000000002"/>
  </r>
  <r>
    <x v="179"/>
    <s v="Other Africa"/>
    <s v="Other Africa"/>
    <s v="VUT"/>
    <x v="175"/>
    <n v="1.8320000000000001"/>
    <n v="1.708"/>
    <n v="1.9319999999999999"/>
    <n v="1.9830000000000001"/>
    <n v="1.7529999999999999"/>
    <n v="1.7629999999999999"/>
    <n v="1.7370000000000001"/>
    <n v="1.6719999999999999"/>
    <x v="176"/>
    <x v="176"/>
    <n v="1.804"/>
    <n v="1.85"/>
    <n v="1.8009999999999999"/>
    <n v="1.849"/>
    <n v="1.859"/>
    <n v="1.792"/>
    <n v="1.855"/>
    <n v="1.7490000000000001"/>
    <n v="1.71"/>
    <n v="1.784"/>
    <n v="1.7569999999999999"/>
    <n v="2.0169999999999999"/>
    <n v="2.1179999999999999"/>
    <n v="2.089"/>
  </r>
  <r>
    <x v="180"/>
    <s v="Other Africa"/>
    <s v="Other Africa"/>
    <s v="VEN"/>
    <x v="176"/>
    <n v="14.53"/>
    <n v="13.99"/>
    <n v="13.04"/>
    <n v="16.170000000000002"/>
    <n v="16.78"/>
    <n v="15.07"/>
    <n v="10.66"/>
    <n v="8.61"/>
    <x v="177"/>
    <x v="177"/>
    <n v="6.1"/>
    <n v="7.11"/>
    <n v="6.9"/>
    <n v="6.6"/>
    <n v="7.54"/>
    <n v="6.8650000000000002"/>
    <n v="6.077"/>
    <n v="5.32"/>
    <n v="5.05"/>
    <n v="5.0199999999999996"/>
    <n v="5.0919999999999996"/>
    <n v="7.53"/>
    <n v="6.4710000000000001"/>
    <n v="5.3280000000000003"/>
  </r>
  <r>
    <x v="181"/>
    <s v="Other Africa"/>
    <s v="Other Africa"/>
    <s v="VNM"/>
    <x v="177"/>
    <n v="2.33"/>
    <n v="2.2599999999999998"/>
    <n v="2.76"/>
    <n v="2.12"/>
    <n v="2.25"/>
    <n v="2.14"/>
    <n v="2.0939999999999999"/>
    <n v="2.0859999999999999"/>
    <x v="178"/>
    <x v="178"/>
    <n v="1.74"/>
    <n v="1.1100000000000001"/>
    <n v="1"/>
    <n v="1.03"/>
    <n v="1.32"/>
    <n v="1.26"/>
    <n v="1.85"/>
    <n v="1.85"/>
    <n v="1.87"/>
    <n v="1.1599999999999999"/>
    <n v="1.68"/>
    <n v="2.1"/>
    <n v="2.38"/>
    <n v="1.923"/>
  </r>
  <r>
    <x v="182"/>
    <s v="Other Africa"/>
    <s v="Other Africa"/>
    <s v="VIR"/>
    <x v="178"/>
    <n v="10.923"/>
    <n v="10.5"/>
    <n v="10.6"/>
    <n v="10.837"/>
    <n v="11.164"/>
    <n v="10.843999999999999"/>
    <n v="10.769"/>
    <n v="10.228"/>
    <x v="179"/>
    <x v="179"/>
    <n v="11.406000000000001"/>
    <n v="11.55"/>
    <n v="11.826000000000001"/>
    <n v="11.91"/>
    <n v="12.401999999999999"/>
    <n v="12.475"/>
    <n v="12.257999999999999"/>
    <n v="12.353999999999999"/>
    <n v="12.053000000000001"/>
    <n v="12.244999999999999"/>
    <n v="12.35"/>
    <n v="13.255000000000001"/>
    <n v="13.173"/>
    <n v="12.382"/>
  </r>
  <r>
    <x v="183"/>
    <s v="Other Africa"/>
    <s v="Other Africa"/>
    <s v="PSE"/>
    <x v="179"/>
    <n v="10.638999999999999"/>
    <n v="10.63"/>
    <n v="21.49"/>
    <n v="27.46"/>
    <n v="23"/>
    <n v="23.21"/>
    <n v="20.02"/>
    <n v="19.010000000000002"/>
    <x v="180"/>
    <x v="180"/>
    <n v="20.45"/>
    <n v="21.42"/>
    <n v="17.600000000000001"/>
    <n v="19.2"/>
    <n v="19.89"/>
    <n v="20.53"/>
    <n v="23"/>
    <n v="23.94"/>
    <n v="25.68"/>
    <n v="26.26"/>
    <n v="25.34"/>
    <n v="25.89"/>
    <n v="26.39"/>
    <n v="25.724"/>
  </r>
  <r>
    <x v="184"/>
    <s v="Other Africa"/>
    <s v="Other Africa"/>
    <s v="YEM"/>
    <x v="180"/>
    <n v="11.46"/>
    <n v="11.558"/>
    <n v="11.718"/>
    <n v="11.845000000000001"/>
    <n v="11.977"/>
    <n v="12.103"/>
    <n v="12.21"/>
    <n v="12.371"/>
    <x v="181"/>
    <x v="181"/>
    <n v="12.75"/>
    <n v="12.826000000000001"/>
    <n v="13.249000000000001"/>
    <n v="13.164999999999999"/>
    <n v="13.263999999999999"/>
    <n v="13.47"/>
    <n v="13.782999999999999"/>
    <n v="13.407"/>
    <n v="13.25"/>
    <n v="13.076000000000001"/>
    <n v="12.978"/>
    <n v="13.574999999999999"/>
    <n v="13.887"/>
    <n v="13.59"/>
  </r>
  <r>
    <x v="185"/>
    <s v="Other Africa"/>
    <s v="Other Africa"/>
    <s v="ZMB"/>
    <x v="181"/>
    <n v="12.411"/>
    <n v="12.93"/>
    <n v="13.503"/>
    <n v="14.131"/>
    <n v="14.686"/>
    <n v="15.294"/>
    <n v="15.9"/>
    <n v="13.234999999999999"/>
    <x v="182"/>
    <x v="182"/>
    <n v="10.56"/>
    <n v="13.19"/>
    <n v="10.585000000000001"/>
    <n v="7.85"/>
    <n v="8.0050000000000008"/>
    <n v="8.1329999999999991"/>
    <n v="8.2799999999999994"/>
    <n v="8.3930000000000007"/>
    <n v="8.52"/>
    <n v="5.03"/>
    <n v="5.54"/>
    <n v="6.03"/>
    <n v="6.22"/>
    <n v="6.1310000000000002"/>
  </r>
  <r>
    <x v="186"/>
    <s v="Other Africa"/>
    <s v="Other Africa"/>
    <s v="ZWE"/>
    <x v="182"/>
    <n v="6"/>
    <n v="5.6879999999999997"/>
    <n v="5.34"/>
    <n v="5.069"/>
    <n v="4.774"/>
    <n v="4.3899999999999997"/>
    <n v="4.5460000000000003"/>
    <n v="4.6920000000000002"/>
    <x v="183"/>
    <x v="183"/>
    <n v="5.077"/>
    <n v="5.1890000000000001"/>
    <n v="5.37"/>
    <n v="5.1390000000000002"/>
    <n v="4.9939999999999998"/>
    <n v="4.7699999999999996"/>
    <n v="5.282"/>
    <n v="5.7960000000000003"/>
    <n v="6.2789999999999999"/>
    <n v="6.7839999999999998"/>
    <n v="7.37"/>
    <n v="7.8979999999999997"/>
    <n v="8.0670000000000002"/>
    <n v="7.9450000000000003"/>
  </r>
  <r>
    <x v="187"/>
    <s v="Other Africa"/>
    <s v="Other Africa"/>
    <s v="WORLD"/>
    <x v="183"/>
    <n v="8.7279999999999998"/>
    <n v="8.5939999999999994"/>
    <n v="8.577"/>
    <n v="8.7319999999999993"/>
    <n v="8.7200000000000006"/>
    <n v="8.5440000000000005"/>
    <n v="8.3109999999999999"/>
    <n v="7.7409999999999997"/>
    <x v="184"/>
    <x v="184"/>
    <n v="8.1430000000000007"/>
    <n v="8.3439999999999994"/>
    <n v="8.2729999999999997"/>
    <n v="8.2959999999999994"/>
    <n v="8.3279999999999994"/>
    <n v="8.1630000000000003"/>
    <n v="8.0440000000000005"/>
    <n v="7.8920000000000003"/>
    <n v="7.62"/>
    <n v="7.3559999999999999"/>
    <n v="7.19"/>
    <n v="8.2929999999999993"/>
    <n v="7.9429999999999996"/>
    <n v="7.323000000000000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8">
  <r>
    <x v="0"/>
    <x v="0"/>
    <s v="Southern Asia"/>
    <s v="AFG"/>
    <x v="0"/>
    <x v="0"/>
    <n v="8.0540000000000003"/>
    <n v="8.0399999999999991"/>
    <n v="8.1859999999999999"/>
    <n v="8.1219999999999999"/>
    <n v="8.0530000000000008"/>
    <n v="8.1129999999999995"/>
    <n v="8.0540000000000003"/>
    <n v="8.1080000000000005"/>
    <n v="8.0220000000000002"/>
    <n v="8.0820000000000007"/>
    <n v="8.0679999999999996"/>
    <n v="7.9470000000000001"/>
    <n v="8.0190000000000001"/>
    <n v="7.9489999999999998"/>
    <n v="7.91"/>
    <n v="8.9890000000000008"/>
    <n v="10.086"/>
    <n v="11.18"/>
    <n v="11.11"/>
    <n v="11.085000000000001"/>
    <n v="11.71"/>
    <n v="0"/>
    <n v="0"/>
    <x v="0"/>
  </r>
  <r>
    <x v="1"/>
    <x v="1"/>
    <s v="Southern Europe"/>
    <s v="ALB"/>
    <x v="1"/>
    <x v="1"/>
    <n v="19.027999999999999"/>
    <n v="18.574999999999999"/>
    <n v="17.895"/>
    <n v="16.989000000000001"/>
    <n v="16.309999999999999"/>
    <n v="15.97"/>
    <n v="15.63"/>
    <n v="15.97"/>
    <n v="13.06"/>
    <n v="13.67"/>
    <n v="14.09"/>
    <n v="13.48"/>
    <n v="13.38"/>
    <n v="15.87"/>
    <n v="18.05"/>
    <n v="17.190000000000001"/>
    <n v="15.42"/>
    <n v="13.62"/>
    <n v="12.3"/>
    <n v="11.47"/>
    <n v="13.067"/>
    <n v="12.683"/>
    <n v="11.808"/>
    <x v="1"/>
  </r>
  <r>
    <x v="2"/>
    <x v="2"/>
    <s v="Northern Africa"/>
    <s v="DZA"/>
    <x v="2"/>
    <x v="2"/>
    <n v="29.77"/>
    <n v="27.3"/>
    <n v="25.9"/>
    <n v="23.72"/>
    <n v="17.649999999999999"/>
    <n v="15.27"/>
    <n v="12.27"/>
    <n v="13.79"/>
    <n v="11.33"/>
    <n v="10.16"/>
    <n v="9.9600000000000009"/>
    <n v="9.9600000000000009"/>
    <n v="10.97"/>
    <n v="9.82"/>
    <n v="10.210000000000001"/>
    <n v="11.21"/>
    <n v="10.199999999999999"/>
    <n v="10.334"/>
    <n v="10.416"/>
    <n v="10.494999999999999"/>
    <n v="12.247999999999999"/>
    <n v="11.747"/>
    <n v="11.55"/>
    <x v="2"/>
  </r>
  <r>
    <x v="3"/>
    <x v="3"/>
    <s v="Middle Africa"/>
    <s v="AGO"/>
    <x v="3"/>
    <x v="3"/>
    <n v="4.1630000000000003"/>
    <n v="4.1189999999999998"/>
    <n v="4.0430000000000001"/>
    <n v="4.0430000000000001"/>
    <n v="3.972"/>
    <n v="3.915"/>
    <n v="3.8820000000000001"/>
    <n v="3.827"/>
    <n v="3.7909999999999999"/>
    <n v="3.78"/>
    <n v="9.43"/>
    <n v="7.36"/>
    <n v="8.0640000000000001"/>
    <n v="8.8339999999999996"/>
    <n v="9.58"/>
    <n v="9.5839999999999996"/>
    <n v="9.5860000000000003"/>
    <n v="9.5350000000000001"/>
    <n v="9.5220000000000002"/>
    <n v="9.4809999999999999"/>
    <n v="10.35"/>
    <n v="10.384"/>
    <n v="10.209"/>
    <x v="3"/>
  </r>
  <r>
    <x v="4"/>
    <x v="4"/>
    <s v="South America"/>
    <s v="ARG"/>
    <x v="4"/>
    <x v="4"/>
    <n v="15"/>
    <n v="17.32"/>
    <n v="19.59"/>
    <n v="15.36"/>
    <n v="13.52"/>
    <n v="11.51"/>
    <n v="10.08"/>
    <n v="8.4700000000000006"/>
    <n v="7.84"/>
    <n v="8.65"/>
    <n v="7.71"/>
    <n v="7.18"/>
    <n v="7.22"/>
    <n v="7.1"/>
    <n v="7.27"/>
    <n v="7.524"/>
    <n v="8.109"/>
    <n v="8.35"/>
    <n v="9.2200000000000006"/>
    <n v="9.84"/>
    <n v="11.46"/>
    <n v="8.74"/>
    <n v="6.4909999999999997"/>
    <x v="4"/>
  </r>
  <r>
    <x v="5"/>
    <x v="5"/>
    <s v="Western Asia"/>
    <s v="ARM"/>
    <x v="5"/>
    <x v="5"/>
    <n v="11.055"/>
    <n v="10.933"/>
    <n v="10.81"/>
    <n v="10.625"/>
    <n v="10.347"/>
    <n v="10.218"/>
    <n v="10.000999999999999"/>
    <n v="9.81"/>
    <n v="9.9969999999999999"/>
    <n v="9.8940000000000001"/>
    <n v="10.542"/>
    <n v="10.917"/>
    <n v="11.298"/>
    <n v="11.531000000000001"/>
    <n v="11.862"/>
    <n v="12.177"/>
    <n v="12.426"/>
    <n v="12.944000000000001"/>
    <n v="13.21"/>
    <n v="12.2"/>
    <n v="12.18"/>
    <n v="12.728999999999999"/>
    <n v="12.557"/>
    <x v="5"/>
  </r>
  <r>
    <x v="6"/>
    <x v="6"/>
    <s v="Australia and New Zealand"/>
    <s v="AUS"/>
    <x v="6"/>
    <x v="6"/>
    <n v="6.28"/>
    <n v="6.74"/>
    <n v="6.37"/>
    <n v="5.93"/>
    <n v="5.39"/>
    <n v="5.03"/>
    <n v="4.78"/>
    <n v="4.38"/>
    <n v="4.2300000000000004"/>
    <n v="5.56"/>
    <n v="5.21"/>
    <n v="5.08"/>
    <n v="5.22"/>
    <n v="5.66"/>
    <n v="6.08"/>
    <n v="6.05"/>
    <n v="5.71"/>
    <n v="5.59"/>
    <n v="5.3"/>
    <n v="5.16"/>
    <n v="6.46"/>
    <n v="5.12"/>
    <n v="3.661"/>
    <x v="6"/>
  </r>
  <r>
    <x v="7"/>
    <x v="7"/>
    <s v="Western Europe"/>
    <s v="AUT"/>
    <x v="7"/>
    <x v="7"/>
    <n v="4.6900000000000004"/>
    <n v="4.01"/>
    <n v="4.8499999999999996"/>
    <n v="4.78"/>
    <n v="5.83"/>
    <n v="5.63"/>
    <n v="5.24"/>
    <n v="4.8600000000000003"/>
    <n v="4.13"/>
    <n v="5.3"/>
    <n v="4.82"/>
    <n v="4.5599999999999996"/>
    <n v="4.87"/>
    <n v="5.34"/>
    <n v="5.62"/>
    <n v="5.72"/>
    <n v="6.01"/>
    <n v="5.5"/>
    <n v="4.8499999999999996"/>
    <n v="4.49"/>
    <n v="5.36"/>
    <n v="6.18"/>
    <n v="4.7069999999999999"/>
    <x v="7"/>
  </r>
  <r>
    <x v="8"/>
    <x v="5"/>
    <s v="Western Asia"/>
    <s v="AZE"/>
    <x v="8"/>
    <x v="8"/>
    <n v="11.78"/>
    <n v="10.91"/>
    <n v="10.039999999999999"/>
    <n v="9.17"/>
    <n v="7.99"/>
    <n v="7.26"/>
    <n v="6.62"/>
    <n v="6.33"/>
    <n v="5.86"/>
    <n v="5.74"/>
    <n v="5.63"/>
    <n v="5.42"/>
    <n v="5.19"/>
    <n v="4.97"/>
    <n v="4.91"/>
    <n v="4.96"/>
    <n v="5"/>
    <n v="4.96"/>
    <n v="4.9400000000000004"/>
    <n v="4.8499999999999996"/>
    <n v="7.16"/>
    <n v="5.95"/>
    <n v="5.4619999999999997"/>
    <x v="8"/>
  </r>
  <r>
    <x v="9"/>
    <x v="8"/>
    <s v="Caribbean"/>
    <s v="BHS"/>
    <x v="9"/>
    <x v="9"/>
    <n v="7.1959999999999997"/>
    <n v="6.87"/>
    <n v="9.0500000000000007"/>
    <n v="10.84"/>
    <n v="10.199999999999999"/>
    <n v="10.199999999999999"/>
    <n v="7.54"/>
    <n v="7.88"/>
    <n v="8.18"/>
    <n v="14.25"/>
    <n v="14.321"/>
    <n v="14.52"/>
    <n v="14.02"/>
    <n v="16.18"/>
    <n v="13.8"/>
    <n v="12"/>
    <n v="12.7"/>
    <n v="9.8000000000000007"/>
    <n v="10"/>
    <n v="10.051"/>
    <n v="12.867000000000001"/>
    <n v="11.664999999999999"/>
    <n v="10.055999999999999"/>
    <x v="9"/>
  </r>
  <r>
    <x v="10"/>
    <x v="5"/>
    <s v="Western Asia"/>
    <s v="BHR"/>
    <x v="10"/>
    <x v="10"/>
    <n v="1.117"/>
    <n v="1.1439999999999999"/>
    <n v="1.1359999999999999"/>
    <n v="1.1100000000000001"/>
    <n v="1.103"/>
    <n v="1.1040000000000001"/>
    <n v="1.107"/>
    <n v="1.091"/>
    <n v="1.1100000000000001"/>
    <n v="1.1439999999999999"/>
    <n v="1.1299999999999999"/>
    <n v="1.1850000000000001"/>
    <n v="1.2"/>
    <n v="1.1779999999999999"/>
    <n v="1.1839999999999999"/>
    <n v="1.1970000000000001"/>
    <n v="1.181"/>
    <n v="1.169"/>
    <n v="1.1850000000000001"/>
    <n v="1.181"/>
    <n v="1.6739999999999999"/>
    <n v="1.532"/>
    <n v="1.399"/>
    <x v="10"/>
  </r>
  <r>
    <x v="11"/>
    <x v="0"/>
    <s v="Southern Asia"/>
    <s v="BGD"/>
    <x v="11"/>
    <x v="11"/>
    <n v="3.27"/>
    <n v="3.6179999999999999"/>
    <n v="3.9340000000000002"/>
    <n v="4.32"/>
    <n v="4.2720000000000002"/>
    <n v="4.25"/>
    <n v="3.59"/>
    <n v="4.0919999999999996"/>
    <n v="4.548"/>
    <n v="5"/>
    <n v="3.38"/>
    <n v="3.75"/>
    <n v="4.0990000000000002"/>
    <n v="4.43"/>
    <n v="4.3929999999999998"/>
    <n v="4.3710000000000004"/>
    <n v="4.3499999999999996"/>
    <n v="4.37"/>
    <n v="4.38"/>
    <n v="4.3819999999999997"/>
    <n v="5.2089999999999996"/>
    <n v="5.0970000000000004"/>
    <n v="4.6989999999999998"/>
    <x v="11"/>
  </r>
  <r>
    <x v="12"/>
    <x v="8"/>
    <s v="Caribbean"/>
    <s v="BRB"/>
    <x v="12"/>
    <x v="12"/>
    <n v="9.35"/>
    <n v="9.85"/>
    <n v="10.32"/>
    <n v="11"/>
    <n v="9.57"/>
    <n v="9.08"/>
    <n v="8.73"/>
    <n v="7.41"/>
    <n v="8.1199999999999992"/>
    <n v="10.02"/>
    <n v="10.69"/>
    <n v="11.19"/>
    <n v="11.59"/>
    <n v="11.55"/>
    <n v="12.17"/>
    <n v="9.8000000000000007"/>
    <n v="8.25"/>
    <n v="8.6199999999999992"/>
    <n v="8.32"/>
    <n v="8.41"/>
    <n v="10.105"/>
    <n v="9.5820000000000007"/>
    <n v="8.2029999999999994"/>
    <x v="12"/>
  </r>
  <r>
    <x v="13"/>
    <x v="9"/>
    <s v="Eastern Europe"/>
    <s v="BLR"/>
    <x v="13"/>
    <x v="13"/>
    <n v="12.254"/>
    <n v="11.537000000000001"/>
    <n v="10.885"/>
    <n v="10.298999999999999"/>
    <n v="9.7959999999999994"/>
    <n v="9.0389999999999997"/>
    <n v="8.3810000000000002"/>
    <n v="7.6589999999999998"/>
    <n v="7.0270000000000001"/>
    <n v="6.1"/>
    <n v="6.2569999999999997"/>
    <n v="6.1689999999999996"/>
    <n v="6.0510000000000002"/>
    <n v="6.0069999999999997"/>
    <n v="5.9960000000000004"/>
    <n v="5.8380000000000001"/>
    <n v="5.84"/>
    <n v="5.65"/>
    <n v="4.76"/>
    <n v="4.16"/>
    <n v="4.05"/>
    <n v="3.9"/>
    <n v="4.17"/>
    <x v="13"/>
  </r>
  <r>
    <x v="14"/>
    <x v="7"/>
    <s v="Western Europe"/>
    <s v="BEL"/>
    <x v="14"/>
    <x v="14"/>
    <n v="6.59"/>
    <n v="6.18"/>
    <n v="6.91"/>
    <n v="7.68"/>
    <n v="7.36"/>
    <n v="8.44"/>
    <n v="8.25"/>
    <n v="7.46"/>
    <n v="6.98"/>
    <n v="7.91"/>
    <n v="8.2899999999999991"/>
    <n v="7.14"/>
    <n v="7.54"/>
    <n v="8.43"/>
    <n v="8.52"/>
    <n v="8.48"/>
    <n v="7.83"/>
    <n v="7.09"/>
    <n v="5.95"/>
    <n v="5.36"/>
    <n v="5.55"/>
    <n v="6.26"/>
    <n v="5.6310000000000002"/>
    <x v="14"/>
  </r>
  <r>
    <x v="15"/>
    <x v="10"/>
    <s v="Central America"/>
    <s v="BLZ"/>
    <x v="15"/>
    <x v="15"/>
    <n v="10.869"/>
    <n v="9.07"/>
    <n v="10.039999999999999"/>
    <n v="10.257"/>
    <n v="10.593999999999999"/>
    <n v="10.91"/>
    <n v="9.39"/>
    <n v="8.51"/>
    <n v="8.18"/>
    <n v="8.2439999999999998"/>
    <n v="8.2439999999999998"/>
    <n v="8.2840000000000007"/>
    <n v="8.3079999999999998"/>
    <n v="8.35"/>
    <n v="8.24"/>
    <n v="7.58"/>
    <n v="7"/>
    <n v="6.6"/>
    <n v="7.8140000000000001"/>
    <n v="9.0500000000000007"/>
    <n v="10.788"/>
    <n v="10.29"/>
    <n v="9.6869999999999994"/>
    <x v="15"/>
  </r>
  <r>
    <x v="16"/>
    <x v="11"/>
    <s v="Western Africa"/>
    <s v="BEN"/>
    <x v="16"/>
    <x v="16"/>
    <n v="0.84299999999999997"/>
    <n v="0.76600000000000001"/>
    <n v="0.69"/>
    <n v="0.73799999999999999"/>
    <n v="0.77300000000000002"/>
    <n v="0.83199999999999996"/>
    <n v="0.85899999999999999"/>
    <n v="0.88600000000000001"/>
    <n v="0.93500000000000005"/>
    <n v="0.996"/>
    <n v="1.04"/>
    <n v="2.65"/>
    <n v="2.4540000000000002"/>
    <n v="2.254"/>
    <n v="2.1110000000000002"/>
    <n v="2.0230000000000001"/>
    <n v="1.8360000000000001"/>
    <n v="1.643"/>
    <n v="1.47"/>
    <n v="1.466"/>
    <n v="1.671"/>
    <n v="1.752"/>
    <n v="1.6539999999999999"/>
    <x v="16"/>
  </r>
  <r>
    <x v="17"/>
    <x v="0"/>
    <s v="Southern Asia"/>
    <s v="BTN"/>
    <x v="17"/>
    <x v="17"/>
    <n v="1.625"/>
    <n v="1.9"/>
    <n v="1.867"/>
    <n v="1.8"/>
    <n v="2.4900000000000002"/>
    <n v="3.1"/>
    <n v="3.13"/>
    <n v="3.7"/>
    <n v="3.746"/>
    <n v="3.96"/>
    <n v="3.32"/>
    <n v="3.23"/>
    <n v="2.0499999999999998"/>
    <n v="2.87"/>
    <n v="2.63"/>
    <n v="2.4500000000000002"/>
    <n v="2.774"/>
    <n v="3.056"/>
    <n v="3.35"/>
    <n v="2.72"/>
    <n v="5.03"/>
    <n v="3.9079999999999999"/>
    <n v="3.6040000000000001"/>
    <x v="17"/>
  </r>
  <r>
    <x v="18"/>
    <x v="0"/>
    <s v="Southern Asia"/>
    <s v="BOL"/>
    <x v="18"/>
    <x v="18"/>
    <n v="2.3730000000000002"/>
    <n v="2.4790000000000001"/>
    <n v="2.4900000000000002"/>
    <n v="2.5329999999999999"/>
    <n v="2.5030000000000001"/>
    <n v="2.5430000000000001"/>
    <n v="2.5750000000000002"/>
    <n v="2.6429999999999998"/>
    <n v="2.6"/>
    <n v="2.97"/>
    <n v="2.6139999999999999"/>
    <n v="2.25"/>
    <n v="2.0699999999999998"/>
    <n v="2.44"/>
    <n v="2.02"/>
    <n v="3.11"/>
    <n v="3.5"/>
    <n v="3.65"/>
    <n v="3.52"/>
    <n v="3.68"/>
    <n v="7.9"/>
    <n v="5.09"/>
    <n v="4.4189999999999996"/>
    <x v="18"/>
  </r>
  <r>
    <x v="19"/>
    <x v="1"/>
    <s v="Southern Europe"/>
    <s v="BIH"/>
    <x v="19"/>
    <x v="19"/>
    <n v="26.189"/>
    <n v="26.536999999999999"/>
    <n v="27.553999999999998"/>
    <n v="28.370999999999999"/>
    <n v="29.393000000000001"/>
    <n v="30.135999999999999"/>
    <n v="2.5750000000000002"/>
    <n v="28.98"/>
    <n v="23.41"/>
    <n v="24.07"/>
    <n v="27.31"/>
    <n v="27.58"/>
    <n v="28.01"/>
    <n v="27.49"/>
    <n v="27.52"/>
    <n v="27.69"/>
    <n v="25.41"/>
    <n v="20.53"/>
    <n v="18.399999999999999"/>
    <n v="15.69"/>
    <n v="15.265000000000001"/>
    <n v="14.9"/>
    <n v="14.053000000000001"/>
    <x v="19"/>
  </r>
  <r>
    <x v="20"/>
    <x v="12"/>
    <s v="Southern Africa"/>
    <s v="BWA"/>
    <x v="20"/>
    <x v="20"/>
    <n v="15.88"/>
    <n v="18.54"/>
    <n v="21.105"/>
    <n v="23.8"/>
    <n v="21.852"/>
    <n v="19.829000000000001"/>
    <n v="17.78"/>
    <n v="17.172000000000001"/>
    <n v="16.59"/>
    <n v="16.170000000000002"/>
    <n v="17.86"/>
    <n v="18.152000000000001"/>
    <n v="18.416"/>
    <n v="18.538"/>
    <n v="18.893999999999998"/>
    <n v="19.298999999999999"/>
    <n v="19.315000000000001"/>
    <n v="19.603000000000002"/>
    <n v="19.838000000000001"/>
    <n v="20.09"/>
    <n v="21.02"/>
    <n v="21.155000000000001"/>
    <n v="20.684000000000001"/>
    <x v="20"/>
  </r>
  <r>
    <x v="21"/>
    <x v="4"/>
    <s v="South America"/>
    <s v="BRA"/>
    <x v="21"/>
    <x v="21"/>
    <n v="10.53"/>
    <n v="10.65"/>
    <n v="10.64"/>
    <n v="11.17"/>
    <n v="10.07"/>
    <n v="10.55"/>
    <n v="9.69"/>
    <n v="9.2799999999999994"/>
    <n v="8.27"/>
    <n v="9.42"/>
    <n v="8.0340000000000007"/>
    <n v="7.58"/>
    <n v="7.25"/>
    <n v="7.07"/>
    <n v="6.76"/>
    <n v="8.56"/>
    <n v="11.74"/>
    <n v="12.93"/>
    <n v="12.46"/>
    <n v="12.05"/>
    <n v="13.93"/>
    <n v="13.34"/>
    <n v="9.4610000000000003"/>
    <x v="21"/>
  </r>
  <r>
    <x v="22"/>
    <x v="13"/>
    <s v="South-Eastern Asia"/>
    <s v="BRN"/>
    <x v="22"/>
    <x v="22"/>
    <n v="5.5970000000000004"/>
    <n v="5.694"/>
    <n v="5.81"/>
    <n v="5.891"/>
    <n v="5.9459999999999997"/>
    <n v="6.04"/>
    <n v="6.21"/>
    <n v="6.23"/>
    <n v="6.2880000000000003"/>
    <n v="6.3879999999999999"/>
    <n v="6.5679999999999996"/>
    <n v="6.69"/>
    <n v="6.7320000000000002"/>
    <n v="6.77"/>
    <n v="6.86"/>
    <n v="7.6929999999999996"/>
    <n v="8.4320000000000004"/>
    <n v="9.32"/>
    <n v="8.6999999999999993"/>
    <n v="6.92"/>
    <n v="7.41"/>
    <n v="7.4459999999999997"/>
    <n v="7.2030000000000003"/>
    <x v="22"/>
  </r>
  <r>
    <x v="23"/>
    <x v="9"/>
    <s v="Eastern Europe"/>
    <s v="BGR"/>
    <x v="23"/>
    <x v="23"/>
    <n v="16.22"/>
    <n v="19.920000000000002"/>
    <n v="18.11"/>
    <n v="13.73"/>
    <n v="12.04"/>
    <n v="10.08"/>
    <n v="8.9499999999999993"/>
    <n v="6.88"/>
    <n v="5.61"/>
    <n v="6.82"/>
    <n v="10.28"/>
    <n v="11.26"/>
    <n v="12.27"/>
    <n v="12.94"/>
    <n v="11.42"/>
    <n v="9.14"/>
    <n v="7.57"/>
    <n v="6.16"/>
    <n v="5.21"/>
    <n v="4.2300000000000004"/>
    <n v="5.12"/>
    <n v="5.27"/>
    <n v="4.4020000000000001"/>
    <x v="23"/>
  </r>
  <r>
    <x v="24"/>
    <x v="11"/>
    <s v="Western Africa"/>
    <s v="BFA"/>
    <x v="24"/>
    <x v="24"/>
    <n v="2.6349999999999998"/>
    <n v="2.6539999999999999"/>
    <n v="2.7490000000000001"/>
    <n v="2.78"/>
    <n v="3.4420000000000002"/>
    <n v="4"/>
    <n v="3.6579999999999999"/>
    <n v="3.3"/>
    <n v="3.4060000000000001"/>
    <n v="3.5739999999999998"/>
    <n v="3.6259999999999999"/>
    <n v="3.78"/>
    <n v="3.9119999999999999"/>
    <n v="4.0519999999999996"/>
    <n v="4.2060000000000004"/>
    <n v="4.3440000000000003"/>
    <n v="4.4400000000000004"/>
    <n v="4.5659999999999998"/>
    <n v="4.6900000000000004"/>
    <n v="4.6929999999999996"/>
    <n v="5.0549999999999997"/>
    <n v="5.2320000000000002"/>
    <n v="5.1749999999999998"/>
    <x v="24"/>
  </r>
  <r>
    <x v="25"/>
    <x v="14"/>
    <s v="Eastern Africa"/>
    <s v="BDI"/>
    <x v="25"/>
    <x v="25"/>
    <n v="2.9980000000000002"/>
    <n v="3.0030000000000001"/>
    <n v="3.0139999999999998"/>
    <n v="3.1259999999999999"/>
    <n v="3.0939999999999999"/>
    <n v="3.1890000000000001"/>
    <n v="3.18"/>
    <n v="2.423"/>
    <n v="1.63"/>
    <n v="1.625"/>
    <n v="1.6060000000000001"/>
    <n v="1.6020000000000001"/>
    <n v="1.589"/>
    <n v="1.5760000000000001"/>
    <n v="1.57"/>
    <n v="1.4770000000000001"/>
    <n v="1.3149999999999999"/>
    <n v="1.1659999999999999"/>
    <n v="1.0169999999999999"/>
    <n v="0.871"/>
    <n v="1.03"/>
    <n v="1.1319999999999999"/>
    <n v="1.02"/>
    <x v="25"/>
  </r>
  <r>
    <x v="26"/>
    <x v="14"/>
    <s v="Eastern Africa"/>
    <s v="CPV"/>
    <x v="26"/>
    <x v="26"/>
    <n v="11.11"/>
    <n v="11.17"/>
    <n v="11.09"/>
    <n v="11.047000000000001"/>
    <n v="10.938000000000001"/>
    <n v="10.913"/>
    <n v="10.847"/>
    <n v="10.725"/>
    <n v="10.743"/>
    <n v="10.754"/>
    <n v="10.67"/>
    <n v="10.874000000000001"/>
    <n v="11.127000000000001"/>
    <n v="11.356999999999999"/>
    <n v="11.586"/>
    <n v="11.81"/>
    <n v="12.002000000000001"/>
    <n v="12.24"/>
    <n v="12.17"/>
    <n v="12.207000000000001"/>
    <n v="14.878"/>
    <n v="13.91"/>
    <n v="13.57"/>
    <x v="26"/>
  </r>
  <r>
    <x v="27"/>
    <x v="13"/>
    <s v="South-Eastern Asia"/>
    <s v="KHM"/>
    <x v="27"/>
    <x v="27"/>
    <n v="0.97199999999999998"/>
    <n v="1.04"/>
    <n v="1.107"/>
    <n v="1.121"/>
    <n v="1.1339999999999999"/>
    <n v="1.1299999999999999"/>
    <n v="1.2090000000000001"/>
    <n v="1.26"/>
    <n v="0.82"/>
    <n v="0.57999999999999996"/>
    <n v="0.77"/>
    <n v="0.57999999999999996"/>
    <n v="0.50900000000000001"/>
    <n v="0.44"/>
    <n v="0.69"/>
    <n v="0.39"/>
    <n v="0.72"/>
    <n v="0.14000000000000001"/>
    <n v="0.14199999999999999"/>
    <n v="0.14599999999999999"/>
    <n v="0.29799999999999999"/>
    <n v="0.29499999999999998"/>
    <n v="0.36099999999999999"/>
    <x v="27"/>
  </r>
  <r>
    <x v="28"/>
    <x v="3"/>
    <s v="Middle Africa"/>
    <s v="CMR"/>
    <x v="28"/>
    <x v="28"/>
    <n v="7.5910000000000002"/>
    <n v="7.46"/>
    <n v="6.6890000000000001"/>
    <n v="5.9029999999999996"/>
    <n v="5.1109999999999998"/>
    <n v="4.4000000000000004"/>
    <n v="3.7240000000000002"/>
    <n v="3.06"/>
    <n v="3.4180000000000001"/>
    <n v="3.766"/>
    <n v="4.1100000000000003"/>
    <n v="3.9670000000000001"/>
    <n v="3.8170000000000002"/>
    <n v="3.6749999999999998"/>
    <n v="3.53"/>
    <n v="3.5459999999999998"/>
    <n v="3.5720000000000001"/>
    <n v="3.5979999999999999"/>
    <n v="3.609"/>
    <n v="3.629"/>
    <n v="3.9470000000000001"/>
    <n v="4.1219999999999999"/>
    <n v="4.0010000000000003"/>
    <x v="28"/>
  </r>
  <r>
    <x v="29"/>
    <x v="15"/>
    <s v="Northern America"/>
    <s v="CAN"/>
    <x v="29"/>
    <x v="29"/>
    <n v="6.83"/>
    <n v="7.22"/>
    <n v="7.66"/>
    <n v="7.57"/>
    <n v="7.19"/>
    <n v="6.76"/>
    <n v="6.32"/>
    <n v="6.04"/>
    <n v="6.14"/>
    <n v="8.34"/>
    <n v="8.06"/>
    <n v="7.51"/>
    <n v="7.29"/>
    <n v="7.07"/>
    <n v="6.91"/>
    <n v="6.91"/>
    <n v="7"/>
    <n v="6.34"/>
    <n v="5.83"/>
    <n v="5.66"/>
    <n v="9.4600000000000009"/>
    <n v="7.46"/>
    <n v="5.2089999999999996"/>
    <x v="29"/>
  </r>
  <r>
    <x v="30"/>
    <x v="3"/>
    <s v="Middle Africa"/>
    <s v="CAF"/>
    <x v="30"/>
    <x v="30"/>
    <n v="5.2969999999999997"/>
    <n v="5.3330000000000002"/>
    <n v="5.367"/>
    <n v="5.3869999999999996"/>
    <n v="5.34"/>
    <n v="5.3330000000000002"/>
    <n v="5.2919999999999998"/>
    <n v="5.258"/>
    <n v="5.2060000000000004"/>
    <n v="5.2720000000000002"/>
    <n v="5.5179999999999998"/>
    <n v="5.4569999999999999"/>
    <n v="5.44"/>
    <n v="5.452"/>
    <n v="5.577"/>
    <n v="5.7370000000000001"/>
    <n v="5.7460000000000004"/>
    <n v="5.7619999999999996"/>
    <n v="5.7"/>
    <n v="5.7549999999999999"/>
    <n v="6.38"/>
    <n v="6.4580000000000002"/>
    <n v="6.3630000000000004"/>
    <x v="30"/>
  </r>
  <r>
    <x v="31"/>
    <x v="3"/>
    <s v="Middle Africa"/>
    <s v="TCD"/>
    <x v="31"/>
    <x v="31"/>
    <n v="0.80600000000000005"/>
    <n v="0.79900000000000004"/>
    <n v="0.82299999999999995"/>
    <n v="0.82699999999999996"/>
    <n v="0.80500000000000005"/>
    <n v="0.85599999999999998"/>
    <n v="0.91200000000000003"/>
    <n v="0.92400000000000004"/>
    <n v="0.94299999999999995"/>
    <n v="0.95799999999999996"/>
    <n v="0.95199999999999996"/>
    <n v="1.0049999999999999"/>
    <n v="1"/>
    <n v="1.0269999999999999"/>
    <n v="1.042"/>
    <n v="1.0720000000000001"/>
    <n v="1.1180000000000001"/>
    <n v="1.127"/>
    <n v="1.1299999999999999"/>
    <n v="1.1200000000000001"/>
    <n v="1.645"/>
    <n v="1.538"/>
    <n v="1.4119999999999999"/>
    <x v="31"/>
  </r>
  <r>
    <x v="32"/>
    <x v="16"/>
    <s v="Northern Europe"/>
    <s v="CHI"/>
    <x v="32"/>
    <x v="32"/>
    <n v="5.8959999999999999"/>
    <n v="5.5449999999999999"/>
    <n v="5.83"/>
    <n v="6.1779999999999999"/>
    <n v="6.375"/>
    <n v="6.3070000000000004"/>
    <n v="5.9989999999999997"/>
    <n v="5.6769999999999996"/>
    <n v="5.75"/>
    <n v="7.1769999999999996"/>
    <n v="7.5510000000000002"/>
    <n v="7.7889999999999997"/>
    <n v="8.6180000000000003"/>
    <n v="9.2119999999999997"/>
    <n v="8.9960000000000004"/>
    <n v="8.5960000000000001"/>
    <n v="8.1180000000000003"/>
    <n v="7.5049999999999999"/>
    <n v="6.9320000000000004"/>
    <n v="6.7770000000000001"/>
    <n v="7.8109999999999999"/>
    <n v="7.5529999999999999"/>
    <n v="6.9160000000000004"/>
    <x v="32"/>
  </r>
  <r>
    <x v="33"/>
    <x v="4"/>
    <s v="South America"/>
    <s v="CHL"/>
    <x v="33"/>
    <x v="33"/>
    <n v="10.49"/>
    <n v="10.39"/>
    <n v="10.17"/>
    <n v="9.77"/>
    <n v="10.16"/>
    <n v="9.34"/>
    <n v="9.02"/>
    <n v="8.43"/>
    <n v="9.2899999999999991"/>
    <n v="11.31"/>
    <n v="8.41"/>
    <n v="7.32"/>
    <n v="6.64"/>
    <n v="6.2"/>
    <n v="6.65"/>
    <n v="6.49"/>
    <n v="6.73"/>
    <n v="6.95"/>
    <n v="7.21"/>
    <n v="7.27"/>
    <n v="11.14"/>
    <n v="9.35"/>
    <n v="7.7839999999999998"/>
    <x v="33"/>
  </r>
  <r>
    <x v="34"/>
    <x v="17"/>
    <s v="Eastern Asia"/>
    <s v="CHN"/>
    <x v="34"/>
    <x v="34"/>
    <n v="3.26"/>
    <n v="3.8"/>
    <n v="4.24"/>
    <n v="4.58"/>
    <n v="4.49"/>
    <n v="4.5199999999999996"/>
    <n v="4.43"/>
    <n v="4.3499999999999996"/>
    <n v="4.59"/>
    <n v="4.72"/>
    <n v="4.53"/>
    <n v="4.55"/>
    <n v="4.58"/>
    <n v="4.5999999999999996"/>
    <n v="4.63"/>
    <n v="4.6500000000000004"/>
    <n v="4.5599999999999996"/>
    <n v="4.47"/>
    <n v="4.3099999999999996"/>
    <n v="4.5599999999999996"/>
    <n v="5"/>
    <n v="4.55"/>
    <n v="4.8860000000000001"/>
    <x v="34"/>
  </r>
  <r>
    <x v="35"/>
    <x v="4"/>
    <s v="South America"/>
    <s v="COL"/>
    <x v="35"/>
    <x v="35"/>
    <n v="20.52"/>
    <n v="15.04"/>
    <n v="15.63"/>
    <n v="14.19"/>
    <n v="13.72"/>
    <n v="11.87"/>
    <n v="10.962999999999999"/>
    <n v="10.25"/>
    <n v="10.52"/>
    <n v="11.32"/>
    <n v="10.98"/>
    <n v="10.11"/>
    <n v="9.74"/>
    <n v="9.0500000000000007"/>
    <n v="8.57"/>
    <n v="8.3000000000000007"/>
    <n v="8.69"/>
    <n v="8.8699999999999992"/>
    <n v="9.11"/>
    <n v="9.9600000000000009"/>
    <n v="15.04"/>
    <n v="13.9"/>
    <n v="10.726000000000001"/>
    <x v="35"/>
  </r>
  <r>
    <x v="36"/>
    <x v="14"/>
    <s v="Eastern Africa"/>
    <s v="COM"/>
    <x v="36"/>
    <x v="36"/>
    <n v="4.6580000000000004"/>
    <n v="4.7039999999999997"/>
    <n v="4.66"/>
    <n v="4.6159999999999997"/>
    <n v="4.57"/>
    <n v="4.9180000000000001"/>
    <n v="5.2770000000000001"/>
    <n v="5.657"/>
    <n v="5.9720000000000004"/>
    <n v="6.3390000000000004"/>
    <n v="6.6859999999999999"/>
    <n v="7.0369999999999999"/>
    <n v="7.407"/>
    <n v="7.74"/>
    <n v="8.14"/>
    <n v="8.14"/>
    <n v="8.0820000000000007"/>
    <n v="8.0559999999999992"/>
    <n v="8.0429999999999993"/>
    <n v="8.0630000000000006"/>
    <n v="9.032"/>
    <n v="8.9789999999999992"/>
    <n v="8.8109999999999999"/>
    <x v="36"/>
  </r>
  <r>
    <x v="37"/>
    <x v="3"/>
    <s v="Middle Africa"/>
    <s v="COD"/>
    <x v="37"/>
    <x v="37"/>
    <n v="2.9609999999999999"/>
    <n v="2.9279999999999999"/>
    <n v="2.895"/>
    <n v="2.8730000000000002"/>
    <n v="2.8570000000000002"/>
    <n v="2.85"/>
    <n v="3.0870000000000002"/>
    <n v="3.3159999999999998"/>
    <n v="3.5510000000000002"/>
    <n v="3.8069999999999999"/>
    <n v="4.0170000000000003"/>
    <n v="4.2539999999999996"/>
    <n v="4.49"/>
    <n v="4.468"/>
    <n v="4.4489999999999998"/>
    <n v="4.4569999999999999"/>
    <n v="4.4790000000000001"/>
    <n v="4.4589999999999996"/>
    <n v="4.4340000000000002"/>
    <n v="4.4359999999999999"/>
    <n v="5.1269999999999998"/>
    <n v="5.1120000000000001"/>
    <n v="4.9870000000000001"/>
    <x v="37"/>
  </r>
  <r>
    <x v="38"/>
    <x v="3"/>
    <s v="Middle Africa"/>
    <s v="COG"/>
    <x v="38"/>
    <x v="38"/>
    <n v="19.981000000000002"/>
    <n v="20.001999999999999"/>
    <n v="19.957999999999998"/>
    <n v="19.981000000000002"/>
    <n v="19.902999999999999"/>
    <n v="19.8"/>
    <n v="19.847000000000001"/>
    <n v="20.122"/>
    <n v="19.975000000000001"/>
    <n v="19.943000000000001"/>
    <n v="20.018999999999998"/>
    <n v="20.190000000000001"/>
    <n v="20.122"/>
    <n v="20.34"/>
    <n v="20.274000000000001"/>
    <n v="20.484999999999999"/>
    <n v="20.648"/>
    <n v="20.591999999999999"/>
    <n v="20.643999999999998"/>
    <n v="20.611999999999998"/>
    <n v="22.516999999999999"/>
    <n v="22.234999999999999"/>
    <n v="21.795000000000002"/>
    <x v="38"/>
  </r>
  <r>
    <x v="39"/>
    <x v="10"/>
    <s v="Central America"/>
    <s v="CRI"/>
    <x v="39"/>
    <x v="39"/>
    <n v="5.08"/>
    <n v="5.92"/>
    <n v="6.33"/>
    <n v="6.56"/>
    <n v="6.39"/>
    <n v="6.57"/>
    <n v="5.74"/>
    <n v="4.49"/>
    <n v="4.78"/>
    <n v="7.71"/>
    <n v="7.17"/>
    <n v="9.52"/>
    <n v="9.11"/>
    <n v="8.2200000000000006"/>
    <n v="8.5"/>
    <n v="8.42"/>
    <n v="8.09"/>
    <n v="7.73"/>
    <n v="9.01"/>
    <n v="10.81"/>
    <n v="16.43"/>
    <n v="15.14"/>
    <n v="11.452999999999999"/>
    <x v="39"/>
  </r>
  <r>
    <x v="40"/>
    <x v="10"/>
    <s v="Central America"/>
    <s v="CIV"/>
    <x v="40"/>
    <x v="40"/>
    <n v="4.6020000000000003"/>
    <n v="4.8540000000000001"/>
    <n v="5.0919999999999996"/>
    <n v="5.3490000000000002"/>
    <n v="5.4729999999999999"/>
    <n v="5.73"/>
    <n v="5.9320000000000004"/>
    <n v="6.1849999999999996"/>
    <n v="6.3559999999999999"/>
    <n v="6.6020000000000003"/>
    <n v="6.7759999999999998"/>
    <n v="7.2149999999999999"/>
    <n v="7.22"/>
    <n v="4.25"/>
    <n v="3.4750000000000001"/>
    <n v="2.6970000000000001"/>
    <n v="1.9"/>
    <n v="3.27"/>
    <n v="2.835"/>
    <n v="2.4"/>
    <n v="2.66"/>
    <n v="2.8170000000000002"/>
    <n v="2.637"/>
    <x v="40"/>
  </r>
  <r>
    <x v="41"/>
    <x v="1"/>
    <s v="Southern Europe"/>
    <s v="HRV"/>
    <x v="41"/>
    <x v="41"/>
    <n v="16.059999999999999"/>
    <n v="15.82"/>
    <n v="15.05"/>
    <n v="13.92"/>
    <n v="13.66"/>
    <n v="12.6"/>
    <n v="11.13"/>
    <n v="9.91"/>
    <n v="8.5299999999999994"/>
    <n v="9.1999999999999993"/>
    <n v="11.62"/>
    <n v="13.68"/>
    <n v="15.93"/>
    <n v="17.25"/>
    <n v="17.29"/>
    <n v="16.18"/>
    <n v="13.1"/>
    <n v="11.21"/>
    <n v="8.43"/>
    <n v="6.62"/>
    <n v="7.51"/>
    <n v="7.61"/>
    <n v="6.7460000000000004"/>
    <x v="41"/>
  </r>
  <r>
    <x v="42"/>
    <x v="8"/>
    <s v="Caribbean"/>
    <s v="CUB"/>
    <x v="42"/>
    <x v="42"/>
    <n v="5.45"/>
    <n v="4.08"/>
    <n v="3.31"/>
    <n v="2.33"/>
    <n v="1.85"/>
    <n v="1.95"/>
    <n v="1.91"/>
    <n v="1.79"/>
    <n v="1.58"/>
    <n v="1.67"/>
    <n v="2.5"/>
    <n v="3.18"/>
    <n v="3.46"/>
    <n v="3.29"/>
    <n v="2.7"/>
    <n v="2.4"/>
    <n v="2"/>
    <n v="1.7"/>
    <n v="1.7"/>
    <n v="1.2"/>
    <n v="1.4"/>
    <n v="1.4730000000000001"/>
    <n v="1.3859999999999999"/>
    <x v="42"/>
  </r>
  <r>
    <x v="43"/>
    <x v="5"/>
    <s v="Western Asia"/>
    <s v="CYP"/>
    <x v="43"/>
    <x v="43"/>
    <n v="4.97"/>
    <n v="3.98"/>
    <n v="3.3"/>
    <n v="4.1399999999999997"/>
    <n v="4.33"/>
    <n v="5.3"/>
    <n v="4.54"/>
    <n v="3.92"/>
    <n v="3.65"/>
    <n v="5.36"/>
    <n v="6.26"/>
    <n v="7.86"/>
    <n v="11.8"/>
    <n v="15.87"/>
    <n v="16.09"/>
    <n v="14.91"/>
    <n v="12.95"/>
    <n v="11.05"/>
    <n v="8.3699999999999992"/>
    <n v="7.07"/>
    <n v="7.59"/>
    <n v="7.46"/>
    <n v="6.976"/>
    <x v="43"/>
  </r>
  <r>
    <x v="44"/>
    <x v="9"/>
    <s v="Eastern Europe"/>
    <s v="CZE"/>
    <x v="44"/>
    <x v="44"/>
    <n v="8.76"/>
    <n v="7.99"/>
    <n v="7.02"/>
    <n v="7.54"/>
    <n v="8.2100000000000009"/>
    <n v="7.93"/>
    <n v="7.15"/>
    <n v="5.32"/>
    <n v="4.3899999999999997"/>
    <n v="6.66"/>
    <n v="7.28"/>
    <n v="6.71"/>
    <n v="6.98"/>
    <n v="6.95"/>
    <n v="6.11"/>
    <n v="5.05"/>
    <n v="3.95"/>
    <n v="2.89"/>
    <n v="2.2400000000000002"/>
    <n v="2.0099999999999998"/>
    <n v="2.5499999999999998"/>
    <n v="2.81"/>
    <n v="2.37"/>
    <x v="44"/>
  </r>
  <r>
    <x v="45"/>
    <x v="16"/>
    <s v="Northern Europe"/>
    <s v="DNK"/>
    <x v="45"/>
    <x v="45"/>
    <n v="4.4800000000000004"/>
    <n v="4.16"/>
    <n v="4.2699999999999996"/>
    <n v="5.4"/>
    <n v="5.2"/>
    <n v="4.83"/>
    <n v="3.9"/>
    <n v="3.8"/>
    <n v="3.68"/>
    <n v="6.41"/>
    <n v="7.75"/>
    <n v="7.77"/>
    <n v="7.8"/>
    <n v="7.38"/>
    <n v="6.93"/>
    <n v="6.28"/>
    <n v="5.99"/>
    <n v="5.83"/>
    <n v="5.13"/>
    <n v="5.0199999999999996"/>
    <n v="5.64"/>
    <n v="5.0599999999999996"/>
    <n v="4.1719999999999997"/>
    <x v="45"/>
  </r>
  <r>
    <x v="46"/>
    <x v="14"/>
    <s v="Eastern Africa"/>
    <s v="DJI"/>
    <x v="46"/>
    <x v="46"/>
    <n v="28.678000000000001"/>
    <n v="28.52"/>
    <n v="28.350999999999999"/>
    <n v="28.219000000000001"/>
    <n v="28.094000000000001"/>
    <n v="27.948"/>
    <n v="27.768000000000001"/>
    <n v="27.619"/>
    <n v="27.454999999999998"/>
    <n v="27.402000000000001"/>
    <n v="27.193999999999999"/>
    <n v="26.971"/>
    <n v="26.873000000000001"/>
    <n v="26.713999999999999"/>
    <n v="26.51"/>
    <n v="26.337"/>
    <n v="26.196999999999999"/>
    <n v="26.06"/>
    <n v="26.149000000000001"/>
    <n v="26.315000000000001"/>
    <n v="28.047999999999998"/>
    <n v="27.954000000000001"/>
    <n v="27.928999999999998"/>
    <x v="46"/>
  </r>
  <r>
    <x v="47"/>
    <x v="8"/>
    <s v="Caribbean"/>
    <s v="DOM"/>
    <x v="47"/>
    <x v="47"/>
    <n v="6.43"/>
    <n v="7.26"/>
    <n v="6.78"/>
    <n v="6.94"/>
    <n v="6.3"/>
    <n v="6.59"/>
    <n v="5.65"/>
    <n v="5.16"/>
    <n v="4.76"/>
    <n v="5.47"/>
    <n v="5.21"/>
    <n v="6.09"/>
    <n v="6.72"/>
    <n v="7.35"/>
    <n v="6.72"/>
    <n v="7.61"/>
    <n v="7.28"/>
    <n v="5.83"/>
    <n v="5.86"/>
    <n v="6.18"/>
    <n v="6.13"/>
    <n v="7.7"/>
    <n v="7.1210000000000004"/>
    <x v="47"/>
  </r>
  <r>
    <x v="48"/>
    <x v="4"/>
    <s v="South America"/>
    <s v="ECU"/>
    <x v="48"/>
    <x v="48"/>
    <n v="4.8"/>
    <n v="4.25"/>
    <n v="4.899"/>
    <n v="5.66"/>
    <n v="5"/>
    <n v="3.78"/>
    <n v="3.55"/>
    <n v="3.14"/>
    <n v="3.92"/>
    <n v="4.6100000000000003"/>
    <n v="4.09"/>
    <n v="3.46"/>
    <n v="3.23"/>
    <n v="3.08"/>
    <n v="3.48"/>
    <n v="3.62"/>
    <n v="4.5999999999999996"/>
    <n v="3.84"/>
    <n v="3.53"/>
    <n v="3.81"/>
    <n v="6.11"/>
    <n v="4.5"/>
    <n v="3.9550000000000001"/>
    <x v="48"/>
  </r>
  <r>
    <x v="49"/>
    <x v="2"/>
    <s v="Northern Africa"/>
    <s v="EGY"/>
    <x v="49"/>
    <x v="49"/>
    <n v="8.98"/>
    <n v="9.26"/>
    <n v="10.01"/>
    <n v="10.91"/>
    <n v="10.32"/>
    <n v="11.048999999999999"/>
    <n v="10.49"/>
    <n v="8.8000000000000007"/>
    <n v="8.5169999999999995"/>
    <n v="9.0869999999999997"/>
    <n v="8.7560000000000002"/>
    <n v="11.849"/>
    <n v="12.597"/>
    <n v="13.154"/>
    <n v="13.105"/>
    <n v="13.052"/>
    <n v="12.45"/>
    <n v="11.766999999999999"/>
    <n v="9.8550000000000004"/>
    <n v="7.851"/>
    <n v="7.9390000000000001"/>
    <n v="7.4"/>
    <n v="6.9589999999999996"/>
    <x v="49"/>
  </r>
  <r>
    <x v="50"/>
    <x v="10"/>
    <s v="Central America"/>
    <s v="SLV"/>
    <x v="50"/>
    <x v="50"/>
    <n v="6.96"/>
    <n v="6.96"/>
    <n v="6.2"/>
    <n v="6.9"/>
    <n v="6.8"/>
    <n v="7.22"/>
    <n v="6.57"/>
    <n v="6.41"/>
    <n v="5.88"/>
    <n v="7.33"/>
    <n v="4.8899999999999997"/>
    <n v="4.3"/>
    <n v="3.84"/>
    <n v="3.69"/>
    <n v="4.1500000000000004"/>
    <n v="4"/>
    <n v="4.42"/>
    <n v="4.3899999999999997"/>
    <n v="4.01"/>
    <n v="4.17"/>
    <n v="5.0199999999999996"/>
    <n v="4.3499999999999996"/>
    <n v="3.8220000000000001"/>
    <x v="50"/>
  </r>
  <r>
    <x v="51"/>
    <x v="3"/>
    <s v="Middle Africa"/>
    <s v="GNQ"/>
    <x v="51"/>
    <x v="51"/>
    <n v="7.9989999999999997"/>
    <n v="8.1050000000000004"/>
    <n v="8.1790000000000003"/>
    <n v="8.2080000000000002"/>
    <n v="8.1289999999999996"/>
    <n v="8.1050000000000004"/>
    <n v="8.0370000000000008"/>
    <n v="7.9859999999999998"/>
    <n v="7.9420000000000002"/>
    <n v="8.0570000000000004"/>
    <n v="8.3979999999999997"/>
    <n v="8.2989999999999995"/>
    <n v="8.1910000000000007"/>
    <n v="8.0839999999999996"/>
    <n v="8.0969999999999995"/>
    <n v="8.2050000000000001"/>
    <n v="8.2270000000000003"/>
    <n v="8.2629999999999999"/>
    <n v="8.1999999999999993"/>
    <n v="8.2769999999999992"/>
    <n v="9.2949999999999999"/>
    <n v="9.1470000000000002"/>
    <n v="8.6890000000000001"/>
    <x v="51"/>
  </r>
  <r>
    <x v="52"/>
    <x v="14"/>
    <s v="Eastern Africa"/>
    <s v="ERI"/>
    <x v="52"/>
    <x v="52"/>
    <n v="5.6159999999999997"/>
    <n v="5.6660000000000004"/>
    <n v="5.6929999999999996"/>
    <n v="5.6769999999999996"/>
    <n v="5.5910000000000002"/>
    <n v="5.6230000000000002"/>
    <n v="5.6390000000000002"/>
    <n v="5.6520000000000001"/>
    <n v="5.5960000000000001"/>
    <n v="5.6449999999999996"/>
    <n v="5.8920000000000003"/>
    <n v="5.782"/>
    <n v="5.6929999999999996"/>
    <n v="5.63"/>
    <n v="5.6779999999999999"/>
    <n v="5.7969999999999997"/>
    <n v="5.8070000000000004"/>
    <n v="5.8070000000000004"/>
    <n v="5.6970000000000001"/>
    <n v="5.7039999999999997"/>
    <n v="7.28"/>
    <n v="6.8019999999999996"/>
    <n v="6.6180000000000003"/>
    <x v="52"/>
  </r>
  <r>
    <x v="53"/>
    <x v="16"/>
    <s v="Northern Europe"/>
    <s v="EST"/>
    <x v="53"/>
    <x v="53"/>
    <n v="13.36"/>
    <n v="13.13"/>
    <n v="10.029999999999999"/>
    <n v="11.29"/>
    <n v="10.25"/>
    <n v="8.0299999999999994"/>
    <n v="5.91"/>
    <n v="4.59"/>
    <n v="5.45"/>
    <n v="13.55"/>
    <n v="16.71"/>
    <n v="12.33"/>
    <n v="10.02"/>
    <n v="8.6300000000000008"/>
    <n v="7.35"/>
    <n v="6.41"/>
    <n v="6.88"/>
    <n v="5.81"/>
    <n v="5.41"/>
    <n v="4.51"/>
    <n v="6.96"/>
    <n v="6.18"/>
    <n v="5.851"/>
    <x v="53"/>
  </r>
  <r>
    <x v="54"/>
    <x v="16"/>
    <s v="Northern Europe"/>
    <s v="SWZ"/>
    <x v="54"/>
    <x v="54"/>
    <n v="24.271000000000001"/>
    <n v="24.867999999999999"/>
    <n v="25.36"/>
    <n v="25.95"/>
    <n v="26.533000000000001"/>
    <n v="27.044"/>
    <n v="27.619"/>
    <n v="28.24"/>
    <n v="27.72"/>
    <n v="27.074000000000002"/>
    <n v="26.39"/>
    <n v="25.811"/>
    <n v="25.106000000000002"/>
    <n v="24.524000000000001"/>
    <n v="23.972999999999999"/>
    <n v="23.317"/>
    <n v="22.72"/>
    <n v="22.731000000000002"/>
    <n v="22.756"/>
    <n v="22.782"/>
    <n v="25.08"/>
    <n v="24.56"/>
    <n v="24.388999999999999"/>
    <x v="54"/>
  </r>
  <r>
    <x v="55"/>
    <x v="14"/>
    <s v="Eastern Africa"/>
    <s v="ETH"/>
    <x v="55"/>
    <x v="55"/>
    <n v="3.508"/>
    <n v="3.298"/>
    <n v="3.149"/>
    <n v="2.9750000000000001"/>
    <n v="2.6829999999999998"/>
    <n v="2.5"/>
    <n v="2.472"/>
    <n v="2.4359999999999999"/>
    <n v="2.4079999999999999"/>
    <n v="2.387"/>
    <n v="2.3359999999999999"/>
    <n v="2.3109999999999999"/>
    <n v="2.2919999999999998"/>
    <n v="2.25"/>
    <n v="2.4119999999999999"/>
    <n v="2.573"/>
    <n v="2.7349999999999999"/>
    <n v="2.8959999999999999"/>
    <n v="3.0579999999999998"/>
    <n v="3.2189999999999999"/>
    <n v="4.1260000000000003"/>
    <n v="3.93"/>
    <n v="4.0179999999999998"/>
    <x v="55"/>
  </r>
  <r>
    <x v="56"/>
    <x v="18"/>
    <s v="Melanesia"/>
    <s v="FJI"/>
    <x v="56"/>
    <x v="56"/>
    <n v="4.9119999999999999"/>
    <n v="4.798"/>
    <n v="4.7619999999999996"/>
    <n v="4.8289999999999997"/>
    <n v="4.7"/>
    <n v="3.89"/>
    <n v="3.956"/>
    <n v="4.117"/>
    <n v="4.1660000000000004"/>
    <n v="4.3250000000000002"/>
    <n v="4.3079999999999998"/>
    <n v="4.41"/>
    <n v="4.4249999999999998"/>
    <n v="4.3179999999999996"/>
    <n v="4.2770000000000001"/>
    <n v="4.2859999999999996"/>
    <n v="4.32"/>
    <n v="4.2610000000000001"/>
    <n v="4.3150000000000004"/>
    <n v="4.4420000000000002"/>
    <n v="4.7939999999999996"/>
    <n v="4.9290000000000003"/>
    <n v="4.3339999999999996"/>
    <x v="56"/>
  </r>
  <r>
    <x v="57"/>
    <x v="16"/>
    <s v="Northern Europe"/>
    <s v="FIN"/>
    <x v="57"/>
    <x v="57"/>
    <n v="11.13"/>
    <n v="10.29"/>
    <n v="10.42"/>
    <n v="10.47"/>
    <n v="10.36"/>
    <n v="8.3800000000000008"/>
    <n v="7.72"/>
    <n v="6.85"/>
    <n v="6.37"/>
    <n v="8.25"/>
    <n v="8.39"/>
    <n v="7.78"/>
    <n v="7.69"/>
    <n v="8.19"/>
    <n v="8.66"/>
    <n v="9.3800000000000008"/>
    <n v="8.82"/>
    <n v="8.64"/>
    <n v="7.36"/>
    <n v="6.69"/>
    <n v="7.76"/>
    <n v="7.61"/>
    <n v="6.8010000000000002"/>
    <x v="57"/>
  </r>
  <r>
    <x v="58"/>
    <x v="7"/>
    <s v="Western Europe"/>
    <s v="FRA"/>
    <x v="58"/>
    <x v="58"/>
    <n v="10.220000000000001"/>
    <n v="8.61"/>
    <n v="8.6999999999999993"/>
    <n v="8.31"/>
    <n v="8.91"/>
    <n v="8.49"/>
    <n v="8.4499999999999993"/>
    <n v="7.66"/>
    <n v="7.06"/>
    <n v="8.74"/>
    <n v="8.8699999999999992"/>
    <n v="8.81"/>
    <n v="9.4"/>
    <n v="9.92"/>
    <n v="10.29"/>
    <n v="10.35"/>
    <n v="10.050000000000001"/>
    <n v="9.41"/>
    <n v="9.02"/>
    <n v="8.41"/>
    <n v="8.01"/>
    <n v="7.86"/>
    <n v="7.4450000000000003"/>
    <x v="58"/>
  </r>
  <r>
    <x v="59"/>
    <x v="19"/>
    <s v="Polynesia"/>
    <s v="PYF"/>
    <x v="59"/>
    <x v="59"/>
    <n v="11.682"/>
    <n v="11.813000000000001"/>
    <n v="11.71"/>
    <n v="11.613"/>
    <n v="11.701000000000001"/>
    <n v="11.757"/>
    <n v="11.795"/>
    <n v="11.74"/>
    <n v="11.91"/>
    <n v="12.269"/>
    <n v="12.189"/>
    <n v="12.276"/>
    <n v="12.175000000000001"/>
    <n v="12.117000000000001"/>
    <n v="12.14"/>
    <n v="12.087"/>
    <n v="12.085000000000001"/>
    <n v="11.975"/>
    <n v="12.081"/>
    <n v="12.135"/>
    <n v="13.67"/>
    <n v="13.265000000000001"/>
    <n v="13.098000000000001"/>
    <x v="59"/>
  </r>
  <r>
    <x v="60"/>
    <x v="3"/>
    <s v="Middle Africa"/>
    <s v="GAB"/>
    <x v="60"/>
    <x v="60"/>
    <n v="17.390999999999998"/>
    <n v="17.234000000000002"/>
    <n v="17.204000000000001"/>
    <n v="17.076000000000001"/>
    <n v="17.027999999999999"/>
    <n v="16.91"/>
    <n v="17.736999999999998"/>
    <n v="18.271999999999998"/>
    <n v="19.190000000000001"/>
    <n v="19.834"/>
    <n v="20.39"/>
    <n v="20.417999999999999"/>
    <n v="20.489000000000001"/>
    <n v="20.507000000000001"/>
    <n v="20.565000000000001"/>
    <n v="20.600999999999999"/>
    <n v="20.667999999999999"/>
    <n v="20.731999999999999"/>
    <n v="20.747"/>
    <n v="20.695"/>
    <n v="21.725999999999999"/>
    <n v="21.835999999999999"/>
    <n v="21.469000000000001"/>
    <x v="60"/>
  </r>
  <r>
    <x v="61"/>
    <x v="11"/>
    <s v="Western Africa"/>
    <s v="GMB"/>
    <x v="61"/>
    <x v="61"/>
    <n v="8.4700000000000006"/>
    <n v="8.5350000000000001"/>
    <n v="8.7769999999999992"/>
    <n v="8.6609999999999996"/>
    <n v="8.7309999999999999"/>
    <n v="8.9860000000000007"/>
    <n v="9.0289999999999999"/>
    <n v="9.0380000000000003"/>
    <n v="9.0559999999999992"/>
    <n v="9.1310000000000002"/>
    <n v="9.2309999999999999"/>
    <n v="9.6069999999999993"/>
    <n v="9.42"/>
    <n v="8.5920000000000005"/>
    <n v="7.7859999999999996"/>
    <n v="6.8140000000000001"/>
    <n v="5.9589999999999996"/>
    <n v="5.0380000000000003"/>
    <n v="4.13"/>
    <n v="4.18"/>
    <n v="5.0960000000000001"/>
    <n v="4.9809999999999999"/>
    <n v="4.78"/>
    <x v="61"/>
  </r>
  <r>
    <x v="62"/>
    <x v="5"/>
    <s v="Western Asia"/>
    <s v="GEO"/>
    <x v="62"/>
    <x v="62"/>
    <n v="10.82"/>
    <n v="11.16"/>
    <n v="12.59"/>
    <n v="11.51"/>
    <n v="12.62"/>
    <n v="13.81"/>
    <n v="13.57"/>
    <n v="13.28"/>
    <n v="17.87"/>
    <n v="20.71"/>
    <n v="20.2"/>
    <n v="19.63"/>
    <n v="19.649999999999999"/>
    <n v="19.420000000000002"/>
    <n v="17.440000000000001"/>
    <n v="16.510000000000002"/>
    <n v="16.600000000000001"/>
    <n v="13.94"/>
    <n v="12.67"/>
    <n v="11.57"/>
    <n v="11.73"/>
    <n v="12.208"/>
    <n v="11.311"/>
    <x v="62"/>
  </r>
  <r>
    <x v="63"/>
    <x v="7"/>
    <s v="Western Europe"/>
    <s v="DEU"/>
    <x v="63"/>
    <x v="63"/>
    <n v="7.92"/>
    <n v="7.77"/>
    <n v="8.48"/>
    <n v="9.7799999999999994"/>
    <n v="10.73"/>
    <n v="11.17"/>
    <n v="10.25"/>
    <n v="8.66"/>
    <n v="7.52"/>
    <n v="7.74"/>
    <n v="6.97"/>
    <n v="5.82"/>
    <n v="5.38"/>
    <n v="5.23"/>
    <n v="4.9800000000000004"/>
    <n v="4.62"/>
    <n v="4.12"/>
    <n v="3.75"/>
    <n v="3.38"/>
    <n v="3.14"/>
    <n v="3.86"/>
    <n v="3.57"/>
    <n v="2.9889999999999999"/>
    <x v="63"/>
  </r>
  <r>
    <x v="64"/>
    <x v="11"/>
    <s v="Western Africa"/>
    <s v="GHA"/>
    <x v="64"/>
    <x v="64"/>
    <n v="10.46"/>
    <n v="9.4920000000000009"/>
    <n v="8.5190000000000001"/>
    <n v="7.5410000000000004"/>
    <n v="6.5739999999999998"/>
    <n v="5.609"/>
    <n v="4.6399999999999997"/>
    <n v="4.8650000000000002"/>
    <n v="4.9749999999999996"/>
    <n v="5.2430000000000003"/>
    <n v="5.38"/>
    <n v="4.2229999999999999"/>
    <n v="3.2250000000000001"/>
    <n v="2.17"/>
    <n v="4.4950000000000001"/>
    <n v="6.81"/>
    <n v="5.1059999999999999"/>
    <n v="3.37"/>
    <n v="3.4289999999999998"/>
    <n v="3.4630000000000001"/>
    <n v="3.774"/>
    <n v="3.919"/>
    <n v="3.867"/>
    <x v="64"/>
  </r>
  <r>
    <x v="65"/>
    <x v="1"/>
    <s v="Southern Europe"/>
    <s v="GRC"/>
    <x v="65"/>
    <x v="65"/>
    <n v="11.24"/>
    <n v="10.46"/>
    <n v="9.98"/>
    <n v="9.41"/>
    <n v="10.31"/>
    <n v="9.99"/>
    <n v="9.01"/>
    <n v="8.4"/>
    <n v="7.76"/>
    <n v="9.6199999999999992"/>
    <n v="12.71"/>
    <n v="17.86"/>
    <n v="24.44"/>
    <n v="27.47"/>
    <n v="26.49"/>
    <n v="24.9"/>
    <n v="23.54"/>
    <n v="21.49"/>
    <n v="19.29"/>
    <n v="17.309999999999999"/>
    <n v="16.309999999999999"/>
    <n v="14.71"/>
    <n v="12.162000000000001"/>
    <x v="65"/>
  </r>
  <r>
    <x v="66"/>
    <x v="20"/>
    <s v="Micronesia"/>
    <s v="GUM"/>
    <x v="66"/>
    <x v="66"/>
    <n v="15.32"/>
    <n v="13.21"/>
    <n v="11.39"/>
    <n v="9.7539999999999996"/>
    <n v="7.7"/>
    <n v="7"/>
    <n v="7.4"/>
    <n v="8.3000000000000007"/>
    <n v="8.7119999999999997"/>
    <n v="9.3000000000000007"/>
    <n v="8.1999999999999993"/>
    <n v="13.3"/>
    <n v="12.2"/>
    <n v="11.5"/>
    <n v="7.6"/>
    <n v="6.9"/>
    <n v="5.4"/>
    <n v="5.43"/>
    <n v="5.5469999999999997"/>
    <n v="5.4770000000000003"/>
    <n v="6.577"/>
    <n v="6.25"/>
    <n v="6.1340000000000003"/>
    <x v="66"/>
  </r>
  <r>
    <x v="67"/>
    <x v="10"/>
    <s v="Central America"/>
    <s v="GTM"/>
    <x v="67"/>
    <x v="67"/>
    <n v="2.75"/>
    <n v="2.7930000000000001"/>
    <n v="2.7669999999999999"/>
    <n v="2.81"/>
    <n v="2.97"/>
    <n v="3.0529999999999999"/>
    <n v="3.0819999999999999"/>
    <n v="3.14"/>
    <n v="3.3140000000000001"/>
    <n v="3.4889999999999999"/>
    <n v="3.5"/>
    <n v="3.0950000000000002"/>
    <n v="2.76"/>
    <n v="3.02"/>
    <n v="2.72"/>
    <n v="2.5099999999999998"/>
    <n v="2.58"/>
    <n v="2.46"/>
    <n v="2.2799999999999998"/>
    <n v="2.19"/>
    <n v="3.359"/>
    <n v="2.9420000000000002"/>
    <n v="2.569"/>
    <x v="67"/>
  </r>
  <r>
    <x v="68"/>
    <x v="11"/>
    <s v="Western Africa"/>
    <s v="GIN"/>
    <x v="68"/>
    <x v="68"/>
    <n v="4.59"/>
    <n v="4.5730000000000004"/>
    <n v="4.55"/>
    <n v="4.6520000000000001"/>
    <n v="4.66"/>
    <n v="4.6769999999999996"/>
    <n v="4.74"/>
    <n v="4.66"/>
    <n v="4.7389999999999999"/>
    <n v="4.8710000000000004"/>
    <n v="4.782"/>
    <n v="4.7949999999999999"/>
    <n v="4.8159999999999998"/>
    <n v="4.883"/>
    <n v="4.9160000000000004"/>
    <n v="4.9420000000000002"/>
    <n v="4.8330000000000002"/>
    <n v="4.8710000000000004"/>
    <n v="4.9770000000000003"/>
    <n v="5.0199999999999996"/>
    <n v="5.9450000000000003"/>
    <n v="5.82"/>
    <n v="5.7489999999999997"/>
    <x v="68"/>
  </r>
  <r>
    <x v="69"/>
    <x v="11"/>
    <s v="Western Africa"/>
    <s v="GNB"/>
    <x v="69"/>
    <x v="69"/>
    <n v="3.0169999999999999"/>
    <n v="3.0419999999999998"/>
    <n v="3.0680000000000001"/>
    <n v="3.0670000000000002"/>
    <n v="3.0619999999999998"/>
    <n v="3.0619999999999998"/>
    <n v="3.0819999999999999"/>
    <n v="3.085"/>
    <n v="3.0950000000000002"/>
    <n v="3.1030000000000002"/>
    <n v="3.1040000000000001"/>
    <n v="3.093"/>
    <n v="3.16"/>
    <n v="3.14"/>
    <n v="3.1629999999999998"/>
    <n v="3.1419999999999999"/>
    <n v="3.1509999999999998"/>
    <n v="3.1619999999999999"/>
    <n v="3.2"/>
    <n v="3.1749999999999998"/>
    <n v="3.605"/>
    <n v="3.6869999999999998"/>
    <n v="3.5830000000000002"/>
    <x v="69"/>
  </r>
  <r>
    <x v="70"/>
    <x v="4"/>
    <s v="South America"/>
    <s v="GUY"/>
    <x v="70"/>
    <x v="70"/>
    <n v="11.89"/>
    <n v="11.811999999999999"/>
    <n v="11.81"/>
    <n v="11.576000000000001"/>
    <n v="11.279"/>
    <n v="11.026999999999999"/>
    <n v="10.7"/>
    <n v="10.943"/>
    <n v="11.301"/>
    <n v="11.538"/>
    <n v="11.811999999999999"/>
    <n v="12.058"/>
    <n v="12.333"/>
    <n v="12.64"/>
    <n v="12.954000000000001"/>
    <n v="13.252000000000001"/>
    <n v="13.475"/>
    <n v="13.757"/>
    <n v="14.02"/>
    <n v="13.52"/>
    <n v="15.589"/>
    <n v="14.904999999999999"/>
    <n v="12.358000000000001"/>
    <x v="70"/>
  </r>
  <r>
    <x v="71"/>
    <x v="8"/>
    <s v="Caribbean"/>
    <s v="HTI"/>
    <x v="71"/>
    <x v="71"/>
    <n v="8.4079999999999995"/>
    <n v="9.6349999999999998"/>
    <n v="10.826000000000001"/>
    <n v="11.999000000000001"/>
    <n v="13.308"/>
    <n v="14.42"/>
    <n v="15.664"/>
    <n v="16.8"/>
    <n v="16.297999999999998"/>
    <n v="15.657999999999999"/>
    <n v="15.382999999999999"/>
    <n v="14.56"/>
    <n v="14.1"/>
    <n v="13.958"/>
    <n v="13.96"/>
    <n v="13.888"/>
    <n v="13.852"/>
    <n v="13.786"/>
    <n v="13.755000000000001"/>
    <n v="13.781000000000001"/>
    <n v="15.085000000000001"/>
    <n v="15.016999999999999"/>
    <n v="14.836"/>
    <x v="71"/>
  </r>
  <r>
    <x v="72"/>
    <x v="10"/>
    <s v="Central America"/>
    <s v="HND"/>
    <x v="72"/>
    <x v="72"/>
    <n v="3.855"/>
    <n v="4"/>
    <n v="4.0199999999999996"/>
    <n v="5.3"/>
    <n v="5.99"/>
    <n v="4.91"/>
    <n v="3.57"/>
    <n v="3.21"/>
    <n v="3.16"/>
    <n v="3.29"/>
    <n v="4.12"/>
    <n v="4.47"/>
    <n v="3.75"/>
    <n v="5.65"/>
    <n v="7.08"/>
    <n v="6.15"/>
    <n v="6.73"/>
    <n v="5.53"/>
    <n v="5.62"/>
    <n v="5.55"/>
    <n v="10.68"/>
    <n v="7.9470000000000001"/>
    <n v="7.0990000000000002"/>
    <x v="72"/>
  </r>
  <r>
    <x v="73"/>
    <x v="17"/>
    <s v="Eastern Asia"/>
    <s v="HKG"/>
    <x v="73"/>
    <x v="73"/>
    <n v="4.92"/>
    <n v="5.09"/>
    <n v="7.28"/>
    <n v="7.86"/>
    <n v="6.74"/>
    <n v="5.58"/>
    <n v="4.7699999999999996"/>
    <n v="4.01"/>
    <n v="3.56"/>
    <n v="5.26"/>
    <n v="4.33"/>
    <n v="3.42"/>
    <n v="3.29"/>
    <n v="3.4"/>
    <n v="3.3"/>
    <n v="3.31"/>
    <n v="3.39"/>
    <n v="3.12"/>
    <n v="2.81"/>
    <n v="2.92"/>
    <n v="5.81"/>
    <n v="5.17"/>
    <n v="5.0579999999999998"/>
    <x v="73"/>
  </r>
  <r>
    <x v="74"/>
    <x v="9"/>
    <s v="Eastern Europe"/>
    <s v="HUN"/>
    <x v="74"/>
    <x v="74"/>
    <n v="6.56"/>
    <n v="5.67"/>
    <n v="5.61"/>
    <n v="5.79"/>
    <n v="5.83"/>
    <n v="7.19"/>
    <n v="7.49"/>
    <n v="7.41"/>
    <n v="7.82"/>
    <n v="10.029999999999999"/>
    <n v="11.17"/>
    <n v="11.03"/>
    <n v="11"/>
    <n v="10.18"/>
    <n v="7.73"/>
    <n v="6.81"/>
    <n v="5.1100000000000003"/>
    <n v="4.16"/>
    <n v="3.71"/>
    <n v="3.42"/>
    <n v="4.25"/>
    <n v="4.05"/>
    <n v="3.423"/>
    <x v="74"/>
  </r>
  <r>
    <x v="75"/>
    <x v="16"/>
    <s v="Northern Europe"/>
    <s v="ISL"/>
    <x v="75"/>
    <x v="75"/>
    <n v="1.94"/>
    <n v="1.87"/>
    <n v="2.99"/>
    <n v="4"/>
    <n v="4.03"/>
    <n v="2.5499999999999998"/>
    <n v="2.83"/>
    <n v="2.25"/>
    <n v="2.95"/>
    <n v="7.22"/>
    <n v="7.56"/>
    <n v="7.03"/>
    <n v="6"/>
    <n v="5.38"/>
    <n v="4.9000000000000004"/>
    <n v="3.98"/>
    <n v="2.98"/>
    <n v="2.74"/>
    <n v="2.7"/>
    <n v="3.51"/>
    <n v="5.48"/>
    <n v="6.02"/>
    <n v="3.8090000000000002"/>
    <x v="75"/>
  </r>
  <r>
    <x v="76"/>
    <x v="0"/>
    <s v="Southern Asia"/>
    <s v="IND"/>
    <x v="76"/>
    <x v="76"/>
    <n v="7.77"/>
    <n v="7.9569999999999999"/>
    <n v="8.1020000000000003"/>
    <n v="8.36"/>
    <n v="8.5310000000000006"/>
    <n v="8.6999999999999993"/>
    <n v="8.625"/>
    <n v="8.5359999999999996"/>
    <n v="8.3539999999999992"/>
    <n v="8.3840000000000003"/>
    <n v="8.3190000000000008"/>
    <n v="8.1679999999999993"/>
    <n v="8.0950000000000006"/>
    <n v="8.0370000000000008"/>
    <n v="7.9809999999999999"/>
    <n v="7.915"/>
    <n v="7.8419999999999996"/>
    <n v="7.7329999999999997"/>
    <n v="7.65"/>
    <n v="6.51"/>
    <n v="10.195"/>
    <n v="7.7130000000000001"/>
    <n v="7.33"/>
    <x v="76"/>
  </r>
  <r>
    <x v="77"/>
    <x v="13"/>
    <s v="South-Eastern Asia"/>
    <s v="IDN"/>
    <x v="77"/>
    <x v="77"/>
    <n v="6.08"/>
    <n v="6.08"/>
    <n v="6.6"/>
    <n v="6.66"/>
    <n v="7.3"/>
    <n v="7.94"/>
    <n v="7.55"/>
    <n v="8.06"/>
    <n v="7.21"/>
    <n v="6.11"/>
    <n v="5.61"/>
    <n v="5.15"/>
    <n v="4.47"/>
    <n v="4.34"/>
    <n v="4.05"/>
    <n v="4.51"/>
    <n v="4.3"/>
    <n v="3.78"/>
    <n v="4.3899999999999997"/>
    <n v="3.59"/>
    <n v="4.25"/>
    <n v="3.83"/>
    <n v="3.5539999999999998"/>
    <x v="77"/>
  </r>
  <r>
    <x v="78"/>
    <x v="0"/>
    <s v="Southern Asia"/>
    <s v="IRN"/>
    <x v="78"/>
    <x v="78"/>
    <n v="11.582000000000001"/>
    <n v="12.298"/>
    <n v="12.8"/>
    <n v="11.503"/>
    <n v="10.3"/>
    <n v="11.81"/>
    <n v="11.52"/>
    <n v="10.77"/>
    <n v="10.63"/>
    <n v="12.11"/>
    <n v="13.68"/>
    <n v="12.49"/>
    <n v="12.27"/>
    <n v="10.6"/>
    <n v="10.68"/>
    <n v="11.17"/>
    <n v="12.62"/>
    <n v="12.23"/>
    <n v="12.19"/>
    <n v="10.74"/>
    <n v="9.69"/>
    <n v="10.818"/>
    <n v="10.964"/>
    <x v="78"/>
  </r>
  <r>
    <x v="79"/>
    <x v="5"/>
    <s v="Western Asia"/>
    <s v="IRQ"/>
    <x v="79"/>
    <x v="79"/>
    <n v="8.7520000000000007"/>
    <n v="8.8420000000000005"/>
    <n v="8.891"/>
    <n v="8.8490000000000002"/>
    <n v="8.6050000000000004"/>
    <n v="8.718"/>
    <n v="8.6539999999999999"/>
    <n v="8.65"/>
    <n v="8.48"/>
    <n v="8.3949999999999996"/>
    <n v="8.2520000000000007"/>
    <n v="8.125"/>
    <n v="7.96"/>
    <n v="9.2629999999999999"/>
    <n v="10.59"/>
    <n v="10.728999999999999"/>
    <n v="10.82"/>
    <n v="13.02"/>
    <n v="14.065"/>
    <n v="15.11"/>
    <n v="16.23"/>
    <n v="16.170000000000002"/>
    <n v="15.547000000000001"/>
    <x v="79"/>
  </r>
  <r>
    <x v="80"/>
    <x v="16"/>
    <s v="Northern Europe"/>
    <s v="IRL"/>
    <x v="80"/>
    <x v="80"/>
    <n v="4.32"/>
    <n v="3.68"/>
    <n v="4.22"/>
    <n v="4.4800000000000004"/>
    <n v="4.49"/>
    <n v="4.34"/>
    <n v="4.41"/>
    <n v="4.9800000000000004"/>
    <n v="6.77"/>
    <n v="12.61"/>
    <n v="14.53"/>
    <n v="15.35"/>
    <n v="15.45"/>
    <n v="13.73"/>
    <n v="11.86"/>
    <n v="9.91"/>
    <n v="8.3699999999999992"/>
    <n v="6.71"/>
    <n v="5.74"/>
    <n v="4.95"/>
    <n v="5.62"/>
    <n v="6.19"/>
    <n v="4.3620000000000001"/>
    <x v="80"/>
  </r>
  <r>
    <x v="81"/>
    <x v="5"/>
    <s v="Western Asia"/>
    <s v="ISR"/>
    <x v="81"/>
    <x v="81"/>
    <n v="11.1"/>
    <n v="11.81"/>
    <n v="12.89"/>
    <n v="13.51"/>
    <n v="13.03"/>
    <n v="11.34"/>
    <n v="10.71"/>
    <n v="9.3800000000000008"/>
    <n v="7.7"/>
    <n v="9.5299999999999994"/>
    <n v="8.48"/>
    <n v="7.14"/>
    <n v="6.86"/>
    <n v="6.21"/>
    <n v="5.89"/>
    <n v="5.25"/>
    <n v="4.8"/>
    <n v="4.22"/>
    <n v="4"/>
    <n v="3.8"/>
    <n v="4.33"/>
    <n v="4.319"/>
    <n v="3.476"/>
    <x v="81"/>
  </r>
  <r>
    <x v="82"/>
    <x v="1"/>
    <s v="Southern Europe"/>
    <s v="ITA"/>
    <x v="82"/>
    <x v="82"/>
    <n v="10.83"/>
    <n v="9.6"/>
    <n v="9.2100000000000009"/>
    <n v="8.8699999999999992"/>
    <n v="7.87"/>
    <n v="7.73"/>
    <n v="6.78"/>
    <n v="6.08"/>
    <n v="6.72"/>
    <n v="7.75"/>
    <n v="8.36"/>
    <n v="8.36"/>
    <n v="10.65"/>
    <n v="12.15"/>
    <n v="12.68"/>
    <n v="11.9"/>
    <n v="11.69"/>
    <n v="11.21"/>
    <n v="10.61"/>
    <n v="9.9499999999999993"/>
    <n v="9.16"/>
    <n v="9.5"/>
    <n v="8.0939999999999994"/>
    <x v="82"/>
  </r>
  <r>
    <x v="83"/>
    <x v="8"/>
    <s v="Caribbean"/>
    <s v="JAM"/>
    <x v="83"/>
    <x v="83"/>
    <n v="6.9589999999999996"/>
    <n v="6.915"/>
    <n v="6.8680000000000003"/>
    <n v="6.8040000000000003"/>
    <n v="6.8"/>
    <n v="6.7670000000000003"/>
    <n v="6.6980000000000004"/>
    <n v="6.6790000000000003"/>
    <n v="6.67"/>
    <n v="7.31"/>
    <n v="7.63"/>
    <n v="8.0299999999999994"/>
    <n v="8.69"/>
    <n v="9.6999999999999993"/>
    <n v="9.0500000000000007"/>
    <n v="8.8420000000000005"/>
    <n v="8.6300000000000008"/>
    <n v="7.4"/>
    <n v="5.47"/>
    <n v="4.99"/>
    <n v="6.5"/>
    <n v="6.0110000000000001"/>
    <n v="6.0490000000000004"/>
    <x v="83"/>
  </r>
  <r>
    <x v="84"/>
    <x v="17"/>
    <s v="Eastern Asia"/>
    <s v="JPN"/>
    <x v="40"/>
    <x v="7"/>
    <n v="4.75"/>
    <n v="5.0199999999999996"/>
    <n v="5.39"/>
    <n v="5.25"/>
    <n v="4.7300000000000004"/>
    <n v="4.45"/>
    <n v="4.1900000000000004"/>
    <n v="3.89"/>
    <n v="4"/>
    <n v="5.07"/>
    <n v="5.0999999999999996"/>
    <n v="4.55"/>
    <n v="4.3600000000000003"/>
    <n v="4.04"/>
    <n v="3.59"/>
    <n v="3.39"/>
    <n v="3.13"/>
    <n v="2.82"/>
    <n v="2.4700000000000002"/>
    <n v="2.35"/>
    <n v="2.8"/>
    <n v="2.8"/>
    <n v="2.641"/>
    <x v="84"/>
  </r>
  <r>
    <x v="85"/>
    <x v="5"/>
    <s v="Western Asia"/>
    <s v="JOR"/>
    <x v="84"/>
    <x v="84"/>
    <n v="13.7"/>
    <n v="14.7"/>
    <n v="15.3"/>
    <n v="14.5"/>
    <n v="14.577999999999999"/>
    <n v="14.8"/>
    <n v="14"/>
    <n v="13.1"/>
    <n v="12.7"/>
    <n v="12.9"/>
    <n v="12.5"/>
    <n v="12.9"/>
    <n v="12.2"/>
    <n v="12.6"/>
    <n v="11.9"/>
    <n v="13.08"/>
    <n v="15.28"/>
    <n v="18.12"/>
    <n v="18.260000000000002"/>
    <n v="16.8"/>
    <n v="19.21"/>
    <n v="18.443999999999999"/>
    <n v="17.873999999999999"/>
    <x v="85"/>
  </r>
  <r>
    <x v="86"/>
    <x v="21"/>
    <s v="Central Asia"/>
    <s v="KAZ"/>
    <x v="85"/>
    <x v="85"/>
    <n v="12.75"/>
    <n v="10.43"/>
    <n v="9.33"/>
    <n v="8.7799999999999994"/>
    <n v="8.4"/>
    <n v="8.1300000000000008"/>
    <n v="7.79"/>
    <n v="7.26"/>
    <n v="6.63"/>
    <n v="6.55"/>
    <n v="5.77"/>
    <n v="5.39"/>
    <n v="5.29"/>
    <n v="5.2"/>
    <n v="5.0599999999999996"/>
    <n v="4.93"/>
    <n v="4.96"/>
    <n v="4.9000000000000004"/>
    <n v="4.8499999999999996"/>
    <n v="4.8"/>
    <n v="4.8899999999999997"/>
    <n v="5.1619999999999999"/>
    <n v="5.008"/>
    <x v="86"/>
  </r>
  <r>
    <x v="87"/>
    <x v="14"/>
    <s v="Eastern Africa"/>
    <s v="KEN"/>
    <x v="86"/>
    <x v="86"/>
    <n v="3.1280000000000001"/>
    <n v="3.07"/>
    <n v="3.09"/>
    <n v="3.0419999999999998"/>
    <n v="2.9969999999999999"/>
    <n v="2.968"/>
    <n v="2.9420000000000002"/>
    <n v="2.919"/>
    <n v="2.976"/>
    <n v="2.92"/>
    <n v="2.8460000000000001"/>
    <n v="2.859"/>
    <n v="2.8439999999999999"/>
    <n v="2.831"/>
    <n v="2.7959999999999998"/>
    <n v="2.774"/>
    <n v="2.76"/>
    <n v="3.52"/>
    <n v="4.2450000000000001"/>
    <n v="5.01"/>
    <n v="5.6159999999999997"/>
    <n v="5.6440000000000001"/>
    <n v="5.5019999999999998"/>
    <x v="87"/>
  </r>
  <r>
    <x v="88"/>
    <x v="20"/>
    <s v="Micronesia"/>
    <s v="PRK"/>
    <x v="87"/>
    <x v="87"/>
    <n v="3.0110000000000001"/>
    <n v="3.0289999999999999"/>
    <n v="2.99"/>
    <n v="2.9990000000000001"/>
    <n v="2.9630000000000001"/>
    <n v="2.93"/>
    <n v="2.899"/>
    <n v="2.911"/>
    <n v="2.8730000000000002"/>
    <n v="2.9"/>
    <n v="2.81"/>
    <n v="2.891"/>
    <n v="2.92"/>
    <n v="2.9169999999999998"/>
    <n v="2.8679999999999999"/>
    <n v="2.8969999999999998"/>
    <n v="2.92"/>
    <n v="2.86"/>
    <n v="2.8079999999999998"/>
    <n v="2.7829999999999999"/>
    <n v="3.0640000000000001"/>
    <n v="3.2130000000000001"/>
    <n v="2.9620000000000002"/>
    <x v="88"/>
  </r>
  <r>
    <x v="89"/>
    <x v="20"/>
    <s v="Micronesia"/>
    <s v="KOR"/>
    <x v="88"/>
    <x v="88"/>
    <n v="4.0599999999999996"/>
    <n v="3.7"/>
    <n v="3.05"/>
    <n v="3.35"/>
    <n v="3.42"/>
    <n v="3.48"/>
    <n v="3.25"/>
    <n v="3.01"/>
    <n v="2.96"/>
    <n v="3.36"/>
    <n v="3.32"/>
    <n v="2.99"/>
    <n v="2.81"/>
    <n v="2.75"/>
    <n v="3.08"/>
    <n v="3.55"/>
    <n v="3.65"/>
    <n v="3.65"/>
    <n v="3.82"/>
    <n v="3.75"/>
    <n v="3.93"/>
    <n v="3.64"/>
    <n v="2.7879999999999998"/>
    <x v="89"/>
  </r>
  <r>
    <x v="90"/>
    <x v="5"/>
    <s v="Western Asia"/>
    <s v="KWT"/>
    <x v="89"/>
    <x v="89"/>
    <n v="0.8"/>
    <n v="0.8"/>
    <n v="1.1000000000000001"/>
    <n v="1.3"/>
    <n v="1.7"/>
    <n v="1.4930000000000001"/>
    <n v="1.3"/>
    <n v="1.5"/>
    <n v="1.75"/>
    <n v="1.64"/>
    <n v="1.82"/>
    <n v="2.0329999999999999"/>
    <n v="2.3180000000000001"/>
    <n v="2.6219999999999999"/>
    <n v="2.9"/>
    <n v="2.2000000000000002"/>
    <n v="2.16"/>
    <n v="2.198"/>
    <n v="2.1579999999999999"/>
    <n v="2.1560000000000001"/>
    <n v="3.331"/>
    <n v="2.8180000000000001"/>
    <n v="2.4820000000000002"/>
    <x v="90"/>
  </r>
  <r>
    <x v="91"/>
    <x v="5"/>
    <s v="Western Asia"/>
    <s v="KGZ"/>
    <x v="90"/>
    <x v="90"/>
    <n v="1.9830000000000001"/>
    <n v="2.0750000000000002"/>
    <n v="2.11"/>
    <n v="2.282"/>
    <n v="2.375"/>
    <n v="2.3809999999999998"/>
    <n v="2.512"/>
    <n v="2.677"/>
    <n v="2.77"/>
    <n v="2.7879999999999998"/>
    <n v="2.8340000000000001"/>
    <n v="3.0219999999999998"/>
    <n v="3.0270000000000001"/>
    <n v="3.2959999999999998"/>
    <n v="3.2829999999999999"/>
    <n v="3.3780000000000001"/>
    <n v="3.4830000000000001"/>
    <n v="3.589"/>
    <n v="3.67"/>
    <n v="4.25"/>
    <n v="4.63"/>
    <n v="4.766"/>
    <n v="4.5670000000000002"/>
    <x v="91"/>
  </r>
  <r>
    <x v="92"/>
    <x v="21"/>
    <s v="Central Asia"/>
    <s v="LAO"/>
    <x v="91"/>
    <x v="91"/>
    <n v="2.04"/>
    <n v="1.913"/>
    <n v="1.778"/>
    <n v="1.6419999999999999"/>
    <n v="1.5029999999999999"/>
    <n v="1.35"/>
    <n v="1.1910000000000001"/>
    <n v="1.0920000000000001"/>
    <n v="0.96499999999999997"/>
    <n v="0.84799999999999998"/>
    <n v="0.71"/>
    <n v="1.069"/>
    <n v="1.4219999999999999"/>
    <n v="1.7749999999999999"/>
    <n v="2.1459999999999999"/>
    <n v="2.5209999999999999"/>
    <n v="2.8959999999999999"/>
    <n v="3.27"/>
    <n v="3.266"/>
    <n v="3.2730000000000001"/>
    <n v="3.5760000000000001"/>
    <n v="3.637"/>
    <n v="2.633"/>
    <x v="92"/>
  </r>
  <r>
    <x v="93"/>
    <x v="16"/>
    <s v="Northern Europe"/>
    <s v="LVA"/>
    <x v="92"/>
    <x v="92"/>
    <n v="14.21"/>
    <n v="13.82"/>
    <n v="13.83"/>
    <n v="12.06"/>
    <n v="11.71"/>
    <n v="10.029999999999999"/>
    <n v="7.03"/>
    <n v="6.05"/>
    <n v="7.74"/>
    <n v="17.510000000000002"/>
    <n v="19.48"/>
    <n v="16.21"/>
    <n v="15.05"/>
    <n v="11.87"/>
    <n v="10.85"/>
    <n v="9.8699999999999992"/>
    <n v="9.64"/>
    <n v="8.7200000000000006"/>
    <n v="7.41"/>
    <n v="6.31"/>
    <n v="8.1"/>
    <n v="7.51"/>
    <n v="6.4290000000000003"/>
    <x v="93"/>
  </r>
  <r>
    <x v="94"/>
    <x v="5"/>
    <s v="Western Asia"/>
    <s v="LBN"/>
    <x v="93"/>
    <x v="93"/>
    <n v="8.3179999999999996"/>
    <n v="8.1850000000000005"/>
    <n v="8.0909999999999993"/>
    <n v="7.9939999999999998"/>
    <n v="7.85"/>
    <n v="8.2929999999999993"/>
    <n v="8.7010000000000005"/>
    <n v="8.98"/>
    <n v="7.6719999999999997"/>
    <n v="6.35"/>
    <n v="6.8360000000000003"/>
    <n v="7.383"/>
    <n v="7.83"/>
    <n v="8.2799999999999994"/>
    <n v="8.7650000000000006"/>
    <n v="9.2629999999999999"/>
    <n v="9.7230000000000008"/>
    <n v="10.211"/>
    <n v="10.728"/>
    <n v="11.3"/>
    <n v="12.971"/>
    <n v="12.497"/>
    <n v="12.635"/>
    <x v="94"/>
  </r>
  <r>
    <x v="95"/>
    <x v="12"/>
    <s v="Southern Africa"/>
    <s v="LSO"/>
    <x v="94"/>
    <x v="94"/>
    <n v="17"/>
    <n v="16.998999999999999"/>
    <n v="17.064"/>
    <n v="16.954999999999998"/>
    <n v="17.021000000000001"/>
    <n v="16.966000000000001"/>
    <n v="16.937999999999999"/>
    <n v="16.928000000000001"/>
    <n v="16.882000000000001"/>
    <n v="17.047999999999998"/>
    <n v="16.867000000000001"/>
    <n v="16.872"/>
    <n v="16.812999999999999"/>
    <n v="16.916"/>
    <n v="16.904"/>
    <n v="16.852"/>
    <n v="16.824999999999999"/>
    <n v="16.984999999999999"/>
    <n v="16.917999999999999"/>
    <n v="16.88"/>
    <n v="18.460999999999999"/>
    <n v="18.292999999999999"/>
    <n v="18.039000000000001"/>
    <x v="95"/>
  </r>
  <r>
    <x v="96"/>
    <x v="11"/>
    <s v="Western Africa"/>
    <s v="LBR"/>
    <x v="95"/>
    <x v="95"/>
    <n v="2.1230000000000002"/>
    <n v="2.2000000000000002"/>
    <n v="2.206"/>
    <n v="2.262"/>
    <n v="2.226"/>
    <n v="2.2269999999999999"/>
    <n v="2.2280000000000002"/>
    <n v="2.2330000000000001"/>
    <n v="2.2490000000000001"/>
    <n v="2.2629999999999999"/>
    <n v="2.27"/>
    <n v="2.2120000000000002"/>
    <n v="2.1619999999999999"/>
    <n v="2.11"/>
    <n v="2.08"/>
    <n v="2.577"/>
    <n v="3.08"/>
    <n v="3.0419999999999998"/>
    <n v="3.0249999999999999"/>
    <n v="3.0169999999999999"/>
    <n v="3.8420000000000001"/>
    <n v="3.6720000000000002"/>
    <n v="3.6339999999999999"/>
    <x v="96"/>
  </r>
  <r>
    <x v="97"/>
    <x v="11"/>
    <s v="Western Africa"/>
    <s v="LBY"/>
    <x v="96"/>
    <x v="96"/>
    <n v="19.806000000000001"/>
    <n v="19.809999999999999"/>
    <n v="19.753"/>
    <n v="19.574000000000002"/>
    <n v="19.606000000000002"/>
    <n v="19.489000000000001"/>
    <n v="19.491"/>
    <n v="19.443000000000001"/>
    <n v="19.428000000000001"/>
    <n v="19.411000000000001"/>
    <n v="19.308"/>
    <n v="19.446000000000002"/>
    <n v="19.03"/>
    <n v="19.46"/>
    <n v="19.611000000000001"/>
    <n v="19.521000000000001"/>
    <n v="19.515999999999998"/>
    <n v="19.291"/>
    <n v="19.446000000000002"/>
    <n v="19.611999999999998"/>
    <n v="20.343"/>
    <n v="20.606000000000002"/>
    <n v="20.68"/>
    <x v="97"/>
  </r>
  <r>
    <x v="98"/>
    <x v="17"/>
    <s v="Eastern Asia"/>
    <s v="LTU"/>
    <x v="97"/>
    <x v="97"/>
    <n v="15.93"/>
    <n v="16.84"/>
    <n v="13.01"/>
    <n v="12.87"/>
    <n v="10.68"/>
    <n v="8.32"/>
    <n v="5.78"/>
    <n v="4.25"/>
    <n v="5.83"/>
    <n v="13.79"/>
    <n v="17.809999999999999"/>
    <n v="15.39"/>
    <n v="13.36"/>
    <n v="11.77"/>
    <n v="10.7"/>
    <n v="9.1199999999999992"/>
    <n v="7.86"/>
    <n v="7.07"/>
    <n v="6.15"/>
    <n v="6.26"/>
    <n v="8.49"/>
    <n v="7.11"/>
    <n v="5.569"/>
    <x v="98"/>
  </r>
  <r>
    <x v="99"/>
    <x v="17"/>
    <s v="Eastern Asia"/>
    <s v="LUX"/>
    <x v="98"/>
    <x v="98"/>
    <n v="2.35"/>
    <n v="1.81"/>
    <n v="2.62"/>
    <n v="3.68"/>
    <n v="5.1100000000000003"/>
    <n v="4.49"/>
    <n v="4.7300000000000004"/>
    <n v="4.07"/>
    <n v="5.0599999999999996"/>
    <n v="5.12"/>
    <n v="4.3600000000000003"/>
    <n v="4.9000000000000004"/>
    <n v="5.14"/>
    <n v="5.85"/>
    <n v="5.85"/>
    <n v="6.67"/>
    <n v="6.29"/>
    <n v="5.52"/>
    <n v="5.59"/>
    <n v="5.59"/>
    <n v="6.77"/>
    <n v="5.25"/>
    <n v="4.6980000000000004"/>
    <x v="99"/>
  </r>
  <r>
    <x v="100"/>
    <x v="17"/>
    <s v="Eastern Asia"/>
    <s v="MAC"/>
    <x v="99"/>
    <x v="99"/>
    <n v="6.87"/>
    <n v="6.39"/>
    <n v="6.27"/>
    <n v="6"/>
    <n v="4.9000000000000004"/>
    <n v="4.16"/>
    <n v="3.82"/>
    <n v="3.27"/>
    <n v="3"/>
    <n v="3.58"/>
    <n v="2.84"/>
    <n v="2.56"/>
    <n v="1.97"/>
    <n v="1.82"/>
    <n v="1.67"/>
    <n v="1.81"/>
    <n v="1.94"/>
    <n v="1.99"/>
    <n v="1.83"/>
    <n v="1.75"/>
    <n v="2.57"/>
    <n v="2.2530000000000001"/>
    <n v="2.6269999999999998"/>
    <x v="100"/>
  </r>
  <r>
    <x v="101"/>
    <x v="14"/>
    <s v="Eastern Africa"/>
    <s v="MDG"/>
    <x v="100"/>
    <x v="100"/>
    <n v="5.8"/>
    <n v="5.35"/>
    <n v="5.5039999999999996"/>
    <n v="5.01"/>
    <n v="3.8460000000000001"/>
    <n v="2.62"/>
    <n v="2.9350000000000001"/>
    <n v="3.2530000000000001"/>
    <n v="3.5640000000000001"/>
    <n v="4.0039999999999996"/>
    <n v="4.28"/>
    <n v="2.4380000000000002"/>
    <n v="0.6"/>
    <n v="0.998"/>
    <n v="1.391"/>
    <n v="1.79"/>
    <n v="1.8"/>
    <n v="1.8149999999999999"/>
    <n v="1.833"/>
    <n v="1.841"/>
    <n v="2.363"/>
    <n v="2.31"/>
    <n v="2.1419999999999999"/>
    <x v="101"/>
  </r>
  <r>
    <x v="102"/>
    <x v="14"/>
    <s v="Eastern Africa"/>
    <s v="MWI"/>
    <x v="101"/>
    <x v="101"/>
    <n v="4.923"/>
    <n v="4.99"/>
    <n v="4.9340000000000002"/>
    <n v="4.9029999999999996"/>
    <n v="4.9119999999999999"/>
    <n v="4.9390000000000001"/>
    <n v="4.9320000000000004"/>
    <n v="4.8940000000000001"/>
    <n v="4.9189999999999996"/>
    <n v="4.92"/>
    <n v="4.9409999999999998"/>
    <n v="4.968"/>
    <n v="5.0039999999999996"/>
    <n v="4.9800000000000004"/>
    <n v="4.968"/>
    <n v="4.9870000000000001"/>
    <n v="4.9820000000000002"/>
    <n v="4.96"/>
    <n v="4.9489999999999998"/>
    <n v="4.9320000000000004"/>
    <n v="5.681"/>
    <n v="5.6580000000000004"/>
    <n v="5.6139999999999999"/>
    <x v="102"/>
  </r>
  <r>
    <x v="103"/>
    <x v="13"/>
    <s v="South-Eastern Asia"/>
    <s v="MYS"/>
    <x v="69"/>
    <x v="102"/>
    <n v="3"/>
    <n v="3.53"/>
    <n v="3.48"/>
    <n v="3.61"/>
    <n v="3.54"/>
    <n v="3.53"/>
    <n v="3.32"/>
    <n v="3.23"/>
    <n v="3.32"/>
    <n v="3.66"/>
    <n v="3.39"/>
    <n v="3.05"/>
    <n v="3.1"/>
    <n v="3.16"/>
    <n v="2.88"/>
    <n v="3.1"/>
    <n v="3.44"/>
    <n v="3.41"/>
    <n v="3.3"/>
    <n v="3.26"/>
    <n v="4.54"/>
    <n v="4.0460000000000003"/>
    <n v="3.73"/>
    <x v="103"/>
  </r>
  <r>
    <x v="104"/>
    <x v="0"/>
    <s v="Southern Asia"/>
    <s v="MDV"/>
    <x v="102"/>
    <x v="103"/>
    <n v="1.97"/>
    <n v="3.0339999999999998"/>
    <n v="4.1689999999999996"/>
    <n v="5.3090000000000002"/>
    <n v="6.3719999999999999"/>
    <n v="7.3319999999999999"/>
    <n v="8.7829999999999995"/>
    <n v="9.702"/>
    <n v="10.816000000000001"/>
    <n v="11.7"/>
    <n v="11.007999999999999"/>
    <n v="10.148999999999999"/>
    <n v="9.2159999999999993"/>
    <n v="8.3930000000000007"/>
    <n v="7.5209999999999999"/>
    <n v="6.6180000000000003"/>
    <n v="5.77"/>
    <n v="5.3710000000000004"/>
    <n v="4.9710000000000001"/>
    <n v="4.5599999999999996"/>
    <n v="5.34"/>
    <n v="5.2569999999999997"/>
    <n v="4.883"/>
    <x v="104"/>
  </r>
  <r>
    <x v="105"/>
    <x v="11"/>
    <s v="Western Africa"/>
    <s v="MLI"/>
    <x v="103"/>
    <x v="104"/>
    <n v="1.306"/>
    <n v="1.2250000000000001"/>
    <n v="1.298"/>
    <n v="1.2689999999999999"/>
    <n v="1.3180000000000001"/>
    <n v="1.294"/>
    <n v="1.3109999999999999"/>
    <n v="1.3240000000000001"/>
    <n v="1.323"/>
    <n v="1.329"/>
    <n v="1.333"/>
    <n v="1.3520000000000001"/>
    <n v="1.385"/>
    <n v="1.3720000000000001"/>
    <n v="1.349"/>
    <n v="1.361"/>
    <n v="1.37"/>
    <n v="1.494"/>
    <n v="1.62"/>
    <n v="1.619"/>
    <n v="3.53"/>
    <n v="2.6030000000000002"/>
    <n v="2.762"/>
    <x v="105"/>
  </r>
  <r>
    <x v="106"/>
    <x v="1"/>
    <s v="Southern Europe"/>
    <s v="MLT"/>
    <x v="104"/>
    <x v="105"/>
    <n v="6.32"/>
    <n v="7.11"/>
    <n v="6.9"/>
    <n v="7.49"/>
    <n v="7.32"/>
    <n v="6.92"/>
    <n v="6.8"/>
    <n v="6.47"/>
    <n v="5.98"/>
    <n v="6.89"/>
    <n v="6.85"/>
    <n v="6.38"/>
    <n v="6.2"/>
    <n v="6.11"/>
    <n v="5.73"/>
    <n v="5.38"/>
    <n v="4.6900000000000004"/>
    <n v="4"/>
    <n v="3.66"/>
    <n v="3.62"/>
    <n v="4.3499999999999996"/>
    <n v="3.53"/>
    <n v="2.8130000000000002"/>
    <x v="106"/>
  </r>
  <r>
    <x v="107"/>
    <x v="11"/>
    <s v="Western Africa"/>
    <s v="MRT"/>
    <x v="105"/>
    <x v="106"/>
    <n v="10.048999999999999"/>
    <n v="9.9969999999999999"/>
    <n v="9.9640000000000004"/>
    <n v="9.8870000000000005"/>
    <n v="9.9090000000000007"/>
    <n v="9.8539999999999992"/>
    <n v="9.7230000000000008"/>
    <n v="9.9770000000000003"/>
    <n v="9.9480000000000004"/>
    <n v="9.9350000000000005"/>
    <n v="9.8949999999999996"/>
    <n v="9.8689999999999998"/>
    <n v="9.86"/>
    <n v="9.9670000000000005"/>
    <n v="10.066000000000001"/>
    <n v="10.151999999999999"/>
    <n v="10.308"/>
    <n v="10.34"/>
    <n v="10.391"/>
    <n v="10.401999999999999"/>
    <n v="11.137"/>
    <n v="11.287000000000001"/>
    <n v="11.109"/>
    <x v="107"/>
  </r>
  <r>
    <x v="108"/>
    <x v="14"/>
    <s v="Eastern Africa"/>
    <s v="MUS"/>
    <x v="106"/>
    <x v="107"/>
    <n v="9.1419999999999995"/>
    <n v="9.14"/>
    <n v="8.1999999999999993"/>
    <n v="8.23"/>
    <n v="8.34"/>
    <n v="9.52"/>
    <n v="9.0399999999999991"/>
    <n v="8.48"/>
    <n v="7.17"/>
    <n v="7.26"/>
    <n v="7.65"/>
    <n v="7.45"/>
    <n v="7.47"/>
    <n v="7.32"/>
    <n v="7.47"/>
    <n v="7.41"/>
    <n v="6.81"/>
    <n v="6.75"/>
    <n v="6.43"/>
    <n v="6.33"/>
    <n v="8.6300000000000008"/>
    <n v="7.6559999999999997"/>
    <n v="7.234"/>
    <x v="108"/>
  </r>
  <r>
    <x v="109"/>
    <x v="10"/>
    <s v="Central America"/>
    <s v="MEX"/>
    <x v="107"/>
    <x v="108"/>
    <n v="2.65"/>
    <n v="2.63"/>
    <n v="3"/>
    <n v="3.46"/>
    <n v="3.94"/>
    <n v="3.56"/>
    <n v="3.57"/>
    <n v="3.63"/>
    <n v="3.87"/>
    <n v="5.36"/>
    <n v="5.3"/>
    <n v="5.17"/>
    <n v="4.8899999999999997"/>
    <n v="4.91"/>
    <n v="4.8099999999999996"/>
    <n v="4.3099999999999996"/>
    <n v="3.86"/>
    <n v="3.42"/>
    <n v="3.27"/>
    <n v="3.48"/>
    <n v="4.45"/>
    <n v="4.09"/>
    <n v="3.3079999999999998"/>
    <x v="109"/>
  </r>
  <r>
    <x v="110"/>
    <x v="20"/>
    <s v="Micronesia"/>
    <s v="MDA"/>
    <x v="8"/>
    <x v="109"/>
    <n v="8.4600000000000009"/>
    <n v="7.29"/>
    <n v="6.8"/>
    <n v="7.95"/>
    <n v="8.17"/>
    <n v="7.29"/>
    <n v="7.38"/>
    <n v="5.07"/>
    <n v="3.98"/>
    <n v="6.4"/>
    <n v="7.45"/>
    <n v="6.68"/>
    <n v="5.58"/>
    <n v="5.0999999999999996"/>
    <n v="3.73"/>
    <n v="4.7"/>
    <n v="4.0199999999999996"/>
    <n v="3.89"/>
    <n v="2.91"/>
    <n v="5.0999999999999996"/>
    <n v="3.82"/>
    <n v="3.23"/>
    <n v="2.278"/>
    <x v="110"/>
  </r>
  <r>
    <x v="111"/>
    <x v="17"/>
    <s v="Eastern Asia"/>
    <s v="MNG"/>
    <x v="108"/>
    <x v="110"/>
    <n v="6.0860000000000003"/>
    <n v="6.1429999999999998"/>
    <n v="6.2"/>
    <n v="6.8"/>
    <n v="6.8150000000000004"/>
    <n v="7.0419999999999998"/>
    <n v="7.1269999999999998"/>
    <n v="7.2"/>
    <n v="5.56"/>
    <n v="5.86"/>
    <n v="6.55"/>
    <n v="4.7699999999999996"/>
    <n v="3.9"/>
    <n v="4.2300000000000004"/>
    <n v="4.8"/>
    <n v="4.8600000000000003"/>
    <n v="7.24"/>
    <n v="6.36"/>
    <n v="5.38"/>
    <n v="5.4429999999999996"/>
    <n v="6.59"/>
    <n v="7.75"/>
    <n v="8.2469999999999999"/>
    <x v="111"/>
  </r>
  <r>
    <x v="112"/>
    <x v="1"/>
    <s v="Southern Europe"/>
    <s v="MNE"/>
    <x v="109"/>
    <x v="111"/>
    <n v="28.803000000000001"/>
    <n v="29.012"/>
    <n v="29.335999999999999"/>
    <n v="29.66"/>
    <n v="30.027999999999999"/>
    <n v="30.31"/>
    <n v="24.966000000000001"/>
    <n v="19.399999999999999"/>
    <n v="17.149999999999999"/>
    <n v="19.09"/>
    <n v="19.649999999999999"/>
    <n v="19.760000000000002"/>
    <n v="19.809999999999999"/>
    <n v="19.59"/>
    <n v="18.05"/>
    <n v="17.55"/>
    <n v="17.73"/>
    <n v="16.079999999999998"/>
    <n v="15.19"/>
    <n v="15.13"/>
    <n v="17.88"/>
    <n v="16.87"/>
    <n v="15.401999999999999"/>
    <x v="112"/>
  </r>
  <r>
    <x v="113"/>
    <x v="2"/>
    <s v="Northern Africa"/>
    <s v="MAR"/>
    <x v="110"/>
    <x v="112"/>
    <n v="13.58"/>
    <n v="12.46"/>
    <n v="11.59"/>
    <n v="11.92"/>
    <n v="10.83"/>
    <n v="11.01"/>
    <n v="9.67"/>
    <n v="9.56"/>
    <n v="9.57"/>
    <n v="8.9600000000000009"/>
    <n v="9.09"/>
    <n v="8.91"/>
    <n v="8.99"/>
    <n v="9.23"/>
    <n v="9.6999999999999993"/>
    <n v="9.4600000000000009"/>
    <n v="9.3000000000000007"/>
    <n v="9.2249999999999996"/>
    <n v="9.2390000000000008"/>
    <n v="9.2420000000000009"/>
    <n v="11.114000000000001"/>
    <n v="10.542"/>
    <n v="10.494"/>
    <x v="113"/>
  </r>
  <r>
    <x v="114"/>
    <x v="14"/>
    <s v="Eastern Africa"/>
    <s v="MOZ"/>
    <x v="111"/>
    <x v="113"/>
    <n v="2.8860000000000001"/>
    <n v="2.843"/>
    <n v="2.9"/>
    <n v="2.9550000000000001"/>
    <n v="2.9849999999999999"/>
    <n v="3.0310000000000001"/>
    <n v="3.0449999999999999"/>
    <n v="3.097"/>
    <n v="3.141"/>
    <n v="3.19"/>
    <n v="3.2290000000000001"/>
    <n v="3.2629999999999999"/>
    <n v="3.3039999999999998"/>
    <n v="3.347"/>
    <n v="3.3839999999999999"/>
    <n v="3.43"/>
    <n v="3.4540000000000002"/>
    <n v="3.4529999999999998"/>
    <n v="3.4550000000000001"/>
    <n v="3.4649999999999999"/>
    <n v="3.7759999999999998"/>
    <n v="3.9390000000000001"/>
    <n v="3.9060000000000001"/>
    <x v="114"/>
  </r>
  <r>
    <x v="115"/>
    <x v="13"/>
    <s v="South-Eastern Asia"/>
    <s v="MMR"/>
    <x v="112"/>
    <x v="114"/>
    <n v="0.65400000000000003"/>
    <n v="0.65600000000000003"/>
    <n v="0.66300000000000003"/>
    <n v="0.65600000000000003"/>
    <n v="0.65300000000000002"/>
    <n v="0.65600000000000003"/>
    <n v="0.66100000000000003"/>
    <n v="0.66900000000000004"/>
    <n v="0.68200000000000005"/>
    <n v="0.69"/>
    <n v="0.69599999999999995"/>
    <n v="0.71899999999999997"/>
    <n v="0.73099999999999998"/>
    <n v="0.72199999999999998"/>
    <n v="0.72299999999999998"/>
    <n v="0.77"/>
    <n v="0.99399999999999999"/>
    <n v="1.36"/>
    <n v="0.77"/>
    <n v="0.41"/>
    <n v="1.48"/>
    <n v="0"/>
    <n v="0"/>
    <x v="115"/>
  </r>
  <r>
    <x v="116"/>
    <x v="12"/>
    <s v="Southern Africa"/>
    <s v="NAM"/>
    <x v="113"/>
    <x v="115"/>
    <n v="20.3"/>
    <n v="20.856000000000002"/>
    <n v="21.271999999999998"/>
    <n v="21.795999999999999"/>
    <n v="22.09"/>
    <n v="22.327999999999999"/>
    <n v="22.181999999999999"/>
    <n v="22.202999999999999"/>
    <n v="22.253"/>
    <n v="22.292999999999999"/>
    <n v="22.12"/>
    <n v="19.46"/>
    <n v="16.77"/>
    <n v="19.03"/>
    <n v="18.52"/>
    <n v="20.895"/>
    <n v="23.35"/>
    <n v="21.655999999999999"/>
    <n v="19.88"/>
    <n v="20.001999999999999"/>
    <n v="21.236000000000001"/>
    <n v="21.268000000000001"/>
    <n v="20.846"/>
    <x v="116"/>
  </r>
  <r>
    <x v="117"/>
    <x v="0"/>
    <s v="Southern Asia"/>
    <s v="NPL"/>
    <x v="114"/>
    <x v="116"/>
    <n v="10.603999999999999"/>
    <n v="10.566000000000001"/>
    <n v="10.423999999999999"/>
    <n v="10.537000000000001"/>
    <n v="10.558"/>
    <n v="10.52"/>
    <n v="10.515000000000001"/>
    <n v="10.513999999999999"/>
    <n v="10.593"/>
    <n v="10.542"/>
    <n v="10.548"/>
    <n v="10.503"/>
    <n v="10.531000000000001"/>
    <n v="10.502000000000001"/>
    <n v="10.576000000000001"/>
    <n v="10.512"/>
    <n v="10.403"/>
    <n v="10.66"/>
    <n v="10.622999999999999"/>
    <n v="10.599"/>
    <n v="13.077999999999999"/>
    <n v="12.223000000000001"/>
    <n v="11.119"/>
    <x v="117"/>
  </r>
  <r>
    <x v="118"/>
    <x v="7"/>
    <s v="Western Europe"/>
    <s v="NLD"/>
    <x v="115"/>
    <x v="117"/>
    <n v="2.73"/>
    <n v="2.12"/>
    <n v="2.5499999999999998"/>
    <n v="3.59"/>
    <n v="4.6500000000000004"/>
    <n v="5.87"/>
    <n v="5"/>
    <n v="4.1500000000000004"/>
    <n v="3.65"/>
    <n v="4.3499999999999996"/>
    <n v="4.99"/>
    <n v="4.9800000000000004"/>
    <n v="5.82"/>
    <n v="7.24"/>
    <n v="7.42"/>
    <n v="6.87"/>
    <n v="6.01"/>
    <n v="4.84"/>
    <n v="3.83"/>
    <n v="3.38"/>
    <n v="3.82"/>
    <n v="4.21"/>
    <n v="3.5379999999999998"/>
    <x v="118"/>
  </r>
  <r>
    <x v="119"/>
    <x v="18"/>
    <s v="Melanesia"/>
    <s v="NCL"/>
    <x v="116"/>
    <x v="118"/>
    <n v="17.478999999999999"/>
    <n v="17.239999999999998"/>
    <n v="16.942"/>
    <n v="16.475000000000001"/>
    <n v="16.309999999999999"/>
    <n v="15.846"/>
    <n v="15.173"/>
    <n v="14.807"/>
    <n v="14.611000000000001"/>
    <n v="13.97"/>
    <n v="13.731"/>
    <n v="14.036"/>
    <n v="14.358000000000001"/>
    <n v="14.465999999999999"/>
    <n v="14.59"/>
    <n v="13.891"/>
    <n v="13.182"/>
    <n v="12.275"/>
    <n v="11.603"/>
    <n v="10.88"/>
    <n v="13.56"/>
    <n v="12.436"/>
    <n v="12.266999999999999"/>
    <x v="119"/>
  </r>
  <r>
    <x v="120"/>
    <x v="6"/>
    <s v="Australia and New Zealand"/>
    <s v="NZL"/>
    <x v="117"/>
    <x v="119"/>
    <n v="6.13"/>
    <n v="5.43"/>
    <n v="5.28"/>
    <n v="4.75"/>
    <n v="4.01"/>
    <n v="3.81"/>
    <n v="3.86"/>
    <n v="3.66"/>
    <n v="4.17"/>
    <n v="6.12"/>
    <n v="6.56"/>
    <n v="6.49"/>
    <n v="6.93"/>
    <n v="5.84"/>
    <n v="5.43"/>
    <n v="5.41"/>
    <n v="5.15"/>
    <n v="4.74"/>
    <n v="4.33"/>
    <n v="4.1100000000000003"/>
    <n v="4.5999999999999996"/>
    <n v="3.78"/>
    <n v="3.2530000000000001"/>
    <x v="120"/>
  </r>
  <r>
    <x v="121"/>
    <x v="10"/>
    <s v="Central America"/>
    <s v="NIC"/>
    <x v="118"/>
    <x v="120"/>
    <n v="7.3940000000000001"/>
    <n v="7.4740000000000002"/>
    <n v="7.58"/>
    <n v="7.6"/>
    <n v="6.41"/>
    <n v="5.37"/>
    <n v="5.31"/>
    <n v="4.8899999999999997"/>
    <n v="6.2"/>
    <n v="8.16"/>
    <n v="7.83"/>
    <n v="6.4989999999999997"/>
    <n v="5.21"/>
    <n v="5.28"/>
    <n v="4.5199999999999996"/>
    <n v="4.7"/>
    <n v="3.9"/>
    <n v="3.3"/>
    <n v="5.2"/>
    <n v="5.202"/>
    <n v="5.9370000000000003"/>
    <n v="5.9320000000000004"/>
    <n v="5.5650000000000004"/>
    <x v="121"/>
  </r>
  <r>
    <x v="122"/>
    <x v="11"/>
    <s v="Western Africa"/>
    <s v="NER"/>
    <x v="119"/>
    <x v="121"/>
    <n v="1.5209999999999999"/>
    <n v="1.47"/>
    <n v="1.9"/>
    <n v="2.3460000000000001"/>
    <n v="2.79"/>
    <n v="3.1"/>
    <n v="2.653"/>
    <n v="2.2160000000000002"/>
    <n v="1.702"/>
    <n v="1.274"/>
    <n v="0.77100000000000002"/>
    <n v="0.32"/>
    <n v="2.1800000000000002"/>
    <n v="1.381"/>
    <n v="0.52"/>
    <n v="0.53200000000000003"/>
    <n v="0.53400000000000003"/>
    <n v="0.54200000000000004"/>
    <n v="0.54200000000000004"/>
    <n v="0.55200000000000005"/>
    <n v="0.68"/>
    <n v="0.66800000000000004"/>
    <n v="0.53400000000000003"/>
    <x v="122"/>
  </r>
  <r>
    <x v="123"/>
    <x v="11"/>
    <s v="Western Africa"/>
    <s v="NGA"/>
    <x v="120"/>
    <x v="122"/>
    <n v="3.8519999999999999"/>
    <n v="3.8380000000000001"/>
    <n v="3.7509999999999999"/>
    <n v="3.8119999999999998"/>
    <n v="3.7890000000000001"/>
    <n v="3.8069999999999999"/>
    <n v="3.8029999999999999"/>
    <n v="3.7909999999999999"/>
    <n v="3.782"/>
    <n v="3.7629999999999999"/>
    <n v="3.7549999999999999"/>
    <n v="3.77"/>
    <n v="3.75"/>
    <n v="3.7"/>
    <n v="3.944"/>
    <n v="4.2210000000000001"/>
    <n v="4.5090000000000003"/>
    <n v="4.7290000000000001"/>
    <n v="4.9630000000000001"/>
    <n v="5.2060000000000004"/>
    <n v="5.9989999999999997"/>
    <n v="5.9359999999999999"/>
    <n v="5.7610000000000001"/>
    <x v="123"/>
  </r>
  <r>
    <x v="124"/>
    <x v="19"/>
    <s v="Polynesia"/>
    <s v="MKD"/>
    <x v="121"/>
    <x v="123"/>
    <n v="32.200000000000003"/>
    <n v="30.52"/>
    <n v="31.94"/>
    <n v="36.69"/>
    <n v="37.159999999999997"/>
    <n v="37.32"/>
    <n v="36.03"/>
    <n v="35.229999999999997"/>
    <n v="33.93"/>
    <n v="32.35"/>
    <n v="33.130000000000003"/>
    <n v="31.5"/>
    <n v="31.2"/>
    <n v="29.14"/>
    <n v="28.38"/>
    <n v="26.43"/>
    <n v="24.3"/>
    <n v="22.81"/>
    <n v="21.2"/>
    <n v="17.39"/>
    <n v="16.55"/>
    <n v="15.78"/>
    <n v="15.081"/>
    <x v="124"/>
  </r>
  <r>
    <x v="125"/>
    <x v="16"/>
    <s v="Northern Europe"/>
    <s v="NOR"/>
    <x v="122"/>
    <x v="34"/>
    <n v="3.46"/>
    <n v="3.74"/>
    <n v="4.0199999999999996"/>
    <n v="4.22"/>
    <n v="4.26"/>
    <n v="4.38"/>
    <n v="3.4"/>
    <n v="2.4900000000000002"/>
    <n v="2.5499999999999998"/>
    <n v="3.1"/>
    <n v="3.52"/>
    <n v="3.21"/>
    <n v="3.12"/>
    <n v="3.42"/>
    <n v="3.48"/>
    <n v="4.3"/>
    <n v="4.68"/>
    <n v="4.16"/>
    <n v="3.8"/>
    <n v="3.69"/>
    <n v="4.42"/>
    <n v="4.37"/>
    <n v="3.1709999999999998"/>
    <x v="125"/>
  </r>
  <r>
    <x v="126"/>
    <x v="5"/>
    <s v="Western Asia"/>
    <s v="OMN"/>
    <x v="123"/>
    <x v="124"/>
    <n v="4.0659999999999998"/>
    <n v="4.1100000000000003"/>
    <n v="4.218"/>
    <n v="4.2549999999999999"/>
    <n v="4.1970000000000001"/>
    <n v="4.1909999999999998"/>
    <n v="4.1559999999999997"/>
    <n v="4.1890000000000001"/>
    <n v="4.1399999999999997"/>
    <n v="4.0579999999999998"/>
    <n v="4.0069999999999997"/>
    <n v="3.8650000000000002"/>
    <n v="3.6579999999999999"/>
    <n v="3.6019999999999999"/>
    <n v="3.55"/>
    <n v="3.3839999999999999"/>
    <n v="3.27"/>
    <n v="2.573"/>
    <n v="1.8"/>
    <n v="1.85"/>
    <n v="2.94"/>
    <n v="2.512"/>
    <n v="2.327"/>
    <x v="126"/>
  </r>
  <r>
    <x v="127"/>
    <x v="0"/>
    <s v="Southern Asia"/>
    <s v="PAK"/>
    <x v="124"/>
    <x v="125"/>
    <n v="0.61099999999999999"/>
    <n v="0.6"/>
    <n v="0.58699999999999997"/>
    <n v="0.6"/>
    <n v="0.60399999999999998"/>
    <n v="0.59099999999999997"/>
    <n v="0.57999999999999996"/>
    <n v="0.4"/>
    <n v="0.42"/>
    <n v="0.54"/>
    <n v="0.65"/>
    <n v="0.8"/>
    <n v="1.8640000000000001"/>
    <n v="2.95"/>
    <n v="1.83"/>
    <n v="3.57"/>
    <n v="3.7559999999999998"/>
    <n v="3.9129999999999998"/>
    <n v="4.08"/>
    <n v="4.83"/>
    <n v="6.55"/>
    <n v="6.34"/>
    <n v="6.4160000000000004"/>
    <x v="127"/>
  </r>
  <r>
    <x v="128"/>
    <x v="10"/>
    <s v="Central America"/>
    <s v="PAN"/>
    <x v="125"/>
    <x v="126"/>
    <n v="6.0510000000000002"/>
    <n v="6.0419999999999998"/>
    <n v="5.9950000000000001"/>
    <n v="6.0069999999999997"/>
    <n v="5.9390000000000001"/>
    <n v="5.9489999999999998"/>
    <n v="5.8639999999999999"/>
    <n v="5.8440000000000003"/>
    <n v="5.9080000000000004"/>
    <n v="6.0110000000000001"/>
    <n v="5.875"/>
    <n v="4.05"/>
    <n v="3.7170000000000001"/>
    <n v="3.7029999999999998"/>
    <n v="4.4189999999999996"/>
    <n v="4.3680000000000003"/>
    <n v="4.7590000000000003"/>
    <n v="5.3920000000000003"/>
    <n v="5.218"/>
    <n v="6.33"/>
    <n v="14.114000000000001"/>
    <n v="10.301"/>
    <n v="8.7889999999999997"/>
    <x v="128"/>
  </r>
  <r>
    <x v="129"/>
    <x v="18"/>
    <s v="Melanesia"/>
    <s v="PNG"/>
    <x v="126"/>
    <x v="127"/>
    <n v="2.92"/>
    <n v="2.8010000000000002"/>
    <n v="2.7330000000000001"/>
    <n v="2.6179999999999999"/>
    <n v="2.5390000000000001"/>
    <n v="2.4020000000000001"/>
    <n v="2.3519999999999999"/>
    <n v="2.2410000000000001"/>
    <n v="2.3260000000000001"/>
    <n v="2.125"/>
    <n v="2"/>
    <n v="2.62"/>
    <n v="2.5329999999999999"/>
    <n v="2.5329999999999999"/>
    <n v="2.34"/>
    <n v="2.4489999999999998"/>
    <n v="2.4550000000000001"/>
    <n v="2.4780000000000002"/>
    <n v="2.5379999999999998"/>
    <n v="2.4319999999999999"/>
    <n v="2.694"/>
    <n v="2.8250000000000002"/>
    <n v="2.7530000000000001"/>
    <x v="129"/>
  </r>
  <r>
    <x v="130"/>
    <x v="4"/>
    <s v="South America"/>
    <s v="PRY"/>
    <x v="127"/>
    <x v="128"/>
    <n v="7.61"/>
    <n v="6.21"/>
    <n v="9.39"/>
    <n v="6.81"/>
    <n v="6.51"/>
    <n v="4.82"/>
    <n v="5.28"/>
    <n v="4.71"/>
    <n v="4.42"/>
    <n v="5.46"/>
    <n v="4.57"/>
    <n v="4.67"/>
    <n v="4.09"/>
    <n v="4.38"/>
    <n v="5.03"/>
    <n v="4.5599999999999996"/>
    <n v="5.25"/>
    <n v="4.6100000000000003"/>
    <n v="6.22"/>
    <n v="6.59"/>
    <n v="7.55"/>
    <n v="7.31"/>
    <n v="6.8860000000000001"/>
    <x v="130"/>
  </r>
  <r>
    <x v="131"/>
    <x v="4"/>
    <s v="South America"/>
    <s v="PER"/>
    <x v="128"/>
    <x v="129"/>
    <n v="4.8979999999999997"/>
    <n v="5.0270000000000001"/>
    <n v="4.84"/>
    <n v="4.1500000000000004"/>
    <n v="4.71"/>
    <n v="4.87"/>
    <n v="4.17"/>
    <n v="4.08"/>
    <n v="4.03"/>
    <n v="3.96"/>
    <n v="3.6"/>
    <n v="3.48"/>
    <n v="3.24"/>
    <n v="3.57"/>
    <n v="3.21"/>
    <n v="3.27"/>
    <n v="3.74"/>
    <n v="3.69"/>
    <n v="3.49"/>
    <n v="3.38"/>
    <n v="7.18"/>
    <n v="5.0999999999999996"/>
    <n v="3.661"/>
    <x v="131"/>
  </r>
  <r>
    <x v="132"/>
    <x v="13"/>
    <s v="South-Eastern Asia"/>
    <s v="PHL"/>
    <x v="129"/>
    <x v="130"/>
    <n v="3.6549999999999998"/>
    <n v="3.7"/>
    <n v="3.6269999999999998"/>
    <n v="3.53"/>
    <n v="3.55"/>
    <n v="3.8"/>
    <n v="4.05"/>
    <n v="3.43"/>
    <n v="3.72"/>
    <n v="3.86"/>
    <n v="3.61"/>
    <n v="3.59"/>
    <n v="3.5"/>
    <n v="3.5"/>
    <n v="3.6"/>
    <n v="3.07"/>
    <n v="2.7"/>
    <n v="2.5499999999999998"/>
    <n v="2.34"/>
    <n v="2.2400000000000002"/>
    <n v="2.52"/>
    <n v="2.6320000000000001"/>
    <n v="2.238"/>
    <x v="132"/>
  </r>
  <r>
    <x v="133"/>
    <x v="9"/>
    <s v="Eastern Europe"/>
    <s v="POL"/>
    <x v="130"/>
    <x v="131"/>
    <n v="16.309999999999999"/>
    <n v="18.37"/>
    <n v="19.89"/>
    <n v="19.37"/>
    <n v="19.07"/>
    <n v="17.75"/>
    <n v="13.84"/>
    <n v="9.6"/>
    <n v="7.12"/>
    <n v="8.17"/>
    <n v="9.64"/>
    <n v="9.6300000000000008"/>
    <n v="10.09"/>
    <n v="10.33"/>
    <n v="8.99"/>
    <n v="7.5"/>
    <n v="6.16"/>
    <n v="4.8899999999999997"/>
    <n v="3.85"/>
    <n v="3.28"/>
    <n v="3.16"/>
    <n v="3.36"/>
    <n v="2.6019999999999999"/>
    <x v="133"/>
  </r>
  <r>
    <x v="134"/>
    <x v="1"/>
    <s v="Southern Europe"/>
    <s v="PRT"/>
    <x v="131"/>
    <x v="132"/>
    <n v="3.81"/>
    <n v="3.83"/>
    <n v="4.5"/>
    <n v="6.13"/>
    <n v="6.32"/>
    <n v="7.58"/>
    <n v="7.65"/>
    <n v="7.97"/>
    <n v="7.55"/>
    <n v="9.43"/>
    <n v="10.77"/>
    <n v="12.68"/>
    <n v="15.53"/>
    <n v="16.190000000000001"/>
    <n v="13.9"/>
    <n v="12.45"/>
    <n v="11.07"/>
    <n v="8.8699999999999992"/>
    <n v="6.99"/>
    <n v="6.46"/>
    <n v="6.8"/>
    <n v="6.58"/>
    <n v="5.7809999999999997"/>
    <x v="134"/>
  </r>
  <r>
    <x v="135"/>
    <x v="8"/>
    <s v="Caribbean"/>
    <s v="PRI"/>
    <x v="132"/>
    <x v="133"/>
    <n v="10.08"/>
    <n v="11.4"/>
    <n v="11.94"/>
    <n v="11.78"/>
    <n v="10.31"/>
    <n v="11.35"/>
    <n v="11.01"/>
    <n v="10.93"/>
    <n v="11.48"/>
    <n v="15"/>
    <n v="16.100000000000001"/>
    <n v="15.7"/>
    <n v="14.5"/>
    <n v="14.3"/>
    <n v="13.9"/>
    <n v="12"/>
    <n v="11.8"/>
    <n v="10.8"/>
    <n v="9.1999999999999993"/>
    <n v="8.3000000000000007"/>
    <n v="8.89"/>
    <n v="7.9"/>
    <n v="5.9710000000000001"/>
    <x v="135"/>
  </r>
  <r>
    <x v="136"/>
    <x v="5"/>
    <s v="Western Asia"/>
    <s v="QAT"/>
    <x v="133"/>
    <x v="134"/>
    <n v="0.84199999999999997"/>
    <n v="0.84599999999999997"/>
    <n v="0.85099999999999998"/>
    <n v="0.85499999999999998"/>
    <n v="0.86"/>
    <n v="0.86499999999999999"/>
    <n v="0.87"/>
    <n v="0.52"/>
    <n v="0.31"/>
    <n v="0.31"/>
    <n v="0.45"/>
    <n v="0.56000000000000005"/>
    <n v="0.48"/>
    <n v="0.28000000000000003"/>
    <n v="0.2"/>
    <n v="0.17"/>
    <n v="0.15"/>
    <n v="0.14000000000000001"/>
    <n v="0.11"/>
    <n v="0.1"/>
    <n v="0.14000000000000001"/>
    <n v="0.17"/>
    <n v="9.5000000000000001E-2"/>
    <x v="136"/>
  </r>
  <r>
    <x v="137"/>
    <x v="9"/>
    <s v="Eastern Europe"/>
    <s v="ROU"/>
    <x v="134"/>
    <x v="135"/>
    <n v="6.97"/>
    <n v="6.56"/>
    <n v="8.11"/>
    <n v="6.95"/>
    <n v="7.72"/>
    <n v="7.17"/>
    <n v="7.27"/>
    <n v="6.41"/>
    <n v="5.79"/>
    <n v="6.86"/>
    <n v="6.96"/>
    <n v="7.18"/>
    <n v="6.79"/>
    <n v="7.1"/>
    <n v="6.8"/>
    <n v="6.81"/>
    <n v="5.9"/>
    <n v="4.93"/>
    <n v="4.1900000000000004"/>
    <n v="3.91"/>
    <n v="5.03"/>
    <n v="5.59"/>
    <n v="5.4359999999999999"/>
    <x v="137"/>
  </r>
  <r>
    <x v="138"/>
    <x v="9"/>
    <s v="Eastern Europe"/>
    <s v="RUS"/>
    <x v="135"/>
    <x v="136"/>
    <n v="10.58"/>
    <n v="8.98"/>
    <n v="7.88"/>
    <n v="8.2100000000000009"/>
    <n v="7.76"/>
    <n v="7.12"/>
    <n v="7.06"/>
    <n v="6"/>
    <n v="6.21"/>
    <n v="8.3000000000000007"/>
    <n v="7.37"/>
    <n v="6.54"/>
    <n v="5.44"/>
    <n v="5.46"/>
    <n v="5.16"/>
    <n v="5.57"/>
    <n v="5.56"/>
    <n v="5.21"/>
    <n v="4.8499999999999996"/>
    <n v="4.5"/>
    <n v="5.59"/>
    <n v="4.72"/>
    <n v="0"/>
    <x v="138"/>
  </r>
  <r>
    <x v="139"/>
    <x v="14"/>
    <s v="Eastern Africa"/>
    <s v="RWA"/>
    <x v="136"/>
    <x v="137"/>
    <n v="11.936"/>
    <n v="11.94"/>
    <n v="11.879"/>
    <n v="12.031000000000001"/>
    <n v="11.944000000000001"/>
    <n v="11.907"/>
    <n v="11.901"/>
    <n v="11.916"/>
    <n v="11.856999999999999"/>
    <n v="11.92"/>
    <n v="11.895"/>
    <n v="11.877000000000001"/>
    <n v="11.858000000000001"/>
    <n v="11.906000000000001"/>
    <n v="11.875999999999999"/>
    <n v="11.827999999999999"/>
    <n v="11.86"/>
    <n v="11.88"/>
    <n v="12.1"/>
    <n v="12.43"/>
    <n v="13.01"/>
    <n v="13.315"/>
    <n v="13.009"/>
    <x v="139"/>
  </r>
  <r>
    <x v="140"/>
    <x v="19"/>
    <s v="Polynesia"/>
    <s v="WSM"/>
    <x v="137"/>
    <x v="138"/>
    <n v="4.6639999999999997"/>
    <n v="4.96"/>
    <n v="5.0990000000000002"/>
    <n v="5.1589999999999998"/>
    <n v="5.22"/>
    <n v="5.2969999999999997"/>
    <n v="5.4260000000000002"/>
    <n v="5.359"/>
    <n v="5.5839999999999996"/>
    <n v="5.8360000000000003"/>
    <n v="5.7309999999999999"/>
    <n v="5.68"/>
    <n v="8.75"/>
    <n v="8.6609999999999996"/>
    <n v="8.7200000000000006"/>
    <n v="8.7629999999999999"/>
    <n v="8.8190000000000008"/>
    <n v="9.4"/>
    <n v="9.4719999999999995"/>
    <n v="9.1470000000000002"/>
    <n v="9.7929999999999993"/>
    <n v="9.91"/>
    <n v="10.313000000000001"/>
    <x v="140"/>
  </r>
  <r>
    <x v="141"/>
    <x v="3"/>
    <s v="Middle Africa"/>
    <s v="STP"/>
    <x v="138"/>
    <x v="139"/>
    <n v="14.4"/>
    <n v="15.73"/>
    <n v="17.63"/>
    <n v="16.36"/>
    <n v="16.12"/>
    <n v="16.47"/>
    <n v="16.649999999999999"/>
    <n v="16.315000000000001"/>
    <n v="15.617000000000001"/>
    <n v="15.257999999999999"/>
    <n v="14.585000000000001"/>
    <n v="14.105"/>
    <n v="13.59"/>
    <n v="13.617000000000001"/>
    <n v="13.64"/>
    <n v="13.78"/>
    <n v="13.839"/>
    <n v="13.911"/>
    <n v="13.997999999999999"/>
    <n v="14.077999999999999"/>
    <n v="15.443"/>
    <n v="15.34"/>
    <n v="15.318"/>
    <x v="141"/>
  </r>
  <r>
    <x v="142"/>
    <x v="5"/>
    <s v="Western Asia"/>
    <s v="SAU"/>
    <x v="139"/>
    <x v="140"/>
    <n v="4.57"/>
    <n v="4.62"/>
    <n v="5.27"/>
    <n v="5.56"/>
    <n v="5.82"/>
    <n v="6.05"/>
    <n v="6.25"/>
    <n v="5.73"/>
    <n v="5.08"/>
    <n v="5.38"/>
    <n v="5.55"/>
    <n v="5.77"/>
    <n v="5.52"/>
    <n v="5.6"/>
    <n v="5.72"/>
    <n v="5.6"/>
    <n v="5.6"/>
    <n v="5.89"/>
    <n v="6.03"/>
    <n v="5.64"/>
    <n v="7.45"/>
    <n v="6.6920000000000002"/>
    <n v="5.6349999999999998"/>
    <x v="142"/>
  </r>
  <r>
    <x v="143"/>
    <x v="11"/>
    <s v="Western Africa"/>
    <s v="SEN"/>
    <x v="140"/>
    <x v="141"/>
    <n v="5.5819999999999999"/>
    <n v="5.5739999999999998"/>
    <n v="5.65"/>
    <n v="6.641"/>
    <n v="7.758"/>
    <n v="8.8650000000000002"/>
    <n v="10.029999999999999"/>
    <n v="10.073"/>
    <n v="10.103999999999999"/>
    <n v="10.194000000000001"/>
    <n v="10.233000000000001"/>
    <n v="10.36"/>
    <n v="9.41"/>
    <n v="8.5890000000000004"/>
    <n v="7.625"/>
    <n v="6.76"/>
    <n v="4.46"/>
    <n v="4.08"/>
    <n v="3.57"/>
    <n v="2.86"/>
    <n v="3.5089999999999999"/>
    <n v="3.4980000000000002"/>
    <n v="3.4340000000000002"/>
    <x v="143"/>
  </r>
  <r>
    <x v="144"/>
    <x v="1"/>
    <s v="Southern Europe"/>
    <s v="SRB"/>
    <x v="141"/>
    <x v="142"/>
    <n v="12.6"/>
    <n v="12.8"/>
    <n v="13.8"/>
    <n v="15.2"/>
    <n v="18.5"/>
    <n v="20.85"/>
    <n v="20.85"/>
    <n v="18.059999999999999"/>
    <n v="13.7"/>
    <n v="16.14"/>
    <n v="19.22"/>
    <n v="22.97"/>
    <n v="24"/>
    <n v="22.15"/>
    <n v="19.22"/>
    <n v="17.66"/>
    <n v="15.26"/>
    <n v="13.48"/>
    <n v="12.73"/>
    <n v="10.39"/>
    <n v="9.01"/>
    <n v="10.06"/>
    <n v="9.4730000000000008"/>
    <x v="144"/>
  </r>
  <r>
    <x v="145"/>
    <x v="11"/>
    <s v="Western Africa"/>
    <s v="SLE"/>
    <x v="142"/>
    <x v="143"/>
    <n v="3.4249999999999998"/>
    <n v="3.4780000000000002"/>
    <n v="3.343"/>
    <n v="3.411"/>
    <n v="3.42"/>
    <n v="3.5529999999999999"/>
    <n v="3.6789999999999998"/>
    <n v="3.7869999999999999"/>
    <n v="3.9239999999999999"/>
    <n v="4.0599999999999996"/>
    <n v="4.1749999999999998"/>
    <n v="4.2949999999999999"/>
    <n v="4.375"/>
    <n v="4.4690000000000003"/>
    <n v="4.68"/>
    <n v="4.4370000000000003"/>
    <n v="3.927"/>
    <n v="3.5609999999999999"/>
    <n v="3.19"/>
    <n v="3.1930000000000001"/>
    <n v="3.5720000000000001"/>
    <n v="3.6970000000000001"/>
    <n v="3.6349999999999998"/>
    <x v="145"/>
  </r>
  <r>
    <x v="146"/>
    <x v="13"/>
    <s v="South-Eastern Asia"/>
    <s v="SGP"/>
    <x v="143"/>
    <x v="144"/>
    <n v="3.7"/>
    <n v="3.76"/>
    <n v="5.65"/>
    <n v="5.93"/>
    <n v="5.84"/>
    <n v="5.59"/>
    <n v="4.4800000000000004"/>
    <n v="3.9"/>
    <n v="3.96"/>
    <n v="5.86"/>
    <n v="4.12"/>
    <n v="3.89"/>
    <n v="3.72"/>
    <n v="3.86"/>
    <n v="3.74"/>
    <n v="3.79"/>
    <n v="4.08"/>
    <n v="4.2"/>
    <n v="3.641"/>
    <n v="3.1"/>
    <n v="4.0999999999999996"/>
    <n v="3.54"/>
    <n v="2.758"/>
    <x v="146"/>
  </r>
  <r>
    <x v="147"/>
    <x v="13"/>
    <s v="South-Eastern Asia"/>
    <s v="SVK"/>
    <x v="144"/>
    <x v="145"/>
    <n v="19.059999999999999"/>
    <n v="19.38"/>
    <n v="18.72"/>
    <n v="17.12"/>
    <n v="18.600000000000001"/>
    <n v="16.260000000000002"/>
    <n v="13.37"/>
    <n v="11.14"/>
    <n v="9.51"/>
    <n v="12.03"/>
    <n v="14.38"/>
    <n v="13.62"/>
    <n v="13.96"/>
    <n v="14.22"/>
    <n v="13.18"/>
    <n v="11.48"/>
    <n v="9.67"/>
    <n v="8.1300000000000008"/>
    <n v="6.54"/>
    <n v="5.75"/>
    <n v="6.69"/>
    <n v="6.83"/>
    <n v="6.0940000000000003"/>
    <x v="147"/>
  </r>
  <r>
    <x v="148"/>
    <x v="1"/>
    <s v="Southern Europe"/>
    <s v="SVN"/>
    <x v="145"/>
    <x v="146"/>
    <n v="6.92"/>
    <n v="5.68"/>
    <n v="5.92"/>
    <n v="6.48"/>
    <n v="6.01"/>
    <n v="6.51"/>
    <n v="5.95"/>
    <n v="4.82"/>
    <n v="4.37"/>
    <n v="5.86"/>
    <n v="7.24"/>
    <n v="8.17"/>
    <n v="8.84"/>
    <n v="10.1"/>
    <n v="9.67"/>
    <n v="8.9600000000000009"/>
    <n v="8"/>
    <n v="6.56"/>
    <n v="5.1100000000000003"/>
    <n v="4.45"/>
    <n v="4.97"/>
    <n v="4.74"/>
    <n v="4.18"/>
    <x v="148"/>
  </r>
  <r>
    <x v="149"/>
    <x v="18"/>
    <s v="Melanesia"/>
    <s v="SLB"/>
    <x v="146"/>
    <x v="147"/>
    <n v="2.1120000000000001"/>
    <n v="1.972"/>
    <n v="1.8740000000000001"/>
    <n v="1.6910000000000001"/>
    <n v="1.722"/>
    <n v="1.7829999999999999"/>
    <n v="1.8360000000000001"/>
    <n v="1.8859999999999999"/>
    <n v="1.8939999999999999"/>
    <n v="2.02"/>
    <n v="1.5680000000000001"/>
    <n v="1.288"/>
    <n v="1.0549999999999999"/>
    <n v="0.69"/>
    <n v="0.73399999999999999"/>
    <n v="0.73299999999999998"/>
    <n v="0.69099999999999995"/>
    <n v="0.69799999999999995"/>
    <n v="0.71399999999999997"/>
    <n v="0.74399999999999999"/>
    <n v="0.89200000000000002"/>
    <n v="0.98799999999999999"/>
    <n v="1.5429999999999999"/>
    <x v="149"/>
  </r>
  <r>
    <x v="150"/>
    <x v="14"/>
    <s v="Eastern Africa"/>
    <s v="SOM"/>
    <x v="147"/>
    <x v="148"/>
    <n v="19.401"/>
    <n v="19.373999999999999"/>
    <n v="19.34"/>
    <n v="19.323"/>
    <n v="19.312000000000001"/>
    <n v="19.295000000000002"/>
    <n v="19.286999999999999"/>
    <n v="19.173999999999999"/>
    <n v="19.175000000000001"/>
    <n v="19.173999999999999"/>
    <n v="19.173999999999999"/>
    <n v="19.172999999999998"/>
    <n v="19.161000000000001"/>
    <n v="19.065999999999999"/>
    <n v="19.010000000000002"/>
    <n v="18.876999999999999"/>
    <n v="18.931000000000001"/>
    <n v="18.975000000000001"/>
    <n v="18.87"/>
    <n v="18.827999999999999"/>
    <n v="19.567"/>
    <n v="19.931000000000001"/>
    <n v="20.047000000000001"/>
    <x v="150"/>
  </r>
  <r>
    <x v="151"/>
    <x v="12"/>
    <s v="Southern Africa"/>
    <s v="ZAF"/>
    <x v="148"/>
    <x v="149"/>
    <n v="20.265999999999998"/>
    <n v="20.216999999999999"/>
    <n v="20.088000000000001"/>
    <n v="20.015000000000001"/>
    <n v="19.866"/>
    <n v="19.744"/>
    <n v="19.635000000000002"/>
    <n v="19.542999999999999"/>
    <n v="19.510000000000002"/>
    <n v="20.51"/>
    <n v="23.18"/>
    <n v="21.42"/>
    <n v="21.79"/>
    <n v="22.04"/>
    <n v="22.61"/>
    <n v="22.87"/>
    <n v="24.02"/>
    <n v="23.99"/>
    <n v="24.22"/>
    <n v="25.54"/>
    <n v="24.34"/>
    <n v="28.77"/>
    <n v="29.806000000000001"/>
    <x v="151"/>
  </r>
  <r>
    <x v="152"/>
    <x v="12"/>
    <s v="Southern Africa"/>
    <s v="SSD"/>
    <x v="149"/>
    <x v="150"/>
    <n v="12.125999999999999"/>
    <n v="12.127000000000001"/>
    <n v="12.135"/>
    <n v="12.135"/>
    <n v="12.147"/>
    <n v="12.14"/>
    <n v="12.128"/>
    <n v="12.132999999999999"/>
    <n v="12.15"/>
    <n v="12.211"/>
    <n v="12.138"/>
    <n v="12.202999999999999"/>
    <n v="12.342000000000001"/>
    <n v="12.036"/>
    <n v="12.138999999999999"/>
    <n v="12.29"/>
    <n v="12.326000000000001"/>
    <n v="12.26"/>
    <n v="12.228999999999999"/>
    <n v="12.199"/>
    <n v="13.744999999999999"/>
    <n v="13.484999999999999"/>
    <n v="12.975"/>
    <x v="152"/>
  </r>
  <r>
    <x v="153"/>
    <x v="1"/>
    <s v="Southern Europe"/>
    <s v="ESP"/>
    <x v="150"/>
    <x v="151"/>
    <n v="13.79"/>
    <n v="10.35"/>
    <n v="11.15"/>
    <n v="11.28"/>
    <n v="11.09"/>
    <n v="9.15"/>
    <n v="8.4499999999999993"/>
    <n v="8.23"/>
    <n v="11.25"/>
    <n v="17.86"/>
    <n v="19.86"/>
    <n v="21.39"/>
    <n v="24.79"/>
    <n v="26.09"/>
    <n v="24.44"/>
    <n v="22.06"/>
    <n v="19.64"/>
    <n v="17.22"/>
    <n v="15.25"/>
    <n v="14.1"/>
    <n v="15.53"/>
    <n v="14.78"/>
    <n v="13.009"/>
    <x v="153"/>
  </r>
  <r>
    <x v="154"/>
    <x v="2"/>
    <s v="Northern Africa"/>
    <s v="LKA"/>
    <x v="151"/>
    <x v="152"/>
    <n v="7.74"/>
    <n v="7.9"/>
    <n v="8.76"/>
    <n v="8.2200000000000006"/>
    <n v="8.3800000000000008"/>
    <n v="7.67"/>
    <n v="6.5"/>
    <n v="5.97"/>
    <n v="5.22"/>
    <n v="5.85"/>
    <n v="4.78"/>
    <n v="4.12"/>
    <n v="3.88"/>
    <n v="4.24"/>
    <n v="4.1900000000000004"/>
    <n v="4.5199999999999996"/>
    <n v="4.24"/>
    <n v="4.05"/>
    <n v="4.32"/>
    <n v="4.67"/>
    <n v="5.2"/>
    <n v="5.2389999999999999"/>
    <n v="6.7050000000000001"/>
    <x v="154"/>
  </r>
  <r>
    <x v="155"/>
    <x v="2"/>
    <s v="Northern Africa"/>
    <s v="LCA"/>
    <x v="152"/>
    <x v="153"/>
    <n v="16.489999999999998"/>
    <n v="18.515000000000001"/>
    <n v="20.39"/>
    <n v="22.18"/>
    <n v="20.97"/>
    <n v="18.7"/>
    <n v="16"/>
    <n v="14"/>
    <n v="12.72"/>
    <n v="15.37"/>
    <n v="17.111000000000001"/>
    <n v="18.86"/>
    <n v="19.059999999999999"/>
    <n v="22.21"/>
    <n v="21.303000000000001"/>
    <n v="20.556000000000001"/>
    <n v="19.658999999999999"/>
    <n v="18.86"/>
    <n v="19.079999999999998"/>
    <n v="15.32"/>
    <n v="20.39"/>
    <n v="19.52"/>
    <n v="17.361999999999998"/>
    <x v="155"/>
  </r>
  <r>
    <x v="156"/>
    <x v="2"/>
    <s v="Northern Africa"/>
    <s v="VCT"/>
    <x v="153"/>
    <x v="154"/>
    <n v="20.957999999999998"/>
    <n v="21.1"/>
    <n v="20.629000000000001"/>
    <n v="20.260000000000002"/>
    <n v="20.036999999999999"/>
    <n v="19.757000000000001"/>
    <n v="19.277999999999999"/>
    <n v="19.071000000000002"/>
    <n v="18.79"/>
    <n v="18.917000000000002"/>
    <n v="18.977"/>
    <n v="18.919"/>
    <n v="18.893000000000001"/>
    <n v="18.905000000000001"/>
    <n v="18.948"/>
    <n v="18.969000000000001"/>
    <n v="18.978000000000002"/>
    <n v="19.027999999999999"/>
    <n v="19.02"/>
    <n v="19.09"/>
    <n v="20.55"/>
    <n v="20.398"/>
    <n v="18.975000000000001"/>
    <x v="156"/>
  </r>
  <r>
    <x v="157"/>
    <x v="2"/>
    <s v="Northern Africa"/>
    <s v="SDN"/>
    <x v="154"/>
    <x v="155"/>
    <n v="15.282"/>
    <n v="15.218"/>
    <n v="15.163"/>
    <n v="15.097"/>
    <n v="15.048"/>
    <n v="14.976000000000001"/>
    <n v="14.898999999999999"/>
    <n v="14.843"/>
    <n v="14.8"/>
    <n v="13"/>
    <n v="15.13"/>
    <n v="17.440000000000001"/>
    <n v="17.667999999999999"/>
    <n v="17.405000000000001"/>
    <n v="17.385000000000002"/>
    <n v="17.443999999999999"/>
    <n v="17.440999999999999"/>
    <n v="17.501000000000001"/>
    <n v="17.571999999999999"/>
    <n v="17.585999999999999"/>
    <n v="19.292000000000002"/>
    <n v="19.05"/>
    <n v="18.73"/>
    <x v="157"/>
  </r>
  <r>
    <x v="158"/>
    <x v="4"/>
    <s v="South America"/>
    <s v="SUR"/>
    <x v="155"/>
    <x v="156"/>
    <n v="12.741"/>
    <n v="11.913"/>
    <n v="11.143000000000001"/>
    <n v="10.303000000000001"/>
    <n v="9.49"/>
    <n v="9.3740000000000006"/>
    <n v="9.19"/>
    <n v="9.0310000000000006"/>
    <n v="8.875"/>
    <n v="8.7200000000000006"/>
    <n v="7.15"/>
    <n v="7.54"/>
    <n v="8.1"/>
    <n v="6.6"/>
    <n v="6.94"/>
    <n v="7.22"/>
    <n v="7.92"/>
    <n v="7.91"/>
    <n v="7.9320000000000004"/>
    <n v="8.0289999999999999"/>
    <n v="9.5239999999999991"/>
    <n v="9.0779999999999994"/>
    <n v="8.6389999999999993"/>
    <x v="158"/>
  </r>
  <r>
    <x v="159"/>
    <x v="16"/>
    <s v="Northern Europe"/>
    <s v="SWE"/>
    <x v="156"/>
    <x v="157"/>
    <n v="5.47"/>
    <n v="4.7300000000000004"/>
    <n v="4.97"/>
    <n v="5.55"/>
    <n v="6.69"/>
    <n v="7.49"/>
    <n v="7.07"/>
    <n v="6.16"/>
    <n v="6.23"/>
    <n v="8.35"/>
    <n v="8.61"/>
    <n v="7.8"/>
    <n v="7.98"/>
    <n v="8.0500000000000007"/>
    <n v="7.95"/>
    <n v="7.43"/>
    <n v="6.99"/>
    <n v="6.72"/>
    <n v="6.36"/>
    <n v="6.83"/>
    <n v="8.2899999999999991"/>
    <n v="8.7200000000000006"/>
    <n v="7.3579999999999997"/>
    <x v="159"/>
  </r>
  <r>
    <x v="160"/>
    <x v="7"/>
    <s v="Western Europe"/>
    <s v="CHE"/>
    <x v="157"/>
    <x v="158"/>
    <n v="2.66"/>
    <n v="2.4900000000000002"/>
    <n v="2.92"/>
    <n v="4.12"/>
    <n v="4.32"/>
    <n v="4.4400000000000004"/>
    <n v="3.99"/>
    <n v="3.64"/>
    <n v="3.35"/>
    <n v="4.1100000000000003"/>
    <n v="4.8099999999999996"/>
    <n v="4.41"/>
    <n v="4.49"/>
    <n v="4.75"/>
    <n v="4.83"/>
    <n v="4.8"/>
    <n v="4.92"/>
    <n v="4.8"/>
    <n v="4.71"/>
    <n v="4.3899999999999997"/>
    <n v="4.82"/>
    <n v="5.0999999999999996"/>
    <n v="4.202"/>
    <x v="160"/>
  </r>
  <r>
    <x v="161"/>
    <x v="5"/>
    <s v="Western Asia"/>
    <s v="SYR"/>
    <x v="158"/>
    <x v="159"/>
    <n v="9.6020000000000003"/>
    <n v="11.63"/>
    <n v="10.955"/>
    <n v="10.28"/>
    <n v="9.5749999999999993"/>
    <n v="8.8729999999999993"/>
    <n v="8.17"/>
    <n v="8.42"/>
    <n v="10.94"/>
    <n v="8.14"/>
    <n v="8.61"/>
    <n v="8.6259999999999994"/>
    <n v="8.8559999999999999"/>
    <n v="8.8629999999999995"/>
    <n v="8.7439999999999998"/>
    <n v="8.7210000000000001"/>
    <n v="8.7650000000000006"/>
    <n v="8.7469999999999999"/>
    <n v="8.7460000000000004"/>
    <n v="8.7420000000000009"/>
    <n v="10.010999999999999"/>
    <n v="9.8160000000000007"/>
    <n v="9.61"/>
    <x v="161"/>
  </r>
  <r>
    <x v="162"/>
    <x v="21"/>
    <s v="Central Asia"/>
    <s v="TJK"/>
    <x v="159"/>
    <x v="160"/>
    <n v="15.134"/>
    <n v="14.775"/>
    <n v="14.413"/>
    <n v="14.022"/>
    <n v="13.606999999999999"/>
    <n v="13.119"/>
    <n v="12.734999999999999"/>
    <n v="12.365"/>
    <n v="11.978"/>
    <n v="11.5"/>
    <n v="10.888999999999999"/>
    <n v="10.239000000000001"/>
    <n v="9.5730000000000004"/>
    <n v="8.9039999999999999"/>
    <n v="8.2270000000000003"/>
    <n v="7.5519999999999996"/>
    <n v="6.9"/>
    <n v="6.9489999999999998"/>
    <n v="7.0010000000000003"/>
    <n v="7.0439999999999996"/>
    <n v="7.4850000000000003"/>
    <n v="7.7439999999999998"/>
    <n v="7.8280000000000003"/>
    <x v="162"/>
  </r>
  <r>
    <x v="163"/>
    <x v="21"/>
    <s v="Central Asia"/>
    <s v="TZA"/>
    <x v="160"/>
    <x v="161"/>
    <n v="3.0720000000000001"/>
    <n v="2.99"/>
    <n v="3.0310000000000001"/>
    <n v="3.1030000000000002"/>
    <n v="3.1509999999999998"/>
    <n v="3.2160000000000002"/>
    <n v="3.3"/>
    <n v="3.024"/>
    <n v="2.77"/>
    <n v="2.5"/>
    <n v="2.99"/>
    <n v="3.47"/>
    <n v="3.2559999999999998"/>
    <n v="2.93"/>
    <n v="2.12"/>
    <n v="2.1440000000000001"/>
    <n v="2.1509999999999998"/>
    <n v="2.1680000000000001"/>
    <n v="2.2029999999999998"/>
    <n v="2.214"/>
    <n v="2.78"/>
    <n v="2.74"/>
    <n v="2.762"/>
    <x v="163"/>
  </r>
  <r>
    <x v="164"/>
    <x v="13"/>
    <s v="South-Eastern Asia"/>
    <s v="THA"/>
    <x v="161"/>
    <x v="162"/>
    <n v="2.39"/>
    <n v="2.6"/>
    <n v="1.82"/>
    <n v="1.54"/>
    <n v="1.51"/>
    <n v="1.35"/>
    <n v="1.22"/>
    <n v="1.18"/>
    <n v="1.18"/>
    <n v="1.49"/>
    <n v="0.62"/>
    <n v="0.66"/>
    <n v="0.57999999999999996"/>
    <n v="0.25"/>
    <n v="0.57999999999999996"/>
    <n v="0.6"/>
    <n v="0.69"/>
    <n v="0.83"/>
    <n v="0.77"/>
    <n v="0.72"/>
    <n v="1.1000000000000001"/>
    <n v="0.99199999999999999"/>
    <n v="0.86199999999999999"/>
    <x v="164"/>
  </r>
  <r>
    <x v="165"/>
    <x v="13"/>
    <s v="South-Eastern Asia"/>
    <s v="TLS"/>
    <x v="162"/>
    <x v="163"/>
    <n v="3.448"/>
    <n v="3.4"/>
    <n v="3.6240000000000001"/>
    <n v="3.5569999999999999"/>
    <n v="3.512"/>
    <n v="3.4660000000000002"/>
    <n v="3.5209999999999999"/>
    <n v="3.3530000000000002"/>
    <n v="3.3210000000000002"/>
    <n v="3.3130000000000002"/>
    <n v="3.3"/>
    <n v="3.5489999999999999"/>
    <n v="3.7770000000000001"/>
    <n v="4.0140000000000002"/>
    <n v="4.2130000000000001"/>
    <n v="4.4509999999999996"/>
    <n v="4.66"/>
    <n v="4.7489999999999997"/>
    <n v="4.718"/>
    <n v="4.452"/>
    <n v="4.8040000000000003"/>
    <n v="4.9749999999999996"/>
    <n v="4.8639999999999999"/>
    <x v="165"/>
  </r>
  <r>
    <x v="166"/>
    <x v="11"/>
    <s v="Western Africa"/>
    <s v="TGO"/>
    <x v="163"/>
    <x v="164"/>
    <n v="4.0570000000000004"/>
    <n v="4.0750000000000002"/>
    <n v="4.0819999999999999"/>
    <n v="4.09"/>
    <n v="4.1900000000000004"/>
    <n v="4.2590000000000003"/>
    <n v="4.2300000000000004"/>
    <n v="3.8149999999999999"/>
    <n v="3.3290000000000002"/>
    <n v="2.875"/>
    <n v="2.427"/>
    <n v="1.98"/>
    <n v="2.0339999999999998"/>
    <n v="2.09"/>
    <n v="2.145"/>
    <n v="2.2000000000000002"/>
    <n v="2.9649999999999999"/>
    <n v="3.74"/>
    <n v="3.7229999999999999"/>
    <n v="3.7069999999999999"/>
    <n v="4.0279999999999996"/>
    <n v="4.1749999999999998"/>
    <n v="4.0659999999999998"/>
    <x v="166"/>
  </r>
  <r>
    <x v="167"/>
    <x v="19"/>
    <s v="Polynesia"/>
    <s v="TON"/>
    <x v="164"/>
    <x v="165"/>
    <n v="4.1029999999999998"/>
    <n v="4.3280000000000003"/>
    <n v="4.6390000000000002"/>
    <n v="5.18"/>
    <n v="4.0510000000000002"/>
    <n v="2.5019999999999998"/>
    <n v="1.0900000000000001"/>
    <n v="1.1830000000000001"/>
    <n v="1.212"/>
    <n v="1.4790000000000001"/>
    <n v="1.4670000000000001"/>
    <n v="1.4530000000000001"/>
    <n v="1.661"/>
    <n v="1.768"/>
    <n v="1.8260000000000001"/>
    <n v="1.9410000000000001"/>
    <n v="1.9039999999999999"/>
    <n v="2.0739999999999998"/>
    <n v="2.25"/>
    <n v="2.2440000000000002"/>
    <n v="2.6539999999999999"/>
    <n v="2.669"/>
    <n v="3.0110000000000001"/>
    <x v="167"/>
  </r>
  <r>
    <x v="168"/>
    <x v="8"/>
    <s v="Caribbean"/>
    <s v="TTO"/>
    <x v="165"/>
    <x v="166"/>
    <n v="12.1"/>
    <n v="10.88"/>
    <n v="10.39"/>
    <n v="10.48"/>
    <n v="8.33"/>
    <n v="7.95"/>
    <n v="6.27"/>
    <n v="5.54"/>
    <n v="4.63"/>
    <n v="5.28"/>
    <n v="4.03"/>
    <n v="3.43"/>
    <n v="3.72"/>
    <n v="2.68"/>
    <n v="2.48"/>
    <n v="2.4300000000000002"/>
    <n v="3.21"/>
    <n v="3.3090000000000002"/>
    <n v="3.4049999999999998"/>
    <n v="3.52"/>
    <n v="4.21"/>
    <n v="4.45"/>
    <n v="3.9820000000000002"/>
    <x v="168"/>
  </r>
  <r>
    <x v="169"/>
    <x v="2"/>
    <s v="Northern Africa"/>
    <s v="TUN"/>
    <x v="166"/>
    <x v="167"/>
    <n v="14.94"/>
    <n v="14.4"/>
    <n v="14.55"/>
    <n v="14.51"/>
    <n v="14.23"/>
    <n v="12.87"/>
    <n v="12.51"/>
    <n v="12.36"/>
    <n v="12.44"/>
    <n v="13.29"/>
    <n v="13.05"/>
    <n v="18.329999999999998"/>
    <n v="17.63"/>
    <n v="15.93"/>
    <n v="14.26"/>
    <n v="15.16"/>
    <n v="15.56"/>
    <n v="15.33"/>
    <n v="15.46"/>
    <n v="15.13"/>
    <n v="16.373000000000001"/>
    <n v="16.263999999999999"/>
    <n v="16.123999999999999"/>
    <x v="169"/>
  </r>
  <r>
    <x v="170"/>
    <x v="5"/>
    <s v="Western Asia"/>
    <s v="TUR"/>
    <x v="167"/>
    <x v="168"/>
    <n v="6.5"/>
    <n v="8.3800000000000008"/>
    <n v="10.36"/>
    <n v="10.54"/>
    <n v="10.84"/>
    <n v="10.64"/>
    <n v="8.7200000000000006"/>
    <n v="8.8699999999999992"/>
    <n v="9.7100000000000009"/>
    <n v="12.55"/>
    <n v="10.66"/>
    <n v="8.8000000000000007"/>
    <n v="8.15"/>
    <n v="8.73"/>
    <n v="9.8800000000000008"/>
    <n v="10.24"/>
    <n v="10.84"/>
    <n v="10.82"/>
    <n v="10.89"/>
    <n v="13.67"/>
    <n v="13.11"/>
    <n v="11.98"/>
    <n v="10.029999999999999"/>
    <x v="170"/>
  </r>
  <r>
    <x v="171"/>
    <x v="21"/>
    <s v="Central Asia"/>
    <s v="TKM"/>
    <x v="23"/>
    <x v="169"/>
    <n v="11.513"/>
    <n v="10.644"/>
    <n v="9.7080000000000002"/>
    <n v="8.9480000000000004"/>
    <n v="8.1509999999999998"/>
    <n v="7.468"/>
    <n v="6.5830000000000002"/>
    <n v="5.7389999999999999"/>
    <n v="4.9429999999999996"/>
    <n v="4"/>
    <n v="4"/>
    <n v="4.0869999999999997"/>
    <n v="4.077"/>
    <n v="4.0960000000000001"/>
    <n v="4.1260000000000003"/>
    <n v="4.1139999999999999"/>
    <n v="4.1399999999999997"/>
    <n v="4.1710000000000003"/>
    <n v="4.1959999999999997"/>
    <n v="4.226"/>
    <n v="4.7990000000000004"/>
    <n v="4.7869999999999999"/>
    <n v="5.0190000000000001"/>
    <x v="171"/>
  </r>
  <r>
    <x v="172"/>
    <x v="14"/>
    <s v="Eastern Africa"/>
    <s v="UGA"/>
    <x v="168"/>
    <x v="170"/>
    <n v="3.552"/>
    <n v="3.5390000000000001"/>
    <n v="3.5"/>
    <n v="3.6"/>
    <n v="2.746"/>
    <n v="1.9"/>
    <n v="2.2759999999999998"/>
    <n v="2.7240000000000002"/>
    <n v="3.1429999999999998"/>
    <n v="3.6"/>
    <n v="3.5870000000000002"/>
    <n v="3.4910000000000001"/>
    <n v="3.55"/>
    <n v="1.91"/>
    <n v="2.323"/>
    <n v="2.7490000000000001"/>
    <n v="3.1829999999999998"/>
    <n v="3.64"/>
    <n v="3.5710000000000002"/>
    <n v="3.5539999999999998"/>
    <n v="4.5110000000000001"/>
    <n v="4.2949999999999999"/>
    <n v="4.28"/>
    <x v="172"/>
  </r>
  <r>
    <x v="173"/>
    <x v="9"/>
    <s v="Eastern Europe"/>
    <s v="UKR"/>
    <x v="169"/>
    <x v="171"/>
    <n v="11.71"/>
    <n v="11.06"/>
    <n v="10.14"/>
    <n v="9.06"/>
    <n v="8.59"/>
    <n v="7.18"/>
    <n v="6.81"/>
    <n v="6.35"/>
    <n v="6.36"/>
    <n v="8.84"/>
    <n v="8.1"/>
    <n v="7.85"/>
    <n v="7.53"/>
    <n v="7.17"/>
    <n v="9.27"/>
    <n v="9.14"/>
    <n v="9.35"/>
    <n v="9.5"/>
    <n v="8.8000000000000007"/>
    <n v="8.19"/>
    <n v="9.48"/>
    <n v="9.83"/>
    <n v="0"/>
    <x v="173"/>
  </r>
  <r>
    <x v="174"/>
    <x v="5"/>
    <s v="Western Asia"/>
    <s v="ARE"/>
    <x v="170"/>
    <x v="172"/>
    <n v="2.25"/>
    <n v="2.5009999999999999"/>
    <n v="2.6539999999999999"/>
    <n v="2.7509999999999999"/>
    <n v="2.9039999999999999"/>
    <n v="3.12"/>
    <n v="2.9260000000000002"/>
    <n v="2.86"/>
    <n v="2.7210000000000001"/>
    <n v="2.6680000000000001"/>
    <n v="2.464"/>
    <n v="2.2839999999999998"/>
    <n v="2.1709999999999998"/>
    <n v="2.032"/>
    <n v="1.9019999999999999"/>
    <n v="1.7629999999999999"/>
    <n v="1.64"/>
    <n v="2.46"/>
    <n v="2.2400000000000002"/>
    <n v="2.33"/>
    <n v="4.29"/>
    <n v="3.11"/>
    <n v="2.754"/>
    <x v="174"/>
  </r>
  <r>
    <x v="175"/>
    <x v="22"/>
    <s v="Other Africa"/>
    <s v="GBR"/>
    <x v="171"/>
    <x v="173"/>
    <n v="5.56"/>
    <n v="4.7"/>
    <n v="5.04"/>
    <n v="4.8099999999999996"/>
    <n v="4.59"/>
    <n v="4.75"/>
    <n v="5.35"/>
    <n v="5.26"/>
    <n v="5.62"/>
    <n v="7.54"/>
    <n v="7.79"/>
    <n v="8.0399999999999991"/>
    <n v="7.88"/>
    <n v="7.52"/>
    <n v="6.11"/>
    <n v="5.3"/>
    <n v="4.8099999999999996"/>
    <n v="4.33"/>
    <n v="4"/>
    <n v="3.74"/>
    <n v="4.4720000000000004"/>
    <n v="4.8259999999999996"/>
    <n v="3.5710000000000002"/>
    <x v="175"/>
  </r>
  <r>
    <x v="176"/>
    <x v="22"/>
    <s v="Other Africa"/>
    <s v="USA"/>
    <x v="172"/>
    <x v="174"/>
    <n v="3.99"/>
    <n v="4.7300000000000004"/>
    <n v="5.78"/>
    <n v="5.99"/>
    <n v="5.53"/>
    <n v="5.08"/>
    <n v="4.62"/>
    <n v="4.62"/>
    <n v="5.78"/>
    <n v="9.25"/>
    <n v="9.6300000000000008"/>
    <n v="8.9499999999999993"/>
    <n v="8.07"/>
    <n v="7.37"/>
    <n v="6.17"/>
    <n v="5.28"/>
    <n v="4.87"/>
    <n v="4.3600000000000003"/>
    <n v="3.9"/>
    <n v="3.67"/>
    <n v="8.0500000000000007"/>
    <n v="5.35"/>
    <n v="3.6110000000000002"/>
    <x v="176"/>
  </r>
  <r>
    <x v="177"/>
    <x v="22"/>
    <s v="Other Africa"/>
    <s v="URY"/>
    <x v="173"/>
    <x v="175"/>
    <n v="12.63"/>
    <n v="15.05"/>
    <n v="16.649999999999999"/>
    <n v="16.66"/>
    <n v="12.98"/>
    <n v="12.01"/>
    <n v="10.84"/>
    <n v="9.4"/>
    <n v="8.0299999999999994"/>
    <n v="7.74"/>
    <n v="7.16"/>
    <n v="6.31"/>
    <n v="6.45"/>
    <n v="6.44"/>
    <n v="6.55"/>
    <n v="7.49"/>
    <n v="7.84"/>
    <n v="7.89"/>
    <n v="8.34"/>
    <n v="8.73"/>
    <n v="10.33"/>
    <n v="9.2899999999999991"/>
    <n v="7.8410000000000002"/>
    <x v="177"/>
  </r>
  <r>
    <x v="178"/>
    <x v="22"/>
    <s v="Other Africa"/>
    <s v="UZB"/>
    <x v="174"/>
    <x v="176"/>
    <n v="12.211"/>
    <n v="11.180999999999999"/>
    <n v="10.113"/>
    <n v="9.0719999999999992"/>
    <n v="8.1709999999999994"/>
    <n v="7.0709999999999997"/>
    <n v="6.0119999999999996"/>
    <n v="4.99"/>
    <n v="4.8899999999999997"/>
    <n v="5.04"/>
    <n v="5.36"/>
    <n v="4.96"/>
    <n v="4.87"/>
    <n v="4.8600000000000003"/>
    <n v="5.09"/>
    <n v="5.15"/>
    <n v="5.16"/>
    <n v="5.83"/>
    <n v="5.8559999999999999"/>
    <n v="5.8609999999999998"/>
    <n v="5.29"/>
    <n v="6.0170000000000003"/>
    <n v="6.0060000000000002"/>
    <x v="178"/>
  </r>
  <r>
    <x v="179"/>
    <x v="22"/>
    <s v="Other Africa"/>
    <s v="VUT"/>
    <x v="175"/>
    <x v="177"/>
    <n v="1.708"/>
    <n v="1.9319999999999999"/>
    <n v="1.9830000000000001"/>
    <n v="1.7529999999999999"/>
    <n v="1.7629999999999999"/>
    <n v="1.7370000000000001"/>
    <n v="1.6719999999999999"/>
    <n v="1.7989999999999999"/>
    <n v="1.7410000000000001"/>
    <n v="1.804"/>
    <n v="1.85"/>
    <n v="1.8009999999999999"/>
    <n v="1.849"/>
    <n v="1.859"/>
    <n v="1.792"/>
    <n v="1.855"/>
    <n v="1.7490000000000001"/>
    <n v="1.71"/>
    <n v="1.784"/>
    <n v="1.7569999999999999"/>
    <n v="2.0169999999999999"/>
    <n v="2.1179999999999999"/>
    <n v="2.089"/>
    <x v="179"/>
  </r>
  <r>
    <x v="180"/>
    <x v="22"/>
    <s v="Other Africa"/>
    <s v="VEN"/>
    <x v="176"/>
    <x v="178"/>
    <n v="13.99"/>
    <n v="13.04"/>
    <n v="16.170000000000002"/>
    <n v="16.78"/>
    <n v="15.07"/>
    <n v="10.66"/>
    <n v="8.61"/>
    <n v="7.28"/>
    <n v="6.25"/>
    <n v="6.1"/>
    <n v="7.11"/>
    <n v="6.9"/>
    <n v="6.6"/>
    <n v="7.54"/>
    <n v="6.8650000000000002"/>
    <n v="6.077"/>
    <n v="5.32"/>
    <n v="5.05"/>
    <n v="5.0199999999999996"/>
    <n v="5.0919999999999996"/>
    <n v="7.53"/>
    <n v="6.4710000000000001"/>
    <n v="5.3280000000000003"/>
    <x v="180"/>
  </r>
  <r>
    <x v="181"/>
    <x v="22"/>
    <s v="Other Africa"/>
    <s v="VNM"/>
    <x v="177"/>
    <x v="179"/>
    <n v="2.2599999999999998"/>
    <n v="2.76"/>
    <n v="2.12"/>
    <n v="2.25"/>
    <n v="2.14"/>
    <n v="2.0939999999999999"/>
    <n v="2.0859999999999999"/>
    <n v="2.0299999999999998"/>
    <n v="1.927"/>
    <n v="1.74"/>
    <n v="1.1100000000000001"/>
    <n v="1"/>
    <n v="1.03"/>
    <n v="1.32"/>
    <n v="1.26"/>
    <n v="1.85"/>
    <n v="1.85"/>
    <n v="1.87"/>
    <n v="1.1599999999999999"/>
    <n v="1.68"/>
    <n v="2.1"/>
    <n v="2.38"/>
    <n v="1.923"/>
    <x v="181"/>
  </r>
  <r>
    <x v="182"/>
    <x v="22"/>
    <s v="Other Africa"/>
    <s v="VIR"/>
    <x v="178"/>
    <x v="180"/>
    <n v="10.5"/>
    <n v="10.6"/>
    <n v="10.837"/>
    <n v="11.164"/>
    <n v="10.843999999999999"/>
    <n v="10.769"/>
    <n v="10.228"/>
    <n v="10.023999999999999"/>
    <n v="10.112"/>
    <n v="11.406000000000001"/>
    <n v="11.55"/>
    <n v="11.826000000000001"/>
    <n v="11.91"/>
    <n v="12.401999999999999"/>
    <n v="12.475"/>
    <n v="12.257999999999999"/>
    <n v="12.353999999999999"/>
    <n v="12.053000000000001"/>
    <n v="12.244999999999999"/>
    <n v="12.35"/>
    <n v="13.255000000000001"/>
    <n v="13.173"/>
    <n v="12.382"/>
    <x v="182"/>
  </r>
  <r>
    <x v="183"/>
    <x v="22"/>
    <s v="Other Africa"/>
    <s v="PSE"/>
    <x v="179"/>
    <x v="181"/>
    <n v="10.63"/>
    <n v="21.49"/>
    <n v="27.46"/>
    <n v="23"/>
    <n v="23.21"/>
    <n v="20.02"/>
    <n v="19.010000000000002"/>
    <n v="18.28"/>
    <n v="22.91"/>
    <n v="20.45"/>
    <n v="21.42"/>
    <n v="17.600000000000001"/>
    <n v="19.2"/>
    <n v="19.89"/>
    <n v="20.53"/>
    <n v="23"/>
    <n v="23.94"/>
    <n v="25.68"/>
    <n v="26.26"/>
    <n v="25.34"/>
    <n v="25.89"/>
    <n v="26.39"/>
    <n v="25.724"/>
    <x v="183"/>
  </r>
  <r>
    <x v="184"/>
    <x v="22"/>
    <s v="Other Africa"/>
    <s v="YEM"/>
    <x v="180"/>
    <x v="182"/>
    <n v="11.558"/>
    <n v="11.718"/>
    <n v="11.845000000000001"/>
    <n v="11.977"/>
    <n v="12.103"/>
    <n v="12.21"/>
    <n v="12.371"/>
    <n v="12.497999999999999"/>
    <n v="12.622999999999999"/>
    <n v="12.75"/>
    <n v="12.826000000000001"/>
    <n v="13.249000000000001"/>
    <n v="13.164999999999999"/>
    <n v="13.263999999999999"/>
    <n v="13.47"/>
    <n v="13.782999999999999"/>
    <n v="13.407"/>
    <n v="13.25"/>
    <n v="13.076000000000001"/>
    <n v="12.978"/>
    <n v="13.574999999999999"/>
    <n v="13.887"/>
    <n v="13.59"/>
    <x v="184"/>
  </r>
  <r>
    <x v="185"/>
    <x v="22"/>
    <s v="Other Africa"/>
    <s v="ZMB"/>
    <x v="181"/>
    <x v="183"/>
    <n v="12.93"/>
    <n v="13.503"/>
    <n v="14.131"/>
    <n v="14.686"/>
    <n v="15.294"/>
    <n v="15.9"/>
    <n v="13.234999999999999"/>
    <n v="10.576000000000001"/>
    <n v="7.93"/>
    <n v="10.56"/>
    <n v="13.19"/>
    <n v="10.585000000000001"/>
    <n v="7.85"/>
    <n v="8.0050000000000008"/>
    <n v="8.1329999999999991"/>
    <n v="8.2799999999999994"/>
    <n v="8.3930000000000007"/>
    <n v="8.52"/>
    <n v="5.03"/>
    <n v="5.54"/>
    <n v="6.03"/>
    <n v="6.22"/>
    <n v="6.1310000000000002"/>
    <x v="185"/>
  </r>
  <r>
    <x v="186"/>
    <x v="22"/>
    <s v="Other Africa"/>
    <s v="ZWE"/>
    <x v="182"/>
    <x v="184"/>
    <n v="5.6879999999999997"/>
    <n v="5.34"/>
    <n v="5.069"/>
    <n v="4.774"/>
    <n v="4.3899999999999997"/>
    <n v="4.5460000000000003"/>
    <n v="4.6920000000000002"/>
    <n v="4.8479999999999999"/>
    <n v="5.0750000000000002"/>
    <n v="5.077"/>
    <n v="5.1890000000000001"/>
    <n v="5.37"/>
    <n v="5.1390000000000002"/>
    <n v="4.9939999999999998"/>
    <n v="4.7699999999999996"/>
    <n v="5.282"/>
    <n v="5.7960000000000003"/>
    <n v="6.2789999999999999"/>
    <n v="6.7839999999999998"/>
    <n v="7.37"/>
    <n v="7.8979999999999997"/>
    <n v="8.0670000000000002"/>
    <n v="7.9450000000000003"/>
    <x v="186"/>
  </r>
  <r>
    <x v="187"/>
    <x v="22"/>
    <s v="Other Africa"/>
    <s v="WORLD"/>
    <x v="183"/>
    <x v="185"/>
    <n v="8.5939999999999994"/>
    <n v="8.577"/>
    <n v="8.7319999999999993"/>
    <n v="8.7200000000000006"/>
    <n v="8.5440000000000005"/>
    <n v="8.3109999999999999"/>
    <n v="7.7409999999999997"/>
    <n v="7.516"/>
    <n v="7.3819999999999997"/>
    <n v="8.1430000000000007"/>
    <n v="8.3439999999999994"/>
    <n v="8.2729999999999997"/>
    <n v="8.2959999999999994"/>
    <n v="8.3279999999999994"/>
    <n v="8.1630000000000003"/>
    <n v="8.0440000000000005"/>
    <n v="7.8920000000000003"/>
    <n v="7.62"/>
    <n v="7.3559999999999999"/>
    <n v="7.19"/>
    <n v="8.2929999999999993"/>
    <n v="7.9429999999999996"/>
    <n v="7.3230000000000004"/>
    <x v="1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untry Name">
  <location ref="A4:B193" firstHeaderRow="1" firstDataRow="1" firstDataCol="1"/>
  <pivotFields count="30">
    <pivotField axis="axisRow" showAll="0" sortType="ascending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7"/>
        <item x="184"/>
        <item x="185"/>
        <item x="18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4">
        <item x="6"/>
        <item x="8"/>
        <item x="10"/>
        <item x="21"/>
        <item x="14"/>
        <item x="17"/>
        <item x="9"/>
        <item x="18"/>
        <item x="20"/>
        <item x="3"/>
        <item x="2"/>
        <item x="15"/>
        <item x="16"/>
        <item x="22"/>
        <item x="19"/>
        <item x="4"/>
        <item x="13"/>
        <item x="12"/>
        <item x="0"/>
        <item x="1"/>
        <item x="11"/>
        <item x="5"/>
        <item x="7"/>
        <item t="default"/>
      </items>
    </pivotField>
    <pivotField showAll="0"/>
    <pivotField showAll="0"/>
    <pivotField showAll="0"/>
    <pivotField showAll="0">
      <items count="187">
        <item x="125"/>
        <item x="114"/>
        <item x="89"/>
        <item x="31"/>
        <item x="134"/>
        <item x="27"/>
        <item x="16"/>
        <item x="10"/>
        <item x="104"/>
        <item x="17"/>
        <item x="121"/>
        <item x="147"/>
        <item x="103"/>
        <item x="177"/>
        <item x="90"/>
        <item x="91"/>
        <item x="95"/>
        <item x="75"/>
        <item x="172"/>
        <item x="179"/>
        <item x="98"/>
        <item x="18"/>
        <item x="24"/>
        <item x="108"/>
        <item x="67"/>
        <item x="113"/>
        <item x="127"/>
        <item x="37"/>
        <item x="25"/>
        <item x="162"/>
        <item x="87"/>
        <item x="69"/>
        <item x="158"/>
        <item x="11"/>
        <item x="161"/>
        <item x="86"/>
        <item x="34"/>
        <item x="102"/>
        <item x="170"/>
        <item x="143"/>
        <item x="165"/>
        <item x="117"/>
        <item x="130"/>
        <item x="55"/>
        <item x="72"/>
        <item x="122"/>
        <item x="164"/>
        <item x="163"/>
        <item x="124"/>
        <item x="3"/>
        <item x="174"/>
        <item x="140"/>
        <item x="40"/>
        <item x="138"/>
        <item x="68"/>
        <item x="132"/>
        <item x="56"/>
        <item x="7"/>
        <item x="36"/>
        <item x="144"/>
        <item x="101"/>
        <item x="129"/>
        <item x="45"/>
        <item x="48"/>
        <item x="128"/>
        <item x="30"/>
        <item x="22"/>
        <item x="141"/>
        <item x="52"/>
        <item x="100"/>
        <item x="43"/>
        <item x="80"/>
        <item x="39"/>
        <item x="110"/>
        <item x="184"/>
        <item x="173"/>
        <item x="126"/>
        <item x="135"/>
        <item x="73"/>
        <item x="42"/>
        <item x="105"/>
        <item x="88"/>
        <item x="99"/>
        <item x="77"/>
        <item x="47"/>
        <item x="32"/>
        <item x="6"/>
        <item x="74"/>
        <item x="83"/>
        <item x="119"/>
        <item x="71"/>
        <item x="120"/>
        <item x="50"/>
        <item x="146"/>
        <item x="9"/>
        <item x="29"/>
        <item x="159"/>
        <item x="157"/>
        <item x="168"/>
        <item x="28"/>
        <item x="76"/>
        <item x="49"/>
        <item x="51"/>
        <item x="0"/>
        <item x="61"/>
        <item x="93"/>
        <item x="44"/>
        <item x="14"/>
        <item x="185"/>
        <item x="79"/>
        <item x="63"/>
        <item x="152"/>
        <item x="107"/>
        <item x="106"/>
        <item x="64"/>
        <item x="175"/>
        <item x="116"/>
        <item x="12"/>
        <item x="181"/>
        <item x="8"/>
        <item x="180"/>
        <item x="78"/>
        <item x="21"/>
        <item x="109"/>
        <item x="33"/>
        <item x="81"/>
        <item x="26"/>
        <item x="5"/>
        <item x="182"/>
        <item x="53"/>
        <item x="82"/>
        <item x="57"/>
        <item x="59"/>
        <item x="133"/>
        <item x="70"/>
        <item x="65"/>
        <item x="171"/>
        <item x="58"/>
        <item x="137"/>
        <item x="150"/>
        <item x="131"/>
        <item x="183"/>
        <item x="169"/>
        <item x="13"/>
        <item x="15"/>
        <item x="136"/>
        <item x="166"/>
        <item x="176"/>
        <item x="97"/>
        <item x="85"/>
        <item x="41"/>
        <item x="156"/>
        <item x="142"/>
        <item x="84"/>
        <item x="92"/>
        <item x="62"/>
        <item x="112"/>
        <item x="66"/>
        <item x="4"/>
        <item x="23"/>
        <item x="139"/>
        <item x="178"/>
        <item x="167"/>
        <item x="155"/>
        <item x="160"/>
        <item x="151"/>
        <item x="145"/>
        <item x="94"/>
        <item x="60"/>
        <item x="118"/>
        <item x="153"/>
        <item x="20"/>
        <item x="148"/>
        <item x="96"/>
        <item x="35"/>
        <item x="38"/>
        <item x="149"/>
        <item x="154"/>
        <item x="1"/>
        <item x="115"/>
        <item x="54"/>
        <item x="19"/>
        <item x="111"/>
        <item x="2"/>
        <item x="46"/>
        <item x="1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89">
        <item x="136"/>
        <item x="115"/>
        <item x="27"/>
        <item x="31"/>
        <item x="10"/>
        <item x="164"/>
        <item x="122"/>
        <item x="16"/>
        <item x="149"/>
        <item x="105"/>
        <item x="179"/>
        <item x="90"/>
        <item x="181"/>
        <item x="25"/>
        <item x="92"/>
        <item x="127"/>
        <item x="174"/>
        <item x="96"/>
        <item x="129"/>
        <item x="167"/>
        <item x="42"/>
        <item x="163"/>
        <item x="17"/>
        <item x="67"/>
        <item x="88"/>
        <item x="55"/>
        <item x="91"/>
        <item x="18"/>
        <item x="101"/>
        <item x="69"/>
        <item x="114"/>
        <item x="172"/>
        <item x="132"/>
        <item x="103"/>
        <item x="87"/>
        <item x="166"/>
        <item x="100"/>
        <item x="126"/>
        <item x="89"/>
        <item x="125"/>
        <item x="145"/>
        <item x="24"/>
        <item x="37"/>
        <item x="109"/>
        <item x="165"/>
        <item x="84"/>
        <item x="75"/>
        <item x="160"/>
        <item x="11"/>
        <item x="48"/>
        <item x="131"/>
        <item x="146"/>
        <item x="123"/>
        <item x="34"/>
        <item x="56"/>
        <item x="118"/>
        <item x="40"/>
        <item x="73"/>
        <item x="28"/>
        <item x="99"/>
        <item x="68"/>
        <item x="102"/>
        <item x="7"/>
        <item x="120"/>
        <item x="72"/>
        <item x="50"/>
        <item x="45"/>
        <item x="77"/>
        <item x="175"/>
        <item x="30"/>
        <item x="64"/>
        <item x="6"/>
        <item x="142"/>
        <item x="130"/>
        <item x="186"/>
        <item x="44"/>
        <item x="176"/>
        <item x="106"/>
        <item x="52"/>
        <item x="110"/>
        <item x="121"/>
        <item x="154"/>
        <item x="111"/>
        <item x="128"/>
        <item x="168"/>
        <item x="137"/>
        <item x="171"/>
        <item x="47"/>
        <item x="104"/>
        <item x="148"/>
        <item x="36"/>
        <item x="63"/>
        <item x="22"/>
        <item x="3"/>
        <item x="143"/>
        <item x="138"/>
        <item x="74"/>
        <item x="8"/>
        <item x="140"/>
        <item x="178"/>
        <item x="32"/>
        <item x="29"/>
        <item x="159"/>
        <item x="86"/>
        <item x="83"/>
        <item x="14"/>
        <item x="43"/>
        <item x="13"/>
        <item x="80"/>
        <item x="61"/>
        <item x="108"/>
        <item x="39"/>
        <item x="0"/>
        <item x="81"/>
        <item x="76"/>
        <item x="187"/>
        <item x="51"/>
        <item x="134"/>
        <item x="173"/>
        <item x="33"/>
        <item x="57"/>
        <item x="53"/>
        <item x="66"/>
        <item x="180"/>
        <item x="94"/>
        <item x="58"/>
        <item x="158"/>
        <item x="161"/>
        <item x="15"/>
        <item x="82"/>
        <item x="177"/>
        <item x="12"/>
        <item x="170"/>
        <item x="23"/>
        <item x="49"/>
        <item x="21"/>
        <item x="107"/>
        <item x="185"/>
        <item x="133"/>
        <item x="4"/>
        <item x="79"/>
        <item x="98"/>
        <item x="113"/>
        <item x="117"/>
        <item x="9"/>
        <item x="162"/>
        <item x="93"/>
        <item x="5"/>
        <item x="78"/>
        <item x="182"/>
        <item x="135"/>
        <item x="26"/>
        <item x="139"/>
        <item x="35"/>
        <item x="59"/>
        <item x="41"/>
        <item x="152"/>
        <item x="70"/>
        <item x="147"/>
        <item x="184"/>
        <item x="71"/>
        <item x="119"/>
        <item x="85"/>
        <item x="62"/>
        <item x="169"/>
        <item x="141"/>
        <item x="65"/>
        <item x="2"/>
        <item x="1"/>
        <item x="153"/>
        <item x="144"/>
        <item x="157"/>
        <item x="95"/>
        <item x="155"/>
        <item x="20"/>
        <item x="150"/>
        <item x="60"/>
        <item x="156"/>
        <item x="97"/>
        <item x="38"/>
        <item x="116"/>
        <item x="183"/>
        <item x="112"/>
        <item x="151"/>
        <item x="19"/>
        <item x="54"/>
        <item x="46"/>
        <item x="124"/>
        <item t="default"/>
      </items>
    </pivotField>
  </pivotFields>
  <rowFields count="1">
    <field x="0"/>
  </rowFields>
  <rowItems count="189">
    <i>
      <x v="136"/>
    </i>
    <i>
      <x v="115"/>
    </i>
    <i>
      <x v="27"/>
    </i>
    <i>
      <x v="31"/>
    </i>
    <i>
      <x v="10"/>
    </i>
    <i>
      <x v="164"/>
    </i>
    <i>
      <x v="122"/>
    </i>
    <i>
      <x v="16"/>
    </i>
    <i>
      <x v="149"/>
    </i>
    <i>
      <x v="105"/>
    </i>
    <i>
      <x v="179"/>
    </i>
    <i>
      <x v="90"/>
    </i>
    <i>
      <x v="181"/>
    </i>
    <i>
      <x v="25"/>
    </i>
    <i>
      <x v="92"/>
    </i>
    <i>
      <x v="127"/>
    </i>
    <i>
      <x v="174"/>
    </i>
    <i>
      <x v="96"/>
    </i>
    <i>
      <x v="129"/>
    </i>
    <i>
      <x v="167"/>
    </i>
    <i>
      <x v="42"/>
    </i>
    <i>
      <x v="163"/>
    </i>
    <i>
      <x v="17"/>
    </i>
    <i>
      <x v="67"/>
    </i>
    <i>
      <x v="88"/>
    </i>
    <i>
      <x v="55"/>
    </i>
    <i>
      <x v="91"/>
    </i>
    <i>
      <x v="18"/>
    </i>
    <i>
      <x v="101"/>
    </i>
    <i>
      <x v="69"/>
    </i>
    <i>
      <x v="114"/>
    </i>
    <i>
      <x v="172"/>
    </i>
    <i>
      <x v="132"/>
    </i>
    <i>
      <x v="103"/>
    </i>
    <i>
      <x v="87"/>
    </i>
    <i>
      <x v="166"/>
    </i>
    <i>
      <x v="100"/>
    </i>
    <i>
      <x v="126"/>
    </i>
    <i>
      <x v="89"/>
    </i>
    <i>
      <x v="125"/>
    </i>
    <i>
      <x v="145"/>
    </i>
    <i>
      <x v="24"/>
    </i>
    <i>
      <x v="37"/>
    </i>
    <i>
      <x v="109"/>
    </i>
    <i>
      <x v="165"/>
    </i>
    <i>
      <x v="84"/>
    </i>
    <i>
      <x v="75"/>
    </i>
    <i>
      <x v="160"/>
    </i>
    <i>
      <x v="11"/>
    </i>
    <i>
      <x v="48"/>
    </i>
    <i>
      <x v="131"/>
    </i>
    <i>
      <x v="146"/>
    </i>
    <i>
      <x v="123"/>
    </i>
    <i>
      <x v="34"/>
    </i>
    <i>
      <x v="56"/>
    </i>
    <i>
      <x v="118"/>
    </i>
    <i>
      <x v="40"/>
    </i>
    <i>
      <x v="73"/>
    </i>
    <i>
      <x v="28"/>
    </i>
    <i>
      <x v="99"/>
    </i>
    <i>
      <x v="68"/>
    </i>
    <i>
      <x v="102"/>
    </i>
    <i>
      <x v="7"/>
    </i>
    <i>
      <x v="120"/>
    </i>
    <i>
      <x v="72"/>
    </i>
    <i>
      <x v="50"/>
    </i>
    <i>
      <x v="45"/>
    </i>
    <i>
      <x v="77"/>
    </i>
    <i>
      <x v="175"/>
    </i>
    <i>
      <x v="30"/>
    </i>
    <i>
      <x v="64"/>
    </i>
    <i>
      <x v="6"/>
    </i>
    <i>
      <x v="142"/>
    </i>
    <i>
      <x v="130"/>
    </i>
    <i>
      <x v="187"/>
    </i>
    <i>
      <x v="44"/>
    </i>
    <i>
      <x v="176"/>
    </i>
    <i>
      <x v="106"/>
    </i>
    <i>
      <x v="52"/>
    </i>
    <i>
      <x v="110"/>
    </i>
    <i>
      <x v="121"/>
    </i>
    <i>
      <x v="154"/>
    </i>
    <i>
      <x v="111"/>
    </i>
    <i>
      <x v="128"/>
    </i>
    <i>
      <x v="168"/>
    </i>
    <i>
      <x v="137"/>
    </i>
    <i>
      <x v="171"/>
    </i>
    <i>
      <x v="47"/>
    </i>
    <i>
      <x v="104"/>
    </i>
    <i>
      <x v="148"/>
    </i>
    <i>
      <x v="36"/>
    </i>
    <i>
      <x v="63"/>
    </i>
    <i>
      <x v="22"/>
    </i>
    <i>
      <x v="3"/>
    </i>
    <i>
      <x v="143"/>
    </i>
    <i>
      <x v="138"/>
    </i>
    <i>
      <x v="74"/>
    </i>
    <i>
      <x v="8"/>
    </i>
    <i>
      <x v="140"/>
    </i>
    <i>
      <x v="178"/>
    </i>
    <i>
      <x v="32"/>
    </i>
    <i>
      <x v="29"/>
    </i>
    <i>
      <x v="159"/>
    </i>
    <i>
      <x v="86"/>
    </i>
    <i>
      <x v="83"/>
    </i>
    <i>
      <x v="14"/>
    </i>
    <i>
      <x v="43"/>
    </i>
    <i>
      <x v="13"/>
    </i>
    <i>
      <x v="80"/>
    </i>
    <i>
      <x v="61"/>
    </i>
    <i>
      <x v="108"/>
    </i>
    <i>
      <x v="39"/>
    </i>
    <i>
      <x/>
    </i>
    <i>
      <x v="81"/>
    </i>
    <i>
      <x v="76"/>
    </i>
    <i>
      <x v="184"/>
    </i>
    <i>
      <x v="51"/>
    </i>
    <i>
      <x v="134"/>
    </i>
    <i>
      <x v="173"/>
    </i>
    <i>
      <x v="33"/>
    </i>
    <i>
      <x v="57"/>
    </i>
    <i>
      <x v="53"/>
    </i>
    <i>
      <x v="66"/>
    </i>
    <i>
      <x v="180"/>
    </i>
    <i>
      <x v="94"/>
    </i>
    <i>
      <x v="58"/>
    </i>
    <i>
      <x v="158"/>
    </i>
    <i>
      <x v="161"/>
    </i>
    <i>
      <x v="15"/>
    </i>
    <i>
      <x v="82"/>
    </i>
    <i>
      <x v="177"/>
    </i>
    <i>
      <x v="12"/>
    </i>
    <i>
      <x v="170"/>
    </i>
    <i>
      <x v="23"/>
    </i>
    <i>
      <x v="49"/>
    </i>
    <i>
      <x v="21"/>
    </i>
    <i>
      <x v="107"/>
    </i>
    <i>
      <x v="186"/>
    </i>
    <i>
      <x v="133"/>
    </i>
    <i>
      <x v="4"/>
    </i>
    <i>
      <x v="79"/>
    </i>
    <i>
      <x v="98"/>
    </i>
    <i>
      <x v="113"/>
    </i>
    <i>
      <x v="117"/>
    </i>
    <i>
      <x v="9"/>
    </i>
    <i>
      <x v="162"/>
    </i>
    <i>
      <x v="93"/>
    </i>
    <i>
      <x v="5"/>
    </i>
    <i>
      <x v="78"/>
    </i>
    <i>
      <x v="182"/>
    </i>
    <i>
      <x v="135"/>
    </i>
    <i>
      <x v="26"/>
    </i>
    <i>
      <x v="139"/>
    </i>
    <i>
      <x v="35"/>
    </i>
    <i>
      <x v="59"/>
    </i>
    <i>
      <x v="41"/>
    </i>
    <i>
      <x v="152"/>
    </i>
    <i>
      <x v="70"/>
    </i>
    <i>
      <x v="147"/>
    </i>
    <i>
      <x v="185"/>
    </i>
    <i>
      <x v="71"/>
    </i>
    <i>
      <x v="119"/>
    </i>
    <i>
      <x v="85"/>
    </i>
    <i>
      <x v="62"/>
    </i>
    <i>
      <x v="169"/>
    </i>
    <i>
      <x v="141"/>
    </i>
    <i>
      <x v="65"/>
    </i>
    <i>
      <x v="2"/>
    </i>
    <i>
      <x v="1"/>
    </i>
    <i>
      <x v="153"/>
    </i>
    <i>
      <x v="144"/>
    </i>
    <i>
      <x v="157"/>
    </i>
    <i>
      <x v="95"/>
    </i>
    <i>
      <x v="155"/>
    </i>
    <i>
      <x v="20"/>
    </i>
    <i>
      <x v="150"/>
    </i>
    <i>
      <x v="60"/>
    </i>
    <i>
      <x v="156"/>
    </i>
    <i>
      <x v="97"/>
    </i>
    <i>
      <x v="38"/>
    </i>
    <i>
      <x v="116"/>
    </i>
    <i>
      <x v="183"/>
    </i>
    <i>
      <x v="112"/>
    </i>
    <i>
      <x v="151"/>
    </i>
    <i>
      <x v="19"/>
    </i>
    <i>
      <x v="54"/>
    </i>
    <i>
      <x v="46"/>
    </i>
    <i>
      <x v="124"/>
    </i>
    <i t="grand">
      <x/>
    </i>
  </rowItems>
  <colItems count="1">
    <i/>
  </colItems>
  <dataFields count="1">
    <dataField name="Sum of Average Unemployment Rate" fld="29" baseField="0" baseItem="0"/>
  </dataFields>
  <formats count="27">
    <format dxfId="144">
      <pivotArea type="all" dataOnly="0" outline="0" fieldPosition="0"/>
    </format>
    <format dxfId="143">
      <pivotArea outline="0" collapsedLevelsAreSubtotals="1" fieldPosition="0"/>
    </format>
    <format dxfId="142">
      <pivotArea field="0" type="button" dataOnly="0" labelOnly="1" outline="0" axis="axisRow" fieldPosition="0"/>
    </format>
    <format dxfId="141">
      <pivotArea dataOnly="0" labelOnly="1" outline="0" axis="axisValues" fieldPosition="0"/>
    </format>
    <format dxfId="140">
      <pivotArea dataOnly="0" labelOnly="1" fieldPosition="0">
        <references count="1">
          <reference field="0" count="50">
            <x v="10"/>
            <x v="11"/>
            <x v="16"/>
            <x v="17"/>
            <x v="18"/>
            <x v="24"/>
            <x v="25"/>
            <x v="27"/>
            <x v="31"/>
            <x v="37"/>
            <x v="42"/>
            <x v="48"/>
            <x v="55"/>
            <x v="67"/>
            <x v="69"/>
            <x v="75"/>
            <x v="84"/>
            <x v="87"/>
            <x v="88"/>
            <x v="89"/>
            <x v="90"/>
            <x v="91"/>
            <x v="92"/>
            <x v="96"/>
            <x v="100"/>
            <x v="101"/>
            <x v="103"/>
            <x v="105"/>
            <x v="109"/>
            <x v="114"/>
            <x v="115"/>
            <x v="122"/>
            <x v="125"/>
            <x v="126"/>
            <x v="127"/>
            <x v="129"/>
            <x v="132"/>
            <x v="136"/>
            <x v="145"/>
            <x v="149"/>
            <x v="160"/>
            <x v="163"/>
            <x v="164"/>
            <x v="165"/>
            <x v="166"/>
            <x v="167"/>
            <x v="172"/>
            <x v="174"/>
            <x v="179"/>
            <x v="181"/>
          </reference>
        </references>
      </pivotArea>
    </format>
    <format dxfId="139">
      <pivotArea dataOnly="0" labelOnly="1" fieldPosition="0">
        <references count="1">
          <reference field="0" count="50">
            <x v="3"/>
            <x v="6"/>
            <x v="7"/>
            <x v="8"/>
            <x v="22"/>
            <x v="28"/>
            <x v="30"/>
            <x v="34"/>
            <x v="36"/>
            <x v="40"/>
            <x v="44"/>
            <x v="45"/>
            <x v="47"/>
            <x v="50"/>
            <x v="52"/>
            <x v="56"/>
            <x v="63"/>
            <x v="64"/>
            <x v="68"/>
            <x v="72"/>
            <x v="73"/>
            <x v="74"/>
            <x v="77"/>
            <x v="99"/>
            <x v="102"/>
            <x v="104"/>
            <x v="106"/>
            <x v="110"/>
            <x v="111"/>
            <x v="118"/>
            <x v="120"/>
            <x v="121"/>
            <x v="123"/>
            <x v="128"/>
            <x v="130"/>
            <x v="131"/>
            <x v="137"/>
            <x v="138"/>
            <x v="140"/>
            <x v="142"/>
            <x v="143"/>
            <x v="146"/>
            <x v="148"/>
            <x v="154"/>
            <x v="168"/>
            <x v="171"/>
            <x v="175"/>
            <x v="176"/>
            <x v="178"/>
            <x v="187"/>
          </reference>
        </references>
      </pivotArea>
    </format>
    <format dxfId="138">
      <pivotArea dataOnly="0" labelOnly="1" fieldPosition="0">
        <references count="1">
          <reference field="0" count="50">
            <x v="0"/>
            <x v="4"/>
            <x v="5"/>
            <x v="9"/>
            <x v="12"/>
            <x v="13"/>
            <x v="14"/>
            <x v="15"/>
            <x v="21"/>
            <x v="23"/>
            <x v="29"/>
            <x v="32"/>
            <x v="33"/>
            <x v="39"/>
            <x v="43"/>
            <x v="49"/>
            <x v="51"/>
            <x v="53"/>
            <x v="57"/>
            <x v="58"/>
            <x v="61"/>
            <x v="66"/>
            <x v="76"/>
            <x v="78"/>
            <x v="79"/>
            <x v="80"/>
            <x v="81"/>
            <x v="82"/>
            <x v="83"/>
            <x v="86"/>
            <x v="93"/>
            <x v="94"/>
            <x v="98"/>
            <x v="107"/>
            <x v="108"/>
            <x v="113"/>
            <x v="117"/>
            <x v="133"/>
            <x v="134"/>
            <x v="158"/>
            <x v="159"/>
            <x v="161"/>
            <x v="162"/>
            <x v="170"/>
            <x v="173"/>
            <x v="177"/>
            <x v="180"/>
            <x v="182"/>
            <x v="184"/>
            <x v="186"/>
          </reference>
        </references>
      </pivotArea>
    </format>
    <format dxfId="137">
      <pivotArea dataOnly="0" labelOnly="1" fieldPosition="0">
        <references count="1">
          <reference field="0" count="38">
            <x v="1"/>
            <x v="2"/>
            <x v="19"/>
            <x v="20"/>
            <x v="26"/>
            <x v="35"/>
            <x v="38"/>
            <x v="41"/>
            <x v="46"/>
            <x v="54"/>
            <x v="59"/>
            <x v="60"/>
            <x v="62"/>
            <x v="65"/>
            <x v="70"/>
            <x v="71"/>
            <x v="85"/>
            <x v="95"/>
            <x v="97"/>
            <x v="112"/>
            <x v="116"/>
            <x v="119"/>
            <x v="124"/>
            <x v="135"/>
            <x v="139"/>
            <x v="141"/>
            <x v="144"/>
            <x v="147"/>
            <x v="150"/>
            <x v="151"/>
            <x v="152"/>
            <x v="153"/>
            <x v="155"/>
            <x v="156"/>
            <x v="157"/>
            <x v="169"/>
            <x v="183"/>
            <x v="185"/>
          </reference>
        </references>
      </pivotArea>
    </format>
    <format dxfId="136">
      <pivotArea dataOnly="0" labelOnly="1" grandRow="1" outline="0" fieldPosition="0"/>
    </format>
    <format dxfId="135">
      <pivotArea type="all" dataOnly="0" outline="0" fieldPosition="0"/>
    </format>
    <format dxfId="134">
      <pivotArea outline="0" collapsedLevelsAreSubtotals="1" fieldPosition="0"/>
    </format>
    <format dxfId="133">
      <pivotArea field="0" type="button" dataOnly="0" labelOnly="1" outline="0" axis="axisRow" fieldPosition="0"/>
    </format>
    <format dxfId="132">
      <pivotArea dataOnly="0" labelOnly="1" outline="0" axis="axisValues" fieldPosition="0"/>
    </format>
    <format dxfId="131">
      <pivotArea dataOnly="0" labelOnly="1" fieldPosition="0">
        <references count="1">
          <reference field="0" count="50">
            <x v="10"/>
            <x v="11"/>
            <x v="16"/>
            <x v="17"/>
            <x v="18"/>
            <x v="24"/>
            <x v="25"/>
            <x v="27"/>
            <x v="31"/>
            <x v="37"/>
            <x v="42"/>
            <x v="48"/>
            <x v="55"/>
            <x v="67"/>
            <x v="69"/>
            <x v="75"/>
            <x v="84"/>
            <x v="87"/>
            <x v="88"/>
            <x v="89"/>
            <x v="90"/>
            <x v="91"/>
            <x v="92"/>
            <x v="96"/>
            <x v="100"/>
            <x v="101"/>
            <x v="103"/>
            <x v="105"/>
            <x v="109"/>
            <x v="114"/>
            <x v="115"/>
            <x v="122"/>
            <x v="125"/>
            <x v="126"/>
            <x v="127"/>
            <x v="129"/>
            <x v="132"/>
            <x v="136"/>
            <x v="145"/>
            <x v="149"/>
            <x v="160"/>
            <x v="163"/>
            <x v="164"/>
            <x v="165"/>
            <x v="166"/>
            <x v="167"/>
            <x v="172"/>
            <x v="174"/>
            <x v="179"/>
            <x v="181"/>
          </reference>
        </references>
      </pivotArea>
    </format>
    <format dxfId="130">
      <pivotArea dataOnly="0" labelOnly="1" fieldPosition="0">
        <references count="1">
          <reference field="0" count="50">
            <x v="3"/>
            <x v="6"/>
            <x v="7"/>
            <x v="8"/>
            <x v="22"/>
            <x v="28"/>
            <x v="30"/>
            <x v="34"/>
            <x v="36"/>
            <x v="40"/>
            <x v="44"/>
            <x v="45"/>
            <x v="47"/>
            <x v="50"/>
            <x v="52"/>
            <x v="56"/>
            <x v="63"/>
            <x v="64"/>
            <x v="68"/>
            <x v="72"/>
            <x v="73"/>
            <x v="74"/>
            <x v="77"/>
            <x v="99"/>
            <x v="102"/>
            <x v="104"/>
            <x v="106"/>
            <x v="110"/>
            <x v="111"/>
            <x v="118"/>
            <x v="120"/>
            <x v="121"/>
            <x v="123"/>
            <x v="128"/>
            <x v="130"/>
            <x v="131"/>
            <x v="137"/>
            <x v="138"/>
            <x v="140"/>
            <x v="142"/>
            <x v="143"/>
            <x v="146"/>
            <x v="148"/>
            <x v="154"/>
            <x v="168"/>
            <x v="171"/>
            <x v="175"/>
            <x v="176"/>
            <x v="178"/>
            <x v="187"/>
          </reference>
        </references>
      </pivotArea>
    </format>
    <format dxfId="129">
      <pivotArea dataOnly="0" labelOnly="1" fieldPosition="0">
        <references count="1">
          <reference field="0" count="50">
            <x v="0"/>
            <x v="4"/>
            <x v="5"/>
            <x v="9"/>
            <x v="12"/>
            <x v="13"/>
            <x v="14"/>
            <x v="15"/>
            <x v="21"/>
            <x v="23"/>
            <x v="29"/>
            <x v="32"/>
            <x v="33"/>
            <x v="39"/>
            <x v="43"/>
            <x v="49"/>
            <x v="51"/>
            <x v="53"/>
            <x v="57"/>
            <x v="58"/>
            <x v="61"/>
            <x v="66"/>
            <x v="76"/>
            <x v="78"/>
            <x v="79"/>
            <x v="80"/>
            <x v="81"/>
            <x v="82"/>
            <x v="83"/>
            <x v="86"/>
            <x v="93"/>
            <x v="94"/>
            <x v="98"/>
            <x v="107"/>
            <x v="108"/>
            <x v="113"/>
            <x v="117"/>
            <x v="133"/>
            <x v="134"/>
            <x v="158"/>
            <x v="159"/>
            <x v="161"/>
            <x v="162"/>
            <x v="170"/>
            <x v="173"/>
            <x v="177"/>
            <x v="180"/>
            <x v="182"/>
            <x v="184"/>
            <x v="186"/>
          </reference>
        </references>
      </pivotArea>
    </format>
    <format dxfId="128">
      <pivotArea dataOnly="0" labelOnly="1" fieldPosition="0">
        <references count="1">
          <reference field="0" count="38">
            <x v="1"/>
            <x v="2"/>
            <x v="19"/>
            <x v="20"/>
            <x v="26"/>
            <x v="35"/>
            <x v="38"/>
            <x v="41"/>
            <x v="46"/>
            <x v="54"/>
            <x v="59"/>
            <x v="60"/>
            <x v="62"/>
            <x v="65"/>
            <x v="70"/>
            <x v="71"/>
            <x v="85"/>
            <x v="95"/>
            <x v="97"/>
            <x v="112"/>
            <x v="116"/>
            <x v="119"/>
            <x v="124"/>
            <x v="135"/>
            <x v="139"/>
            <x v="141"/>
            <x v="144"/>
            <x v="147"/>
            <x v="150"/>
            <x v="151"/>
            <x v="152"/>
            <x v="153"/>
            <x v="155"/>
            <x v="156"/>
            <x v="157"/>
            <x v="169"/>
            <x v="183"/>
            <x v="185"/>
          </reference>
        </references>
      </pivotArea>
    </format>
    <format dxfId="127">
      <pivotArea dataOnly="0" labelOnly="1" grandRow="1" outline="0" fieldPosition="0"/>
    </format>
    <format dxfId="126">
      <pivotArea type="all" dataOnly="0" outline="0" fieldPosition="0"/>
    </format>
    <format dxfId="125">
      <pivotArea outline="0" collapsedLevelsAreSubtotals="1" fieldPosition="0"/>
    </format>
    <format dxfId="124">
      <pivotArea field="0" type="button" dataOnly="0" labelOnly="1" outline="0" axis="axisRow" fieldPosition="0"/>
    </format>
    <format dxfId="123">
      <pivotArea dataOnly="0" labelOnly="1" outline="0" axis="axisValues" fieldPosition="0"/>
    </format>
    <format dxfId="122">
      <pivotArea dataOnly="0" labelOnly="1" fieldPosition="0">
        <references count="1">
          <reference field="0" count="50">
            <x v="10"/>
            <x v="11"/>
            <x v="16"/>
            <x v="17"/>
            <x v="18"/>
            <x v="24"/>
            <x v="25"/>
            <x v="27"/>
            <x v="31"/>
            <x v="37"/>
            <x v="42"/>
            <x v="48"/>
            <x v="55"/>
            <x v="67"/>
            <x v="69"/>
            <x v="75"/>
            <x v="84"/>
            <x v="87"/>
            <x v="88"/>
            <x v="89"/>
            <x v="90"/>
            <x v="91"/>
            <x v="92"/>
            <x v="96"/>
            <x v="100"/>
            <x v="101"/>
            <x v="103"/>
            <x v="105"/>
            <x v="109"/>
            <x v="114"/>
            <x v="115"/>
            <x v="122"/>
            <x v="125"/>
            <x v="126"/>
            <x v="127"/>
            <x v="129"/>
            <x v="132"/>
            <x v="136"/>
            <x v="145"/>
            <x v="149"/>
            <x v="160"/>
            <x v="163"/>
            <x v="164"/>
            <x v="165"/>
            <x v="166"/>
            <x v="167"/>
            <x v="172"/>
            <x v="174"/>
            <x v="179"/>
            <x v="181"/>
          </reference>
        </references>
      </pivotArea>
    </format>
    <format dxfId="121">
      <pivotArea dataOnly="0" labelOnly="1" fieldPosition="0">
        <references count="1">
          <reference field="0" count="50">
            <x v="3"/>
            <x v="6"/>
            <x v="7"/>
            <x v="8"/>
            <x v="22"/>
            <x v="28"/>
            <x v="30"/>
            <x v="34"/>
            <x v="36"/>
            <x v="40"/>
            <x v="44"/>
            <x v="45"/>
            <x v="47"/>
            <x v="50"/>
            <x v="52"/>
            <x v="56"/>
            <x v="63"/>
            <x v="64"/>
            <x v="68"/>
            <x v="72"/>
            <x v="73"/>
            <x v="74"/>
            <x v="77"/>
            <x v="99"/>
            <x v="102"/>
            <x v="104"/>
            <x v="106"/>
            <x v="110"/>
            <x v="111"/>
            <x v="118"/>
            <x v="120"/>
            <x v="121"/>
            <x v="123"/>
            <x v="128"/>
            <x v="130"/>
            <x v="131"/>
            <x v="137"/>
            <x v="138"/>
            <x v="140"/>
            <x v="142"/>
            <x v="143"/>
            <x v="146"/>
            <x v="148"/>
            <x v="154"/>
            <x v="168"/>
            <x v="171"/>
            <x v="175"/>
            <x v="176"/>
            <x v="178"/>
            <x v="187"/>
          </reference>
        </references>
      </pivotArea>
    </format>
    <format dxfId="120">
      <pivotArea dataOnly="0" labelOnly="1" fieldPosition="0">
        <references count="1">
          <reference field="0" count="50">
            <x v="0"/>
            <x v="4"/>
            <x v="5"/>
            <x v="9"/>
            <x v="12"/>
            <x v="13"/>
            <x v="14"/>
            <x v="15"/>
            <x v="21"/>
            <x v="23"/>
            <x v="29"/>
            <x v="32"/>
            <x v="33"/>
            <x v="39"/>
            <x v="43"/>
            <x v="49"/>
            <x v="51"/>
            <x v="53"/>
            <x v="57"/>
            <x v="58"/>
            <x v="61"/>
            <x v="66"/>
            <x v="76"/>
            <x v="78"/>
            <x v="79"/>
            <x v="80"/>
            <x v="81"/>
            <x v="82"/>
            <x v="83"/>
            <x v="86"/>
            <x v="93"/>
            <x v="94"/>
            <x v="98"/>
            <x v="107"/>
            <x v="108"/>
            <x v="113"/>
            <x v="117"/>
            <x v="133"/>
            <x v="134"/>
            <x v="158"/>
            <x v="159"/>
            <x v="161"/>
            <x v="162"/>
            <x v="170"/>
            <x v="173"/>
            <x v="177"/>
            <x v="180"/>
            <x v="182"/>
            <x v="184"/>
            <x v="186"/>
          </reference>
        </references>
      </pivotArea>
    </format>
    <format dxfId="119">
      <pivotArea dataOnly="0" labelOnly="1" fieldPosition="0">
        <references count="1">
          <reference field="0" count="38">
            <x v="1"/>
            <x v="2"/>
            <x v="19"/>
            <x v="20"/>
            <x v="26"/>
            <x v="35"/>
            <x v="38"/>
            <x v="41"/>
            <x v="46"/>
            <x v="54"/>
            <x v="59"/>
            <x v="60"/>
            <x v="62"/>
            <x v="65"/>
            <x v="70"/>
            <x v="71"/>
            <x v="85"/>
            <x v="95"/>
            <x v="97"/>
            <x v="112"/>
            <x v="116"/>
            <x v="119"/>
            <x v="124"/>
            <x v="135"/>
            <x v="139"/>
            <x v="141"/>
            <x v="144"/>
            <x v="147"/>
            <x v="150"/>
            <x v="151"/>
            <x v="152"/>
            <x v="153"/>
            <x v="155"/>
            <x v="156"/>
            <x v="157"/>
            <x v="169"/>
            <x v="183"/>
            <x v="185"/>
          </reference>
        </references>
      </pivotArea>
    </format>
    <format dxfId="11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untry Regions">
  <location ref="A3:Z27" firstHeaderRow="0" firstDataRow="1" firstDataCol="1"/>
  <pivotFields count="30">
    <pivotField showAll="0"/>
    <pivotField axis="axisRow" showAll="0">
      <items count="24">
        <item x="6"/>
        <item x="8"/>
        <item x="10"/>
        <item x="21"/>
        <item x="14"/>
        <item x="17"/>
        <item x="9"/>
        <item x="18"/>
        <item x="20"/>
        <item x="3"/>
        <item x="2"/>
        <item x="15"/>
        <item x="16"/>
        <item x="22"/>
        <item x="19"/>
        <item x="4"/>
        <item x="13"/>
        <item x="12"/>
        <item x="0"/>
        <item x="1"/>
        <item x="11"/>
        <item x="5"/>
        <item x="7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</colItems>
  <dataFields count="25">
    <dataField name="Average of 1998" fld="4" subtotal="average" baseField="0" baseItem="0"/>
    <dataField name="Average of 1999" fld="5" subtotal="average" baseField="0" baseItem="0"/>
    <dataField name="Average of 2000" fld="6" subtotal="average" baseField="0" baseItem="0"/>
    <dataField name="Average of 2001" fld="7" subtotal="average" baseField="0" baseItem="0"/>
    <dataField name="Average of 2002" fld="8" subtotal="average" baseField="0" baseItem="0"/>
    <dataField name="Average of 2003" fld="9" subtotal="average" baseField="0" baseItem="0"/>
    <dataField name="Average of 2004" fld="10" subtotal="average" baseField="0" baseItem="0"/>
    <dataField name="Average of 2005" fld="11" subtotal="average" baseField="0" baseItem="0"/>
    <dataField name="Average of 2006" fld="12" subtotal="average" baseField="0" baseItem="0"/>
    <dataField name="Average of 2007" fld="13" subtotal="average" baseField="0" baseItem="0"/>
    <dataField name="Average of 2008" fld="14" subtotal="average" baseField="0" baseItem="0"/>
    <dataField name="Average of 2009" fld="15" subtotal="average" baseField="0" baseItem="0"/>
    <dataField name="Average of 2010" fld="16" subtotal="average" baseField="0" baseItem="0"/>
    <dataField name="Average of 2011" fld="17" subtotal="average" baseField="0" baseItem="0"/>
    <dataField name="Average of 2012" fld="18" subtotal="average" baseField="0" baseItem="0"/>
    <dataField name="Average of 2013" fld="19" subtotal="average" baseField="0" baseItem="0"/>
    <dataField name="Average of 2014" fld="20" subtotal="average" baseField="0" baseItem="0"/>
    <dataField name="Average of 2015" fld="21" subtotal="average" baseField="0" baseItem="0"/>
    <dataField name="Average of 2016" fld="22" subtotal="average" baseField="0" baseItem="0"/>
    <dataField name="Average of 2017" fld="23" subtotal="average" baseField="0" baseItem="0"/>
    <dataField name="Average of 2018" fld="24" subtotal="average" baseField="0" baseItem="0"/>
    <dataField name="Average of 2019" fld="25" subtotal="average" baseField="0" baseItem="0"/>
    <dataField name="Average of 2020" fld="26" subtotal="average" baseField="0" baseItem="0"/>
    <dataField name="Average of 2021" fld="27" subtotal="average" baseField="0" baseItem="0"/>
    <dataField name="Average of 2022" fld="28" subtotal="average" baseField="0" baseItem="0"/>
  </dataFields>
  <formats count="16">
    <format dxfId="116">
      <pivotArea type="all" dataOnly="0" outline="0" fieldPosition="0"/>
    </format>
    <format dxfId="115">
      <pivotArea outline="0" collapsedLevelsAreSubtotals="1" fieldPosition="0"/>
    </format>
    <format dxfId="114">
      <pivotArea dataOnly="0" labelOnly="1" grandRow="1" outline="0" fieldPosition="0"/>
    </format>
    <format dxfId="113">
      <pivotArea dataOnly="0" labelOnly="1" outline="0" fieldPosition="0">
        <references count="1">
          <reference field="4294967294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12">
      <pivotArea type="all" dataOnly="0" outline="0" fieldPosition="0"/>
    </format>
    <format dxfId="111">
      <pivotArea outline="0" collapsedLevelsAreSubtotals="1" fieldPosition="0"/>
    </format>
    <format dxfId="110">
      <pivotArea field="1" type="button" dataOnly="0" labelOnly="1" outline="0" axis="axisRow" fieldPosition="0"/>
    </format>
    <format dxfId="109">
      <pivotArea dataOnly="0" labelOnly="1" fieldPosition="0">
        <references count="1">
          <reference field="1" count="0"/>
        </references>
      </pivotArea>
    </format>
    <format dxfId="108">
      <pivotArea dataOnly="0" labelOnly="1" grandRow="1" outline="0" fieldPosition="0"/>
    </format>
    <format dxfId="107">
      <pivotArea dataOnly="0" labelOnly="1" outline="0" fieldPosition="0">
        <references count="1">
          <reference field="4294967294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06">
      <pivotArea type="all" dataOnly="0" outline="0" fieldPosition="0"/>
    </format>
    <format dxfId="105">
      <pivotArea outline="0" collapsedLevelsAreSubtotals="1" fieldPosition="0"/>
    </format>
    <format dxfId="104">
      <pivotArea field="1" type="button" dataOnly="0" labelOnly="1" outline="0" axis="axisRow" fieldPosition="0"/>
    </format>
    <format dxfId="103">
      <pivotArea dataOnly="0" labelOnly="1" fieldPosition="0">
        <references count="1">
          <reference field="1" count="0"/>
        </references>
      </pivotArea>
    </format>
    <format dxfId="102">
      <pivotArea dataOnly="0" labelOnly="1" grandRow="1" outline="0" fieldPosition="0"/>
    </format>
    <format dxfId="101">
      <pivotArea dataOnly="0" labelOnly="1" outline="0" fieldPosition="0">
        <references count="1">
          <reference field="4294967294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rowHeaderCaption="Country Name">
  <location ref="A3:B192" firstHeaderRow="1" firstDataRow="1" firstDataCol="1"/>
  <pivotFields count="30">
    <pivotField axis="axisRow" showAll="0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7"/>
        <item x="184"/>
        <item x="185"/>
        <item x="18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 t="grand">
      <x/>
    </i>
  </rowItems>
  <colItems count="1">
    <i/>
  </colItems>
  <dataFields count="1">
    <dataField name="2022 points" fld="28" baseField="0" baseItem="0"/>
  </dataFields>
  <formats count="27">
    <format dxfId="100">
      <pivotArea type="all" dataOnly="0" outline="0" fieldPosition="0"/>
    </format>
    <format dxfId="99">
      <pivotArea outline="0" collapsedLevelsAreSubtotals="1" fieldPosition="0"/>
    </format>
    <format dxfId="98">
      <pivotArea field="0" type="button" dataOnly="0" labelOnly="1" outline="0" axis="axisRow" fieldPosition="0"/>
    </format>
    <format dxfId="97">
      <pivotArea dataOnly="0" labelOnly="1" outline="0" axis="axisValues" fieldPosition="0"/>
    </format>
    <format dxfId="96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5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94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93">
      <pivotArea dataOnly="0" labelOnly="1" fieldPosition="0">
        <references count="1">
          <reference field="0" count="38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</reference>
        </references>
      </pivotArea>
    </format>
    <format dxfId="92">
      <pivotArea dataOnly="0" labelOnly="1" grandRow="1" outline="0" fieldPosition="0"/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0" type="button" dataOnly="0" labelOnly="1" outline="0" axis="axisRow" fieldPosition="0"/>
    </format>
    <format dxfId="88">
      <pivotArea dataOnly="0" labelOnly="1" outline="0" axis="axisValues" fieldPosition="0"/>
    </format>
    <format dxfId="87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6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5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84">
      <pivotArea dataOnly="0" labelOnly="1" fieldPosition="0">
        <references count="1">
          <reference field="0" count="38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</reference>
        </references>
      </pivotArea>
    </format>
    <format dxfId="83">
      <pivotArea dataOnly="0" labelOnly="1" grandRow="1" outline="0" fieldPosition="0"/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0" type="button" dataOnly="0" labelOnly="1" outline="0" axis="axisRow" fieldPosition="0"/>
    </format>
    <format dxfId="79">
      <pivotArea dataOnly="0" labelOnly="1" outline="0" axis="axisValues" fieldPosition="0"/>
    </format>
    <format dxfId="7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7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76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75">
      <pivotArea dataOnly="0" labelOnly="1" fieldPosition="0">
        <references count="1">
          <reference field="0" count="38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</reference>
        </references>
      </pivotArea>
    </format>
    <format dxfId="7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" firstHeaderRow="1" firstDataRow="1" firstDataCol="0"/>
  <pivotFields count="28">
    <pivotField showAll="0">
      <items count="1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7"/>
        <item x="184"/>
        <item x="185"/>
        <item x="186"/>
        <item x="18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84">
        <item x="0"/>
        <item x="134"/>
        <item x="27"/>
        <item x="121"/>
        <item x="159"/>
        <item x="25"/>
        <item x="42"/>
        <item x="10"/>
        <item x="31"/>
        <item x="146"/>
        <item x="16"/>
        <item x="175"/>
        <item x="173"/>
        <item x="101"/>
        <item x="130"/>
        <item x="110"/>
        <item x="125"/>
        <item x="44"/>
        <item x="90"/>
        <item x="67"/>
        <item x="131"/>
        <item x="100"/>
        <item x="92"/>
        <item x="40"/>
        <item x="84"/>
        <item x="128"/>
        <item x="168"/>
        <item x="143"/>
        <item x="105"/>
        <item x="89"/>
        <item x="106"/>
        <item x="88"/>
        <item x="63"/>
        <item x="162"/>
        <item x="124"/>
        <item x="119"/>
        <item x="109"/>
        <item x="74"/>
        <item x="140"/>
        <item x="81"/>
        <item x="117"/>
        <item x="77"/>
        <item x="169"/>
        <item x="69"/>
        <item x="17"/>
        <item x="170"/>
        <item x="96"/>
        <item x="142"/>
        <item x="6"/>
        <item x="103"/>
        <item x="75"/>
        <item x="50"/>
        <item x="64"/>
        <item x="114"/>
        <item x="48"/>
        <item x="163"/>
        <item x="28"/>
        <item x="55"/>
        <item x="161"/>
        <item x="13"/>
        <item x="45"/>
        <item x="145"/>
        <item x="156"/>
        <item x="167"/>
        <item x="56"/>
        <item x="80"/>
        <item x="23"/>
        <item x="18"/>
        <item x="91"/>
        <item x="99"/>
        <item x="11"/>
        <item x="7"/>
        <item x="61"/>
        <item x="160"/>
        <item x="104"/>
        <item x="34"/>
        <item x="37"/>
        <item x="86"/>
        <item x="166"/>
        <item x="73"/>
        <item x="24"/>
        <item x="29"/>
        <item x="174"/>
        <item x="135"/>
        <item x="8"/>
        <item x="87"/>
        <item x="120"/>
        <item x="98"/>
        <item x="102"/>
        <item x="14"/>
        <item x="139"/>
        <item x="68"/>
        <item x="122"/>
        <item x="132"/>
        <item x="53"/>
        <item x="133"/>
        <item x="172"/>
        <item x="83"/>
        <item x="144"/>
        <item x="179"/>
        <item x="66"/>
        <item x="30"/>
        <item x="126"/>
        <item x="93"/>
        <item x="4"/>
        <item x="52"/>
        <item x="150"/>
        <item x="41"/>
        <item x="57"/>
        <item x="129"/>
        <item x="32"/>
        <item x="49"/>
        <item x="43"/>
        <item x="72"/>
        <item x="47"/>
        <item x="22"/>
        <item x="108"/>
        <item x="181"/>
        <item x="76"/>
        <item x="155"/>
        <item x="58"/>
        <item x="33"/>
        <item x="158"/>
        <item x="171"/>
        <item x="180"/>
        <item x="82"/>
        <item x="12"/>
        <item x="111"/>
        <item x="154"/>
        <item x="51"/>
        <item x="127"/>
        <item x="36"/>
        <item x="21"/>
        <item x="141"/>
        <item x="157"/>
        <item x="15"/>
        <item x="165"/>
        <item x="9"/>
        <item x="3"/>
        <item x="137"/>
        <item x="113"/>
        <item x="35"/>
        <item x="78"/>
        <item x="107"/>
        <item x="116"/>
        <item x="62"/>
        <item x="39"/>
        <item x="2"/>
        <item x="1"/>
        <item x="65"/>
        <item x="118"/>
        <item x="70"/>
        <item x="176"/>
        <item x="5"/>
        <item x="94"/>
        <item x="149"/>
        <item x="136"/>
        <item x="59"/>
        <item x="26"/>
        <item x="178"/>
        <item x="19"/>
        <item x="71"/>
        <item x="123"/>
        <item x="138"/>
        <item x="112"/>
        <item x="79"/>
        <item x="164"/>
        <item x="151"/>
        <item x="85"/>
        <item x="95"/>
        <item x="153"/>
        <item x="152"/>
        <item x="147"/>
        <item x="97"/>
        <item x="20"/>
        <item x="115"/>
        <item x="60"/>
        <item x="38"/>
        <item x="54"/>
        <item x="177"/>
        <item x="46"/>
        <item x="148"/>
        <item x="182"/>
        <item t="default"/>
      </items>
    </pivotField>
  </pivotFields>
  <rowItems count="1">
    <i/>
  </rowItems>
  <colItems count="1">
    <i/>
  </colItems>
  <dataFields count="1">
    <dataField name="Average of 2022" fld="2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3:B14" firstHeaderRow="1" firstDataRow="1" firstDataCol="1"/>
  <pivotFields count="28">
    <pivotField axis="axisRow" showAll="0" measureFilter="1">
      <items count="1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7"/>
        <item x="184"/>
        <item x="185"/>
        <item x="186"/>
        <item x="18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84">
        <item x="0"/>
        <item x="134"/>
        <item x="27"/>
        <item x="121"/>
        <item x="159"/>
        <item x="25"/>
        <item x="42"/>
        <item x="10"/>
        <item x="31"/>
        <item x="146"/>
        <item x="16"/>
        <item x="175"/>
        <item x="173"/>
        <item x="101"/>
        <item x="130"/>
        <item x="110"/>
        <item x="125"/>
        <item x="44"/>
        <item x="90"/>
        <item x="67"/>
        <item x="131"/>
        <item x="100"/>
        <item x="92"/>
        <item x="40"/>
        <item x="84"/>
        <item x="128"/>
        <item x="168"/>
        <item x="143"/>
        <item x="105"/>
        <item x="89"/>
        <item x="106"/>
        <item x="88"/>
        <item x="63"/>
        <item x="162"/>
        <item x="124"/>
        <item x="119"/>
        <item x="109"/>
        <item x="74"/>
        <item x="140"/>
        <item x="81"/>
        <item x="117"/>
        <item x="77"/>
        <item x="169"/>
        <item x="69"/>
        <item x="17"/>
        <item x="170"/>
        <item x="96"/>
        <item x="142"/>
        <item x="6"/>
        <item x="103"/>
        <item x="75"/>
        <item x="50"/>
        <item x="64"/>
        <item x="114"/>
        <item x="48"/>
        <item x="163"/>
        <item x="28"/>
        <item x="55"/>
        <item x="161"/>
        <item x="13"/>
        <item x="45"/>
        <item x="145"/>
        <item x="156"/>
        <item x="167"/>
        <item x="56"/>
        <item x="80"/>
        <item x="23"/>
        <item x="18"/>
        <item x="91"/>
        <item x="99"/>
        <item x="11"/>
        <item x="7"/>
        <item x="61"/>
        <item x="160"/>
        <item x="104"/>
        <item x="34"/>
        <item x="37"/>
        <item x="86"/>
        <item x="166"/>
        <item x="73"/>
        <item x="24"/>
        <item x="29"/>
        <item x="174"/>
        <item x="135"/>
        <item x="8"/>
        <item x="87"/>
        <item x="120"/>
        <item x="98"/>
        <item x="102"/>
        <item x="14"/>
        <item x="139"/>
        <item x="68"/>
        <item x="122"/>
        <item x="132"/>
        <item x="53"/>
        <item x="133"/>
        <item x="172"/>
        <item x="83"/>
        <item x="144"/>
        <item x="179"/>
        <item x="66"/>
        <item x="30"/>
        <item x="126"/>
        <item x="93"/>
        <item x="4"/>
        <item x="52"/>
        <item x="150"/>
        <item x="41"/>
        <item x="57"/>
        <item x="129"/>
        <item x="32"/>
        <item x="49"/>
        <item x="43"/>
        <item x="72"/>
        <item x="47"/>
        <item x="22"/>
        <item x="108"/>
        <item x="181"/>
        <item x="76"/>
        <item x="155"/>
        <item x="58"/>
        <item x="33"/>
        <item x="158"/>
        <item x="171"/>
        <item x="180"/>
        <item x="82"/>
        <item x="12"/>
        <item x="111"/>
        <item x="154"/>
        <item x="51"/>
        <item x="127"/>
        <item x="36"/>
        <item x="21"/>
        <item x="141"/>
        <item x="157"/>
        <item x="15"/>
        <item x="165"/>
        <item x="9"/>
        <item x="3"/>
        <item x="137"/>
        <item x="113"/>
        <item x="35"/>
        <item x="78"/>
        <item x="107"/>
        <item x="116"/>
        <item x="62"/>
        <item x="39"/>
        <item x="2"/>
        <item x="1"/>
        <item x="65"/>
        <item x="118"/>
        <item x="70"/>
        <item x="176"/>
        <item x="5"/>
        <item x="94"/>
        <item x="149"/>
        <item x="136"/>
        <item x="59"/>
        <item x="26"/>
        <item x="178"/>
        <item x="19"/>
        <item x="71"/>
        <item x="123"/>
        <item x="138"/>
        <item x="112"/>
        <item x="79"/>
        <item x="164"/>
        <item x="151"/>
        <item x="85"/>
        <item x="95"/>
        <item x="153"/>
        <item x="152"/>
        <item x="147"/>
        <item x="97"/>
        <item x="20"/>
        <item x="115"/>
        <item x="60"/>
        <item x="38"/>
        <item x="54"/>
        <item x="177"/>
        <item x="46"/>
        <item x="148"/>
        <item x="182"/>
        <item t="default"/>
      </items>
    </pivotField>
  </pivotFields>
  <rowFields count="1">
    <field x="0"/>
  </rowFields>
  <rowItems count="11">
    <i>
      <x v="151"/>
    </i>
    <i>
      <x v="46"/>
    </i>
    <i>
      <x v="183"/>
    </i>
    <i>
      <x v="54"/>
    </i>
    <i>
      <x v="38"/>
    </i>
    <i>
      <x v="60"/>
    </i>
    <i>
      <x v="116"/>
    </i>
    <i>
      <x v="20"/>
    </i>
    <i>
      <x v="97"/>
    </i>
    <i>
      <x v="150"/>
    </i>
    <i t="grand">
      <x/>
    </i>
  </rowItems>
  <colItems count="1">
    <i/>
  </colItems>
  <dataFields count="1">
    <dataField name="Max of 2022" fld="27" subtotal="max" baseField="0" baseItem="0"/>
  </dataFields>
  <formats count="24"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0" type="button" dataOnly="0" labelOnly="1" outline="0" axis="axisRow" fieldPosition="0"/>
    </format>
    <format dxfId="70">
      <pivotArea dataOnly="0" labelOnly="1" outline="0" axis="axisValues" fieldPosition="0"/>
    </format>
    <format dxfId="69">
      <pivotArea dataOnly="0" labelOnly="1" fieldPosition="0">
        <references count="1">
          <reference field="0" count="10">
            <x v="20"/>
            <x v="38"/>
            <x v="46"/>
            <x v="54"/>
            <x v="60"/>
            <x v="97"/>
            <x v="116"/>
            <x v="150"/>
            <x v="151"/>
            <x v="183"/>
          </reference>
        </references>
      </pivotArea>
    </format>
    <format dxfId="68">
      <pivotArea dataOnly="0" labelOnly="1" grandRow="1" outline="0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0" type="button" dataOnly="0" labelOnly="1" outline="0" axis="axisRow" fieldPosition="0"/>
    </format>
    <format dxfId="64">
      <pivotArea dataOnly="0" labelOnly="1" outline="0" axis="axisValues" fieldPosition="0"/>
    </format>
    <format dxfId="63">
      <pivotArea dataOnly="0" labelOnly="1" fieldPosition="0">
        <references count="1">
          <reference field="0" count="10">
            <x v="20"/>
            <x v="38"/>
            <x v="46"/>
            <x v="54"/>
            <x v="60"/>
            <x v="97"/>
            <x v="116"/>
            <x v="150"/>
            <x v="151"/>
            <x v="183"/>
          </reference>
        </references>
      </pivotArea>
    </format>
    <format dxfId="62">
      <pivotArea dataOnly="0" labelOnly="1" grandRow="1" outline="0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0" type="button" dataOnly="0" labelOnly="1" outline="0" axis="axisRow" fieldPosition="0"/>
    </format>
    <format dxfId="58">
      <pivotArea dataOnly="0" labelOnly="1" outline="0" axis="axisValues" fieldPosition="0"/>
    </format>
    <format dxfId="57">
      <pivotArea dataOnly="0" labelOnly="1" fieldPosition="0">
        <references count="1">
          <reference field="0" count="10">
            <x v="20"/>
            <x v="38"/>
            <x v="46"/>
            <x v="54"/>
            <x v="60"/>
            <x v="97"/>
            <x v="116"/>
            <x v="150"/>
            <x v="151"/>
            <x v="183"/>
          </reference>
        </references>
      </pivotArea>
    </format>
    <format dxfId="56">
      <pivotArea dataOnly="0" labelOnly="1" grandRow="1" outline="0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0" type="button" dataOnly="0" labelOnly="1" outline="0" axis="axisRow" fieldPosition="0"/>
    </format>
    <format dxfId="52">
      <pivotArea dataOnly="0" labelOnly="1" outline="0" axis="axisValues" fieldPosition="0"/>
    </format>
    <format dxfId="51">
      <pivotArea dataOnly="0" labelOnly="1" fieldPosition="0">
        <references count="1">
          <reference field="0" count="10">
            <x v="20"/>
            <x v="38"/>
            <x v="46"/>
            <x v="54"/>
            <x v="60"/>
            <x v="97"/>
            <x v="116"/>
            <x v="150"/>
            <x v="151"/>
            <x v="183"/>
          </reference>
        </references>
      </pivotArea>
    </format>
    <format dxfId="50">
      <pivotArea dataOnly="0" labelOnly="1" grandRow="1" outline="0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untry Names">
  <location ref="A4:C193" firstHeaderRow="0" firstDataRow="1" firstDataCol="1"/>
  <pivotFields count="29">
    <pivotField axis="axisRow" showAll="0" sortType="descending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7"/>
        <item x="184"/>
        <item x="185"/>
        <item x="18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89">
    <i>
      <x v="124"/>
    </i>
    <i>
      <x v="19"/>
    </i>
    <i>
      <x v="46"/>
    </i>
    <i>
      <x v="54"/>
    </i>
    <i>
      <x v="153"/>
    </i>
    <i>
      <x v="65"/>
    </i>
    <i>
      <x v="144"/>
    </i>
    <i>
      <x v="151"/>
    </i>
    <i>
      <x v="60"/>
    </i>
    <i>
      <x v="38"/>
    </i>
    <i>
      <x v="112"/>
    </i>
    <i>
      <x v="62"/>
    </i>
    <i>
      <x v="183"/>
    </i>
    <i>
      <x v="150"/>
    </i>
    <i>
      <x v="155"/>
    </i>
    <i>
      <x v="97"/>
    </i>
    <i>
      <x v="156"/>
    </i>
    <i>
      <x v="20"/>
    </i>
    <i>
      <x v="157"/>
    </i>
    <i>
      <x v="169"/>
    </i>
    <i>
      <x v="95"/>
    </i>
    <i>
      <x v="116"/>
    </i>
    <i>
      <x v="41"/>
    </i>
    <i>
      <x v="134"/>
    </i>
    <i>
      <x v="80"/>
    </i>
    <i>
      <x v="93"/>
    </i>
    <i>
      <x v="135"/>
    </i>
    <i>
      <x v="119"/>
    </i>
    <i>
      <x v="71"/>
    </i>
    <i>
      <x v="9"/>
    </i>
    <i>
      <x v="147"/>
    </i>
    <i>
      <x v="141"/>
    </i>
    <i>
      <x v="1"/>
    </i>
    <i>
      <x v="98"/>
    </i>
    <i>
      <x v="185"/>
    </i>
    <i>
      <x v="49"/>
    </i>
    <i>
      <x v="152"/>
    </i>
    <i>
      <x v="70"/>
    </i>
    <i>
      <x v="23"/>
    </i>
    <i>
      <x v="78"/>
    </i>
    <i>
      <x v="66"/>
    </i>
    <i>
      <x v="85"/>
    </i>
    <i>
      <x v="59"/>
    </i>
    <i>
      <x v="182"/>
    </i>
    <i>
      <x v="139"/>
    </i>
    <i>
      <x v="43"/>
    </i>
    <i>
      <x v="12"/>
    </i>
    <i>
      <x v="5"/>
    </i>
    <i>
      <x v="26"/>
    </i>
    <i>
      <x v="74"/>
    </i>
    <i>
      <x v="2"/>
    </i>
    <i>
      <x v="82"/>
    </i>
    <i>
      <x v="117"/>
    </i>
    <i>
      <x v="133"/>
    </i>
    <i>
      <x v="53"/>
    </i>
    <i>
      <x v="107"/>
    </i>
    <i>
      <x v="35"/>
    </i>
    <i>
      <x v="162"/>
    </i>
    <i>
      <x v="61"/>
    </i>
    <i>
      <x v="143"/>
    </i>
    <i>
      <x v="58"/>
    </i>
    <i>
      <x v="104"/>
    </i>
    <i>
      <x v="39"/>
    </i>
    <i>
      <x v="113"/>
    </i>
    <i>
      <x v="161"/>
    </i>
    <i>
      <x v="148"/>
    </i>
    <i>
      <x v="140"/>
    </i>
    <i>
      <x v="83"/>
    </i>
    <i>
      <x v="32"/>
    </i>
    <i>
      <x v="15"/>
    </i>
    <i>
      <x v="184"/>
    </i>
    <i>
      <x v="51"/>
    </i>
    <i>
      <x v="170"/>
    </i>
    <i>
      <x v="158"/>
    </i>
    <i>
      <x v="76"/>
    </i>
    <i>
      <x v="176"/>
    </i>
    <i>
      <x v="3"/>
    </i>
    <i>
      <x/>
    </i>
    <i>
      <x v="159"/>
    </i>
    <i>
      <x v="79"/>
    </i>
    <i>
      <x v="175"/>
    </i>
    <i>
      <x v="186"/>
    </i>
    <i>
      <x v="94"/>
    </i>
    <i>
      <x v="45"/>
    </i>
    <i>
      <x v="57"/>
    </i>
    <i>
      <x v="14"/>
    </i>
    <i>
      <x v="173"/>
    </i>
    <i>
      <x v="108"/>
    </i>
    <i>
      <x v="36"/>
    </i>
    <i>
      <x v="29"/>
    </i>
    <i>
      <x v="21"/>
    </i>
    <i>
      <x v="4"/>
    </i>
    <i>
      <x v="40"/>
    </i>
    <i>
      <x v="44"/>
    </i>
    <i>
      <x v="120"/>
    </i>
    <i>
      <x v="81"/>
    </i>
    <i>
      <x v="137"/>
    </i>
    <i>
      <x v="22"/>
    </i>
    <i>
      <x v="47"/>
    </i>
    <i>
      <x v="33"/>
    </i>
    <i>
      <x v="180"/>
    </i>
    <i>
      <x v="177"/>
    </i>
    <i>
      <x v="106"/>
    </i>
    <i>
      <x v="13"/>
    </i>
    <i>
      <x v="75"/>
    </i>
    <i>
      <x v="118"/>
    </i>
    <i>
      <x v="52"/>
    </i>
    <i>
      <x v="110"/>
    </i>
    <i>
      <x v="142"/>
    </i>
    <i>
      <x v="30"/>
    </i>
    <i>
      <x v="138"/>
    </i>
    <i>
      <x v="63"/>
    </i>
    <i>
      <x v="86"/>
    </i>
    <i>
      <x v="6"/>
    </i>
    <i>
      <x v="121"/>
    </i>
    <i>
      <x v="8"/>
    </i>
    <i>
      <x v="99"/>
    </i>
    <i>
      <x v="187"/>
    </i>
    <i>
      <x v="102"/>
    </i>
    <i>
      <x v="109"/>
    </i>
    <i>
      <x v="178"/>
    </i>
    <i>
      <x v="7"/>
    </i>
    <i>
      <x v="68"/>
    </i>
    <i>
      <x v="34"/>
    </i>
    <i>
      <x v="37"/>
    </i>
    <i>
      <x v="160"/>
    </i>
    <i>
      <x v="77"/>
    </i>
    <i>
      <x v="56"/>
    </i>
    <i>
      <x v="145"/>
    </i>
    <i>
      <x v="84"/>
    </i>
    <i>
      <x v="11"/>
    </i>
    <i>
      <x v="130"/>
    </i>
    <i>
      <x v="171"/>
    </i>
    <i>
      <x v="24"/>
    </i>
    <i>
      <x v="111"/>
    </i>
    <i>
      <x v="154"/>
    </i>
    <i>
      <x v="50"/>
    </i>
    <i>
      <x v="28"/>
    </i>
    <i>
      <x v="165"/>
    </i>
    <i>
      <x v="123"/>
    </i>
    <i>
      <x v="72"/>
    </i>
    <i>
      <x v="146"/>
    </i>
    <i>
      <x v="168"/>
    </i>
    <i>
      <x v="128"/>
    </i>
    <i>
      <x v="126"/>
    </i>
    <i>
      <x v="172"/>
    </i>
    <i>
      <x v="132"/>
    </i>
    <i>
      <x v="42"/>
    </i>
    <i>
      <x v="114"/>
    </i>
    <i>
      <x v="73"/>
    </i>
    <i>
      <x v="163"/>
    </i>
    <i>
      <x v="131"/>
    </i>
    <i>
      <x v="48"/>
    </i>
    <i>
      <x v="64"/>
    </i>
    <i>
      <x v="69"/>
    </i>
    <i>
      <x v="125"/>
    </i>
    <i>
      <x v="103"/>
    </i>
    <i>
      <x v="91"/>
    </i>
    <i>
      <x v="88"/>
    </i>
    <i>
      <x v="87"/>
    </i>
    <i>
      <x v="89"/>
    </i>
    <i>
      <x v="67"/>
    </i>
    <i>
      <x v="129"/>
    </i>
    <i>
      <x v="16"/>
    </i>
    <i>
      <x v="90"/>
    </i>
    <i>
      <x v="55"/>
    </i>
    <i>
      <x v="122"/>
    </i>
    <i>
      <x v="174"/>
    </i>
    <i>
      <x v="96"/>
    </i>
    <i>
      <x v="18"/>
    </i>
    <i>
      <x v="17"/>
    </i>
    <i>
      <x v="166"/>
    </i>
    <i>
      <x v="100"/>
    </i>
    <i>
      <x v="127"/>
    </i>
    <i>
      <x v="179"/>
    </i>
    <i>
      <x v="167"/>
    </i>
    <i>
      <x v="25"/>
    </i>
    <i>
      <x v="92"/>
    </i>
    <i>
      <x v="105"/>
    </i>
    <i>
      <x v="10"/>
    </i>
    <i>
      <x v="149"/>
    </i>
    <i>
      <x v="181"/>
    </i>
    <i>
      <x v="31"/>
    </i>
    <i>
      <x v="115"/>
    </i>
    <i>
      <x v="101"/>
    </i>
    <i>
      <x v="164"/>
    </i>
    <i>
      <x v="27"/>
    </i>
    <i>
      <x v="13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2012" fld="18" subtotal="average" baseField="0" baseItem="0"/>
    <dataField name="Average of 2022" fld="28" subtotal="average" baseField="0" baseItem="0"/>
  </dataFields>
  <formats count="48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0" type="button" dataOnly="0" labelOnly="1" outline="0" axis="axisRow" fieldPosition="0"/>
    </format>
    <format dxfId="46">
      <pivotArea dataOnly="0" labelOnly="1" fieldPosition="0">
        <references count="1">
          <reference field="0" count="50">
            <x v="1"/>
            <x v="5"/>
            <x v="9"/>
            <x v="12"/>
            <x v="19"/>
            <x v="20"/>
            <x v="23"/>
            <x v="26"/>
            <x v="38"/>
            <x v="41"/>
            <x v="43"/>
            <x v="46"/>
            <x v="49"/>
            <x v="54"/>
            <x v="59"/>
            <x v="60"/>
            <x v="62"/>
            <x v="65"/>
            <x v="66"/>
            <x v="70"/>
            <x v="71"/>
            <x v="74"/>
            <x v="78"/>
            <x v="80"/>
            <x v="85"/>
            <x v="93"/>
            <x v="95"/>
            <x v="97"/>
            <x v="98"/>
            <x v="112"/>
            <x v="116"/>
            <x v="119"/>
            <x v="124"/>
            <x v="134"/>
            <x v="135"/>
            <x v="139"/>
            <x v="141"/>
            <x v="144"/>
            <x v="147"/>
            <x v="150"/>
            <x v="151"/>
            <x v="152"/>
            <x v="153"/>
            <x v="155"/>
            <x v="156"/>
            <x v="157"/>
            <x v="169"/>
            <x v="182"/>
            <x v="183"/>
            <x v="185"/>
          </reference>
        </references>
      </pivotArea>
    </format>
    <format dxfId="45">
      <pivotArea dataOnly="0" labelOnly="1" fieldPosition="0">
        <references count="1">
          <reference field="0" count="50">
            <x v="0"/>
            <x v="2"/>
            <x v="3"/>
            <x v="4"/>
            <x v="14"/>
            <x v="15"/>
            <x v="21"/>
            <x v="22"/>
            <x v="29"/>
            <x v="32"/>
            <x v="33"/>
            <x v="35"/>
            <x v="36"/>
            <x v="39"/>
            <x v="40"/>
            <x v="44"/>
            <x v="45"/>
            <x v="47"/>
            <x v="51"/>
            <x v="53"/>
            <x v="57"/>
            <x v="58"/>
            <x v="61"/>
            <x v="76"/>
            <x v="79"/>
            <x v="81"/>
            <x v="82"/>
            <x v="83"/>
            <x v="94"/>
            <x v="104"/>
            <x v="107"/>
            <x v="108"/>
            <x v="113"/>
            <x v="117"/>
            <x v="120"/>
            <x v="133"/>
            <x v="137"/>
            <x v="140"/>
            <x v="143"/>
            <x v="148"/>
            <x v="158"/>
            <x v="159"/>
            <x v="161"/>
            <x v="162"/>
            <x v="170"/>
            <x v="173"/>
            <x v="175"/>
            <x v="176"/>
            <x v="184"/>
            <x v="186"/>
          </reference>
        </references>
      </pivotArea>
    </format>
    <format dxfId="44">
      <pivotArea dataOnly="0" labelOnly="1" fieldPosition="0">
        <references count="1">
          <reference field="0" count="50">
            <x v="6"/>
            <x v="7"/>
            <x v="8"/>
            <x v="11"/>
            <x v="13"/>
            <x v="24"/>
            <x v="28"/>
            <x v="30"/>
            <x v="34"/>
            <x v="37"/>
            <x v="42"/>
            <x v="50"/>
            <x v="52"/>
            <x v="56"/>
            <x v="63"/>
            <x v="68"/>
            <x v="72"/>
            <x v="73"/>
            <x v="75"/>
            <x v="77"/>
            <x v="84"/>
            <x v="86"/>
            <x v="99"/>
            <x v="102"/>
            <x v="106"/>
            <x v="109"/>
            <x v="110"/>
            <x v="111"/>
            <x v="114"/>
            <x v="118"/>
            <x v="121"/>
            <x v="123"/>
            <x v="126"/>
            <x v="128"/>
            <x v="130"/>
            <x v="132"/>
            <x v="138"/>
            <x v="142"/>
            <x v="145"/>
            <x v="146"/>
            <x v="154"/>
            <x v="160"/>
            <x v="165"/>
            <x v="168"/>
            <x v="171"/>
            <x v="172"/>
            <x v="177"/>
            <x v="178"/>
            <x v="180"/>
            <x v="187"/>
          </reference>
        </references>
      </pivotArea>
    </format>
    <format dxfId="43">
      <pivotArea dataOnly="0" labelOnly="1" fieldPosition="0">
        <references count="1">
          <reference field="0" count="38">
            <x v="10"/>
            <x v="16"/>
            <x v="17"/>
            <x v="18"/>
            <x v="25"/>
            <x v="27"/>
            <x v="31"/>
            <x v="48"/>
            <x v="55"/>
            <x v="64"/>
            <x v="67"/>
            <x v="69"/>
            <x v="87"/>
            <x v="88"/>
            <x v="89"/>
            <x v="90"/>
            <x v="91"/>
            <x v="92"/>
            <x v="96"/>
            <x v="100"/>
            <x v="101"/>
            <x v="103"/>
            <x v="105"/>
            <x v="115"/>
            <x v="122"/>
            <x v="125"/>
            <x v="127"/>
            <x v="129"/>
            <x v="131"/>
            <x v="136"/>
            <x v="149"/>
            <x v="163"/>
            <x v="164"/>
            <x v="166"/>
            <x v="167"/>
            <x v="174"/>
            <x v="179"/>
            <x v="181"/>
          </reference>
        </references>
      </pivotArea>
    </format>
    <format dxfId="42">
      <pivotArea dataOnly="0" labelOnly="1" grandRow="1" outline="0" fieldPosition="0"/>
    </format>
    <format dxfId="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0" type="button" dataOnly="0" labelOnly="1" outline="0" axis="axisRow" fieldPosition="0"/>
    </format>
    <format dxfId="37">
      <pivotArea dataOnly="0" labelOnly="1" fieldPosition="0">
        <references count="1">
          <reference field="0" count="50">
            <x v="1"/>
            <x v="5"/>
            <x v="9"/>
            <x v="12"/>
            <x v="19"/>
            <x v="20"/>
            <x v="23"/>
            <x v="26"/>
            <x v="38"/>
            <x v="41"/>
            <x v="43"/>
            <x v="46"/>
            <x v="49"/>
            <x v="54"/>
            <x v="59"/>
            <x v="60"/>
            <x v="62"/>
            <x v="65"/>
            <x v="66"/>
            <x v="70"/>
            <x v="71"/>
            <x v="74"/>
            <x v="78"/>
            <x v="80"/>
            <x v="85"/>
            <x v="93"/>
            <x v="95"/>
            <x v="97"/>
            <x v="98"/>
            <x v="112"/>
            <x v="116"/>
            <x v="119"/>
            <x v="124"/>
            <x v="134"/>
            <x v="135"/>
            <x v="139"/>
            <x v="141"/>
            <x v="144"/>
            <x v="147"/>
            <x v="150"/>
            <x v="151"/>
            <x v="152"/>
            <x v="153"/>
            <x v="155"/>
            <x v="156"/>
            <x v="157"/>
            <x v="169"/>
            <x v="182"/>
            <x v="183"/>
            <x v="185"/>
          </reference>
        </references>
      </pivotArea>
    </format>
    <format dxfId="36">
      <pivotArea dataOnly="0" labelOnly="1" fieldPosition="0">
        <references count="1">
          <reference field="0" count="50">
            <x v="0"/>
            <x v="2"/>
            <x v="3"/>
            <x v="4"/>
            <x v="14"/>
            <x v="15"/>
            <x v="21"/>
            <x v="22"/>
            <x v="29"/>
            <x v="32"/>
            <x v="33"/>
            <x v="35"/>
            <x v="36"/>
            <x v="39"/>
            <x v="40"/>
            <x v="44"/>
            <x v="45"/>
            <x v="47"/>
            <x v="51"/>
            <x v="53"/>
            <x v="57"/>
            <x v="58"/>
            <x v="61"/>
            <x v="76"/>
            <x v="79"/>
            <x v="81"/>
            <x v="82"/>
            <x v="83"/>
            <x v="94"/>
            <x v="104"/>
            <x v="107"/>
            <x v="108"/>
            <x v="113"/>
            <x v="117"/>
            <x v="120"/>
            <x v="133"/>
            <x v="137"/>
            <x v="140"/>
            <x v="143"/>
            <x v="148"/>
            <x v="158"/>
            <x v="159"/>
            <x v="161"/>
            <x v="162"/>
            <x v="170"/>
            <x v="173"/>
            <x v="175"/>
            <x v="176"/>
            <x v="184"/>
            <x v="186"/>
          </reference>
        </references>
      </pivotArea>
    </format>
    <format dxfId="35">
      <pivotArea dataOnly="0" labelOnly="1" fieldPosition="0">
        <references count="1">
          <reference field="0" count="50">
            <x v="6"/>
            <x v="7"/>
            <x v="8"/>
            <x v="11"/>
            <x v="13"/>
            <x v="24"/>
            <x v="28"/>
            <x v="30"/>
            <x v="34"/>
            <x v="37"/>
            <x v="42"/>
            <x v="50"/>
            <x v="52"/>
            <x v="56"/>
            <x v="63"/>
            <x v="68"/>
            <x v="72"/>
            <x v="73"/>
            <x v="75"/>
            <x v="77"/>
            <x v="84"/>
            <x v="86"/>
            <x v="99"/>
            <x v="102"/>
            <x v="106"/>
            <x v="109"/>
            <x v="110"/>
            <x v="111"/>
            <x v="114"/>
            <x v="118"/>
            <x v="121"/>
            <x v="123"/>
            <x v="126"/>
            <x v="128"/>
            <x v="130"/>
            <x v="132"/>
            <x v="138"/>
            <x v="142"/>
            <x v="145"/>
            <x v="146"/>
            <x v="154"/>
            <x v="160"/>
            <x v="165"/>
            <x v="168"/>
            <x v="171"/>
            <x v="172"/>
            <x v="177"/>
            <x v="178"/>
            <x v="180"/>
            <x v="187"/>
          </reference>
        </references>
      </pivotArea>
    </format>
    <format dxfId="34">
      <pivotArea dataOnly="0" labelOnly="1" fieldPosition="0">
        <references count="1">
          <reference field="0" count="38">
            <x v="10"/>
            <x v="16"/>
            <x v="17"/>
            <x v="18"/>
            <x v="25"/>
            <x v="27"/>
            <x v="31"/>
            <x v="48"/>
            <x v="55"/>
            <x v="64"/>
            <x v="67"/>
            <x v="69"/>
            <x v="87"/>
            <x v="88"/>
            <x v="89"/>
            <x v="90"/>
            <x v="91"/>
            <x v="92"/>
            <x v="96"/>
            <x v="100"/>
            <x v="101"/>
            <x v="103"/>
            <x v="105"/>
            <x v="115"/>
            <x v="122"/>
            <x v="125"/>
            <x v="127"/>
            <x v="129"/>
            <x v="131"/>
            <x v="136"/>
            <x v="149"/>
            <x v="163"/>
            <x v="164"/>
            <x v="166"/>
            <x v="167"/>
            <x v="174"/>
            <x v="179"/>
            <x v="181"/>
          </reference>
        </references>
      </pivotArea>
    </format>
    <format dxfId="33">
      <pivotArea dataOnly="0" labelOnly="1" grandRow="1" outline="0" fieldPosition="0"/>
    </format>
    <format dxfId="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0" type="button" dataOnly="0" labelOnly="1" outline="0" axis="axisRow" fieldPosition="0"/>
    </format>
    <format dxfId="28">
      <pivotArea dataOnly="0" labelOnly="1" fieldPosition="0">
        <references count="1">
          <reference field="0" count="50">
            <x v="1"/>
            <x v="5"/>
            <x v="9"/>
            <x v="12"/>
            <x v="19"/>
            <x v="20"/>
            <x v="23"/>
            <x v="26"/>
            <x v="38"/>
            <x v="41"/>
            <x v="43"/>
            <x v="46"/>
            <x v="49"/>
            <x v="54"/>
            <x v="59"/>
            <x v="60"/>
            <x v="62"/>
            <x v="65"/>
            <x v="66"/>
            <x v="70"/>
            <x v="71"/>
            <x v="74"/>
            <x v="78"/>
            <x v="80"/>
            <x v="85"/>
            <x v="93"/>
            <x v="95"/>
            <x v="97"/>
            <x v="98"/>
            <x v="112"/>
            <x v="116"/>
            <x v="119"/>
            <x v="124"/>
            <x v="134"/>
            <x v="135"/>
            <x v="139"/>
            <x v="141"/>
            <x v="144"/>
            <x v="147"/>
            <x v="150"/>
            <x v="151"/>
            <x v="152"/>
            <x v="153"/>
            <x v="155"/>
            <x v="156"/>
            <x v="157"/>
            <x v="169"/>
            <x v="182"/>
            <x v="183"/>
            <x v="185"/>
          </reference>
        </references>
      </pivotArea>
    </format>
    <format dxfId="27">
      <pivotArea dataOnly="0" labelOnly="1" fieldPosition="0">
        <references count="1">
          <reference field="0" count="50">
            <x v="0"/>
            <x v="2"/>
            <x v="3"/>
            <x v="4"/>
            <x v="14"/>
            <x v="15"/>
            <x v="21"/>
            <x v="22"/>
            <x v="29"/>
            <x v="32"/>
            <x v="33"/>
            <x v="35"/>
            <x v="36"/>
            <x v="39"/>
            <x v="40"/>
            <x v="44"/>
            <x v="45"/>
            <x v="47"/>
            <x v="51"/>
            <x v="53"/>
            <x v="57"/>
            <x v="58"/>
            <x v="61"/>
            <x v="76"/>
            <x v="79"/>
            <x v="81"/>
            <x v="82"/>
            <x v="83"/>
            <x v="94"/>
            <x v="104"/>
            <x v="107"/>
            <x v="108"/>
            <x v="113"/>
            <x v="117"/>
            <x v="120"/>
            <x v="133"/>
            <x v="137"/>
            <x v="140"/>
            <x v="143"/>
            <x v="148"/>
            <x v="158"/>
            <x v="159"/>
            <x v="161"/>
            <x v="162"/>
            <x v="170"/>
            <x v="173"/>
            <x v="175"/>
            <x v="176"/>
            <x v="184"/>
            <x v="186"/>
          </reference>
        </references>
      </pivotArea>
    </format>
    <format dxfId="26">
      <pivotArea dataOnly="0" labelOnly="1" fieldPosition="0">
        <references count="1">
          <reference field="0" count="50">
            <x v="6"/>
            <x v="7"/>
            <x v="8"/>
            <x v="11"/>
            <x v="13"/>
            <x v="24"/>
            <x v="28"/>
            <x v="30"/>
            <x v="34"/>
            <x v="37"/>
            <x v="42"/>
            <x v="50"/>
            <x v="52"/>
            <x v="56"/>
            <x v="63"/>
            <x v="68"/>
            <x v="72"/>
            <x v="73"/>
            <x v="75"/>
            <x v="77"/>
            <x v="84"/>
            <x v="86"/>
            <x v="99"/>
            <x v="102"/>
            <x v="106"/>
            <x v="109"/>
            <x v="110"/>
            <x v="111"/>
            <x v="114"/>
            <x v="118"/>
            <x v="121"/>
            <x v="123"/>
            <x v="126"/>
            <x v="128"/>
            <x v="130"/>
            <x v="132"/>
            <x v="138"/>
            <x v="142"/>
            <x v="145"/>
            <x v="146"/>
            <x v="154"/>
            <x v="160"/>
            <x v="165"/>
            <x v="168"/>
            <x v="171"/>
            <x v="172"/>
            <x v="177"/>
            <x v="178"/>
            <x v="180"/>
            <x v="187"/>
          </reference>
        </references>
      </pivotArea>
    </format>
    <format dxfId="25">
      <pivotArea dataOnly="0" labelOnly="1" fieldPosition="0">
        <references count="1">
          <reference field="0" count="38">
            <x v="10"/>
            <x v="16"/>
            <x v="17"/>
            <x v="18"/>
            <x v="25"/>
            <x v="27"/>
            <x v="31"/>
            <x v="48"/>
            <x v="55"/>
            <x v="64"/>
            <x v="67"/>
            <x v="69"/>
            <x v="87"/>
            <x v="88"/>
            <x v="89"/>
            <x v="90"/>
            <x v="91"/>
            <x v="92"/>
            <x v="96"/>
            <x v="100"/>
            <x v="101"/>
            <x v="103"/>
            <x v="105"/>
            <x v="115"/>
            <x v="122"/>
            <x v="125"/>
            <x v="127"/>
            <x v="129"/>
            <x v="131"/>
            <x v="136"/>
            <x v="149"/>
            <x v="163"/>
            <x v="164"/>
            <x v="166"/>
            <x v="167"/>
            <x v="174"/>
            <x v="179"/>
            <x v="181"/>
          </reference>
        </references>
      </pivotArea>
    </format>
    <format dxfId="24">
      <pivotArea dataOnly="0" labelOnly="1" grandRow="1" outline="0" fieldPosition="0"/>
    </format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0" count="50">
            <x v="1"/>
            <x v="5"/>
            <x v="9"/>
            <x v="12"/>
            <x v="19"/>
            <x v="20"/>
            <x v="23"/>
            <x v="26"/>
            <x v="38"/>
            <x v="41"/>
            <x v="43"/>
            <x v="46"/>
            <x v="49"/>
            <x v="54"/>
            <x v="59"/>
            <x v="60"/>
            <x v="62"/>
            <x v="65"/>
            <x v="66"/>
            <x v="70"/>
            <x v="71"/>
            <x v="74"/>
            <x v="78"/>
            <x v="80"/>
            <x v="85"/>
            <x v="93"/>
            <x v="95"/>
            <x v="97"/>
            <x v="98"/>
            <x v="112"/>
            <x v="116"/>
            <x v="119"/>
            <x v="124"/>
            <x v="134"/>
            <x v="135"/>
            <x v="139"/>
            <x v="141"/>
            <x v="144"/>
            <x v="147"/>
            <x v="150"/>
            <x v="151"/>
            <x v="152"/>
            <x v="153"/>
            <x v="155"/>
            <x v="156"/>
            <x v="157"/>
            <x v="169"/>
            <x v="182"/>
            <x v="183"/>
            <x v="185"/>
          </reference>
        </references>
      </pivotArea>
    </format>
    <format dxfId="18">
      <pivotArea dataOnly="0" labelOnly="1" fieldPosition="0">
        <references count="1">
          <reference field="0" count="50">
            <x v="0"/>
            <x v="2"/>
            <x v="3"/>
            <x v="4"/>
            <x v="14"/>
            <x v="15"/>
            <x v="21"/>
            <x v="22"/>
            <x v="29"/>
            <x v="32"/>
            <x v="33"/>
            <x v="35"/>
            <x v="36"/>
            <x v="39"/>
            <x v="40"/>
            <x v="44"/>
            <x v="45"/>
            <x v="47"/>
            <x v="51"/>
            <x v="53"/>
            <x v="57"/>
            <x v="58"/>
            <x v="61"/>
            <x v="76"/>
            <x v="79"/>
            <x v="81"/>
            <x v="82"/>
            <x v="83"/>
            <x v="94"/>
            <x v="104"/>
            <x v="107"/>
            <x v="108"/>
            <x v="113"/>
            <x v="117"/>
            <x v="120"/>
            <x v="133"/>
            <x v="137"/>
            <x v="140"/>
            <x v="143"/>
            <x v="148"/>
            <x v="158"/>
            <x v="159"/>
            <x v="161"/>
            <x v="162"/>
            <x v="170"/>
            <x v="173"/>
            <x v="175"/>
            <x v="176"/>
            <x v="184"/>
            <x v="186"/>
          </reference>
        </references>
      </pivotArea>
    </format>
    <format dxfId="17">
      <pivotArea dataOnly="0" labelOnly="1" fieldPosition="0">
        <references count="1">
          <reference field="0" count="50">
            <x v="6"/>
            <x v="7"/>
            <x v="8"/>
            <x v="11"/>
            <x v="13"/>
            <x v="24"/>
            <x v="28"/>
            <x v="30"/>
            <x v="34"/>
            <x v="37"/>
            <x v="42"/>
            <x v="50"/>
            <x v="52"/>
            <x v="56"/>
            <x v="63"/>
            <x v="68"/>
            <x v="72"/>
            <x v="73"/>
            <x v="75"/>
            <x v="77"/>
            <x v="84"/>
            <x v="86"/>
            <x v="99"/>
            <x v="102"/>
            <x v="106"/>
            <x v="109"/>
            <x v="110"/>
            <x v="111"/>
            <x v="114"/>
            <x v="118"/>
            <x v="121"/>
            <x v="123"/>
            <x v="126"/>
            <x v="128"/>
            <x v="130"/>
            <x v="132"/>
            <x v="138"/>
            <x v="142"/>
            <x v="145"/>
            <x v="146"/>
            <x v="154"/>
            <x v="160"/>
            <x v="165"/>
            <x v="168"/>
            <x v="171"/>
            <x v="172"/>
            <x v="177"/>
            <x v="178"/>
            <x v="180"/>
            <x v="187"/>
          </reference>
        </references>
      </pivotArea>
    </format>
    <format dxfId="16">
      <pivotArea dataOnly="0" labelOnly="1" fieldPosition="0">
        <references count="1">
          <reference field="0" count="38">
            <x v="10"/>
            <x v="16"/>
            <x v="17"/>
            <x v="18"/>
            <x v="25"/>
            <x v="27"/>
            <x v="31"/>
            <x v="48"/>
            <x v="55"/>
            <x v="64"/>
            <x v="67"/>
            <x v="69"/>
            <x v="87"/>
            <x v="88"/>
            <x v="89"/>
            <x v="90"/>
            <x v="91"/>
            <x v="92"/>
            <x v="96"/>
            <x v="100"/>
            <x v="101"/>
            <x v="103"/>
            <x v="105"/>
            <x v="115"/>
            <x v="122"/>
            <x v="125"/>
            <x v="127"/>
            <x v="129"/>
            <x v="131"/>
            <x v="136"/>
            <x v="149"/>
            <x v="163"/>
            <x v="164"/>
            <x v="166"/>
            <x v="167"/>
            <x v="174"/>
            <x v="179"/>
            <x v="181"/>
          </reference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field="0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50">
            <x v="1"/>
            <x v="5"/>
            <x v="9"/>
            <x v="12"/>
            <x v="19"/>
            <x v="20"/>
            <x v="23"/>
            <x v="26"/>
            <x v="38"/>
            <x v="41"/>
            <x v="43"/>
            <x v="46"/>
            <x v="49"/>
            <x v="54"/>
            <x v="59"/>
            <x v="60"/>
            <x v="62"/>
            <x v="65"/>
            <x v="66"/>
            <x v="70"/>
            <x v="71"/>
            <x v="74"/>
            <x v="78"/>
            <x v="80"/>
            <x v="85"/>
            <x v="93"/>
            <x v="95"/>
            <x v="97"/>
            <x v="98"/>
            <x v="112"/>
            <x v="116"/>
            <x v="119"/>
            <x v="124"/>
            <x v="134"/>
            <x v="135"/>
            <x v="139"/>
            <x v="141"/>
            <x v="144"/>
            <x v="147"/>
            <x v="150"/>
            <x v="151"/>
            <x v="152"/>
            <x v="153"/>
            <x v="155"/>
            <x v="156"/>
            <x v="157"/>
            <x v="169"/>
            <x v="182"/>
            <x v="183"/>
            <x v="185"/>
          </reference>
        </references>
      </pivotArea>
    </format>
    <format dxfId="7">
      <pivotArea dataOnly="0" labelOnly="1" fieldPosition="0">
        <references count="1">
          <reference field="0" count="50">
            <x v="0"/>
            <x v="2"/>
            <x v="3"/>
            <x v="4"/>
            <x v="14"/>
            <x v="15"/>
            <x v="21"/>
            <x v="22"/>
            <x v="29"/>
            <x v="32"/>
            <x v="33"/>
            <x v="35"/>
            <x v="36"/>
            <x v="39"/>
            <x v="40"/>
            <x v="44"/>
            <x v="45"/>
            <x v="47"/>
            <x v="51"/>
            <x v="53"/>
            <x v="57"/>
            <x v="58"/>
            <x v="61"/>
            <x v="76"/>
            <x v="79"/>
            <x v="81"/>
            <x v="82"/>
            <x v="83"/>
            <x v="94"/>
            <x v="104"/>
            <x v="107"/>
            <x v="108"/>
            <x v="113"/>
            <x v="117"/>
            <x v="120"/>
            <x v="133"/>
            <x v="137"/>
            <x v="140"/>
            <x v="143"/>
            <x v="148"/>
            <x v="158"/>
            <x v="159"/>
            <x v="161"/>
            <x v="162"/>
            <x v="170"/>
            <x v="173"/>
            <x v="175"/>
            <x v="176"/>
            <x v="184"/>
            <x v="186"/>
          </reference>
        </references>
      </pivotArea>
    </format>
    <format dxfId="6">
      <pivotArea dataOnly="0" labelOnly="1" fieldPosition="0">
        <references count="1">
          <reference field="0" count="50">
            <x v="6"/>
            <x v="7"/>
            <x v="8"/>
            <x v="11"/>
            <x v="13"/>
            <x v="24"/>
            <x v="28"/>
            <x v="30"/>
            <x v="34"/>
            <x v="37"/>
            <x v="42"/>
            <x v="50"/>
            <x v="52"/>
            <x v="56"/>
            <x v="63"/>
            <x v="68"/>
            <x v="72"/>
            <x v="73"/>
            <x v="75"/>
            <x v="77"/>
            <x v="84"/>
            <x v="86"/>
            <x v="99"/>
            <x v="102"/>
            <x v="106"/>
            <x v="109"/>
            <x v="110"/>
            <x v="111"/>
            <x v="114"/>
            <x v="118"/>
            <x v="121"/>
            <x v="123"/>
            <x v="126"/>
            <x v="128"/>
            <x v="130"/>
            <x v="132"/>
            <x v="138"/>
            <x v="142"/>
            <x v="145"/>
            <x v="146"/>
            <x v="154"/>
            <x v="160"/>
            <x v="165"/>
            <x v="168"/>
            <x v="171"/>
            <x v="172"/>
            <x v="177"/>
            <x v="178"/>
            <x v="180"/>
            <x v="187"/>
          </reference>
        </references>
      </pivotArea>
    </format>
    <format dxfId="5">
      <pivotArea dataOnly="0" labelOnly="1" fieldPosition="0">
        <references count="1">
          <reference field="0" count="38">
            <x v="10"/>
            <x v="16"/>
            <x v="17"/>
            <x v="18"/>
            <x v="25"/>
            <x v="27"/>
            <x v="31"/>
            <x v="48"/>
            <x v="55"/>
            <x v="64"/>
            <x v="67"/>
            <x v="69"/>
            <x v="87"/>
            <x v="88"/>
            <x v="89"/>
            <x v="90"/>
            <x v="91"/>
            <x v="92"/>
            <x v="96"/>
            <x v="100"/>
            <x v="101"/>
            <x v="103"/>
            <x v="105"/>
            <x v="115"/>
            <x v="122"/>
            <x v="125"/>
            <x v="127"/>
            <x v="129"/>
            <x v="131"/>
            <x v="136"/>
            <x v="149"/>
            <x v="163"/>
            <x v="164"/>
            <x v="166"/>
            <x v="167"/>
            <x v="174"/>
            <x v="179"/>
            <x v="181"/>
          </reference>
        </references>
      </pivotArea>
    </format>
    <format dxfId="4">
      <pivotArea dataOnly="0" labelOnly="1" grandRow="1" outline="0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topLeftCell="B5" workbookViewId="0">
      <selection activeCell="N28" sqref="N28"/>
    </sheetView>
  </sheetViews>
  <sheetFormatPr defaultRowHeight="15" x14ac:dyDescent="0.25"/>
  <cols>
    <col min="1" max="1" width="29.28515625" style="19" bestFit="1" customWidth="1"/>
    <col min="2" max="2" width="34.5703125" style="19" bestFit="1" customWidth="1"/>
    <col min="3" max="4" width="8" style="19" bestFit="1" customWidth="1"/>
    <col min="5" max="5" width="13.85546875" style="19" bestFit="1" customWidth="1"/>
    <col min="6" max="6" width="34.5703125" style="19" bestFit="1" customWidth="1"/>
    <col min="7" max="10" width="8" style="19" bestFit="1" customWidth="1"/>
    <col min="11" max="11" width="7" style="19" bestFit="1" customWidth="1"/>
    <col min="12" max="13" width="8" style="19" bestFit="1" customWidth="1"/>
    <col min="14" max="14" width="7" style="19" bestFit="1" customWidth="1"/>
    <col min="15" max="15" width="8" style="19" bestFit="1" customWidth="1"/>
    <col min="16" max="16" width="5" style="19" bestFit="1" customWidth="1"/>
    <col min="17" max="17" width="8" style="19" bestFit="1" customWidth="1"/>
    <col min="18" max="18" width="7" style="19" bestFit="1" customWidth="1"/>
    <col min="19" max="22" width="8" style="19" bestFit="1" customWidth="1"/>
    <col min="23" max="25" width="7" style="19" bestFit="1" customWidth="1"/>
    <col min="26" max="35" width="8" style="19" bestFit="1" customWidth="1"/>
    <col min="36" max="37" width="7" style="19" bestFit="1" customWidth="1"/>
    <col min="38" max="38" width="6" style="19" bestFit="1" customWidth="1"/>
    <col min="39" max="41" width="8" style="19" bestFit="1" customWidth="1"/>
    <col min="42" max="42" width="7" style="19" bestFit="1" customWidth="1"/>
    <col min="43" max="45" width="8" style="19" bestFit="1" customWidth="1"/>
    <col min="46" max="46" width="7" style="19" bestFit="1" customWidth="1"/>
    <col min="47" max="50" width="8" style="19" bestFit="1" customWidth="1"/>
    <col min="51" max="51" width="6" style="19" bestFit="1" customWidth="1"/>
    <col min="52" max="53" width="8" style="19" bestFit="1" customWidth="1"/>
    <col min="54" max="54" width="6" style="19" bestFit="1" customWidth="1"/>
    <col min="55" max="57" width="8" style="19" bestFit="1" customWidth="1"/>
    <col min="58" max="58" width="7" style="19" bestFit="1" customWidth="1"/>
    <col min="59" max="62" width="8" style="19" bestFit="1" customWidth="1"/>
    <col min="63" max="63" width="7" style="19" bestFit="1" customWidth="1"/>
    <col min="64" max="70" width="8" style="19" bestFit="1" customWidth="1"/>
    <col min="71" max="71" width="6" style="19" bestFit="1" customWidth="1"/>
    <col min="72" max="73" width="8" style="19" bestFit="1" customWidth="1"/>
    <col min="74" max="74" width="7" style="19" bestFit="1" customWidth="1"/>
    <col min="75" max="75" width="8" style="19" bestFit="1" customWidth="1"/>
    <col min="76" max="77" width="7" style="19" bestFit="1" customWidth="1"/>
    <col min="78" max="83" width="8" style="19" bestFit="1" customWidth="1"/>
    <col min="84" max="84" width="7" style="19" bestFit="1" customWidth="1"/>
    <col min="85" max="87" width="8" style="19" bestFit="1" customWidth="1"/>
    <col min="88" max="88" width="7" style="19" bestFit="1" customWidth="1"/>
    <col min="89" max="89" width="8" style="19" bestFit="1" customWidth="1"/>
    <col min="90" max="92" width="7" style="19" bestFit="1" customWidth="1"/>
    <col min="93" max="96" width="8" style="19" bestFit="1" customWidth="1"/>
    <col min="97" max="97" width="7" style="19" bestFit="1" customWidth="1"/>
    <col min="98" max="104" width="8" style="19" bestFit="1" customWidth="1"/>
    <col min="105" max="105" width="6" style="19" bestFit="1" customWidth="1"/>
    <col min="106" max="106" width="7" style="19" bestFit="1" customWidth="1"/>
    <col min="107" max="108" width="8" style="19" bestFit="1" customWidth="1"/>
    <col min="109" max="109" width="6" style="19" bestFit="1" customWidth="1"/>
    <col min="110" max="114" width="8" style="19" bestFit="1" customWidth="1"/>
    <col min="115" max="115" width="7" style="19" bestFit="1" customWidth="1"/>
    <col min="116" max="116" width="8" style="19" bestFit="1" customWidth="1"/>
    <col min="117" max="117" width="6" style="19" bestFit="1" customWidth="1"/>
    <col min="118" max="119" width="8" style="19" bestFit="1" customWidth="1"/>
    <col min="120" max="120" width="7" style="19" bestFit="1" customWidth="1"/>
    <col min="121" max="126" width="8" style="19" bestFit="1" customWidth="1"/>
    <col min="127" max="127" width="7" style="19" bestFit="1" customWidth="1"/>
    <col min="128" max="132" width="8" style="19" bestFit="1" customWidth="1"/>
    <col min="133" max="134" width="7" style="19" bestFit="1" customWidth="1"/>
    <col min="135" max="135" width="8" style="19" bestFit="1" customWidth="1"/>
    <col min="136" max="136" width="9" style="19" bestFit="1" customWidth="1"/>
    <col min="137" max="137" width="8" style="19" bestFit="1" customWidth="1"/>
    <col min="138" max="143" width="9" style="19" bestFit="1" customWidth="1"/>
    <col min="144" max="144" width="8" style="19" bestFit="1" customWidth="1"/>
    <col min="145" max="150" width="9" style="19" bestFit="1" customWidth="1"/>
    <col min="151" max="151" width="8" style="19" bestFit="1" customWidth="1"/>
    <col min="152" max="179" width="9" style="19" bestFit="1" customWidth="1"/>
    <col min="180" max="180" width="8" style="19" bestFit="1" customWidth="1"/>
    <col min="181" max="189" width="9" style="19" bestFit="1" customWidth="1"/>
    <col min="190" max="190" width="11.28515625" style="19" bestFit="1" customWidth="1"/>
    <col min="191" max="16384" width="9.140625" style="19"/>
  </cols>
  <sheetData>
    <row r="1" spans="1:11" ht="18.75" x14ac:dyDescent="0.3">
      <c r="E1" s="42" t="s">
        <v>625</v>
      </c>
      <c r="F1" s="42"/>
      <c r="G1" s="42"/>
      <c r="H1" s="42"/>
      <c r="I1" s="42"/>
      <c r="J1" s="42"/>
      <c r="K1" s="42"/>
    </row>
    <row r="3" spans="1:11" ht="15.75" thickBot="1" x14ac:dyDescent="0.3"/>
    <row r="4" spans="1:11" ht="16.5" thickTop="1" thickBot="1" x14ac:dyDescent="0.3">
      <c r="A4" s="33" t="s">
        <v>259</v>
      </c>
      <c r="B4" s="33" t="s">
        <v>624</v>
      </c>
      <c r="E4" s="33" t="s">
        <v>259</v>
      </c>
      <c r="F4" s="33" t="s">
        <v>624</v>
      </c>
    </row>
    <row r="5" spans="1:11" ht="16.5" thickTop="1" thickBot="1" x14ac:dyDescent="0.3">
      <c r="A5" s="35" t="s">
        <v>222</v>
      </c>
      <c r="B5" s="32">
        <v>0.47384000000000009</v>
      </c>
      <c r="E5" s="35" t="s">
        <v>222</v>
      </c>
      <c r="F5" s="41">
        <v>0.47384000000000009</v>
      </c>
    </row>
    <row r="6" spans="1:11" ht="16.5" thickTop="1" thickBot="1" x14ac:dyDescent="0.3">
      <c r="A6" s="35" t="s">
        <v>51</v>
      </c>
      <c r="B6" s="32">
        <v>0.69603999999999988</v>
      </c>
      <c r="E6" s="35" t="s">
        <v>51</v>
      </c>
      <c r="F6" s="41">
        <v>0.69603999999999988</v>
      </c>
    </row>
    <row r="7" spans="1:11" ht="16.5" thickTop="1" thickBot="1" x14ac:dyDescent="0.3">
      <c r="A7" s="35" t="s">
        <v>179</v>
      </c>
      <c r="B7" s="32">
        <v>0.70816000000000001</v>
      </c>
      <c r="E7" s="35" t="s">
        <v>179</v>
      </c>
      <c r="F7" s="41">
        <v>0.70816000000000001</v>
      </c>
    </row>
    <row r="8" spans="1:11" ht="16.5" thickTop="1" thickBot="1" x14ac:dyDescent="0.3">
      <c r="A8" s="35" t="s">
        <v>12</v>
      </c>
      <c r="B8" s="32">
        <v>1.0152399999999997</v>
      </c>
      <c r="E8" s="35" t="s">
        <v>12</v>
      </c>
      <c r="F8" s="41">
        <v>1.0152399999999997</v>
      </c>
    </row>
    <row r="9" spans="1:11" ht="16.5" thickTop="1" thickBot="1" x14ac:dyDescent="0.3">
      <c r="A9" s="35" t="s">
        <v>324</v>
      </c>
      <c r="B9" s="32">
        <v>1.19232</v>
      </c>
      <c r="E9" s="35" t="s">
        <v>324</v>
      </c>
      <c r="F9" s="41">
        <v>1.19232</v>
      </c>
    </row>
    <row r="10" spans="1:11" ht="16.5" thickTop="1" thickBot="1" x14ac:dyDescent="0.3">
      <c r="A10" s="35" t="s">
        <v>371</v>
      </c>
      <c r="B10" s="32">
        <v>1.27616</v>
      </c>
    </row>
    <row r="11" spans="1:11" ht="16.5" thickTop="1" thickBot="1" x14ac:dyDescent="0.3">
      <c r="A11" s="35" t="s">
        <v>344</v>
      </c>
      <c r="B11" s="32">
        <v>1.3456800000000002</v>
      </c>
    </row>
    <row r="12" spans="1:11" ht="16.5" thickTop="1" thickBot="1" x14ac:dyDescent="0.3">
      <c r="A12" s="35" t="s">
        <v>167</v>
      </c>
      <c r="B12" s="32">
        <v>1.3714800000000003</v>
      </c>
    </row>
    <row r="13" spans="1:11" ht="16.5" thickTop="1" thickBot="1" x14ac:dyDescent="0.3">
      <c r="A13" s="35" t="s">
        <v>244</v>
      </c>
      <c r="B13" s="32">
        <v>1.3799199999999998</v>
      </c>
    </row>
    <row r="14" spans="1:11" ht="16.5" thickTop="1" thickBot="1" x14ac:dyDescent="0.3">
      <c r="A14" s="35" t="s">
        <v>207</v>
      </c>
      <c r="B14" s="32">
        <v>1.5468000000000004</v>
      </c>
    </row>
    <row r="15" spans="1:11" ht="16.5" thickTop="1" thickBot="1" x14ac:dyDescent="0.3">
      <c r="A15" s="35" t="s">
        <v>333</v>
      </c>
      <c r="B15" s="32">
        <v>1.8304800000000001</v>
      </c>
    </row>
    <row r="16" spans="1:11" ht="16.5" thickTop="1" thickBot="1" x14ac:dyDescent="0.3">
      <c r="A16" s="35" t="s">
        <v>79</v>
      </c>
      <c r="B16" s="32">
        <v>1.8391599999999999</v>
      </c>
    </row>
    <row r="17" spans="1:2" ht="16.5" thickTop="1" thickBot="1" x14ac:dyDescent="0.3">
      <c r="A17" s="35" t="s">
        <v>293</v>
      </c>
      <c r="B17" s="32">
        <v>1.8624000000000001</v>
      </c>
    </row>
    <row r="18" spans="1:2" ht="16.5" thickTop="1" thickBot="1" x14ac:dyDescent="0.3">
      <c r="A18" s="35" t="s">
        <v>367</v>
      </c>
      <c r="B18" s="32">
        <v>2.0029599999999999</v>
      </c>
    </row>
    <row r="19" spans="1:2" ht="16.5" thickTop="1" thickBot="1" x14ac:dyDescent="0.3">
      <c r="A19" s="35" t="s">
        <v>10</v>
      </c>
      <c r="B19" s="32">
        <v>2.0400000000000005</v>
      </c>
    </row>
    <row r="20" spans="1:2" ht="16.5" thickTop="1" thickBot="1" x14ac:dyDescent="0.3">
      <c r="A20" s="35" t="s">
        <v>366</v>
      </c>
      <c r="B20" s="32">
        <v>2.1723599999999998</v>
      </c>
    </row>
    <row r="21" spans="1:2" ht="16.5" thickTop="1" thickBot="1" x14ac:dyDescent="0.3">
      <c r="A21" s="35" t="s">
        <v>31</v>
      </c>
      <c r="B21" s="32">
        <v>2.5266000000000002</v>
      </c>
    </row>
    <row r="22" spans="1:2" ht="16.5" thickTop="1" thickBot="1" x14ac:dyDescent="0.3">
      <c r="A22" s="35" t="s">
        <v>183</v>
      </c>
      <c r="B22" s="32">
        <v>2.5283199999999995</v>
      </c>
    </row>
    <row r="23" spans="1:2" ht="16.5" thickTop="1" thickBot="1" x14ac:dyDescent="0.3">
      <c r="A23" s="35" t="s">
        <v>315</v>
      </c>
      <c r="B23" s="32">
        <v>2.5374400000000001</v>
      </c>
    </row>
    <row r="24" spans="1:2" ht="16.5" thickTop="1" thickBot="1" x14ac:dyDescent="0.3">
      <c r="A24" s="35" t="s">
        <v>323</v>
      </c>
      <c r="B24" s="32">
        <v>2.5406399999999998</v>
      </c>
    </row>
    <row r="25" spans="1:2" ht="16.5" thickTop="1" thickBot="1" x14ac:dyDescent="0.3">
      <c r="A25" s="35" t="s">
        <v>107</v>
      </c>
      <c r="B25" s="32">
        <v>2.6719600000000003</v>
      </c>
    </row>
    <row r="26" spans="1:2" ht="16.5" thickTop="1" thickBot="1" x14ac:dyDescent="0.3">
      <c r="A26" s="35" t="s">
        <v>126</v>
      </c>
      <c r="B26" s="32">
        <v>2.8157999999999999</v>
      </c>
    </row>
    <row r="27" spans="1:2" ht="16.5" thickTop="1" thickBot="1" x14ac:dyDescent="0.3">
      <c r="A27" s="35" t="s">
        <v>50</v>
      </c>
      <c r="B27" s="32">
        <v>2.8443999999999994</v>
      </c>
    </row>
    <row r="28" spans="1:2" ht="16.5" thickTop="1" thickBot="1" x14ac:dyDescent="0.3">
      <c r="A28" s="35" t="s">
        <v>69</v>
      </c>
      <c r="B28" s="32">
        <v>2.8632</v>
      </c>
    </row>
    <row r="29" spans="1:2" ht="16.5" thickTop="1" thickBot="1" x14ac:dyDescent="0.3">
      <c r="A29" s="35" t="s">
        <v>307</v>
      </c>
      <c r="B29" s="32">
        <v>2.9318400000000002</v>
      </c>
    </row>
    <row r="30" spans="1:2" ht="16.5" thickTop="1" thickBot="1" x14ac:dyDescent="0.3">
      <c r="A30" s="35" t="s">
        <v>28</v>
      </c>
      <c r="B30" s="32">
        <v>2.9333600000000009</v>
      </c>
    </row>
    <row r="31" spans="1:2" ht="16.5" thickTop="1" thickBot="1" x14ac:dyDescent="0.3">
      <c r="A31" s="35" t="s">
        <v>285</v>
      </c>
      <c r="B31" s="32">
        <v>3.0153200000000004</v>
      </c>
    </row>
    <row r="32" spans="1:2" ht="16.5" thickTop="1" thickBot="1" x14ac:dyDescent="0.3">
      <c r="A32" s="35" t="s">
        <v>281</v>
      </c>
      <c r="B32" s="32">
        <v>3.0613600000000001</v>
      </c>
    </row>
    <row r="33" spans="1:2" ht="16.5" thickTop="1" thickBot="1" x14ac:dyDescent="0.3">
      <c r="A33" s="35" t="s">
        <v>359</v>
      </c>
      <c r="B33" s="32">
        <v>3.1512399999999996</v>
      </c>
    </row>
    <row r="34" spans="1:2" ht="16.5" thickTop="1" thickBot="1" x14ac:dyDescent="0.3">
      <c r="A34" s="35" t="s">
        <v>63</v>
      </c>
      <c r="B34" s="32">
        <v>3.1713200000000001</v>
      </c>
    </row>
    <row r="35" spans="1:2" ht="16.5" thickTop="1" thickBot="1" x14ac:dyDescent="0.3">
      <c r="A35" s="35" t="s">
        <v>101</v>
      </c>
      <c r="B35" s="32">
        <v>3.2398800000000008</v>
      </c>
    </row>
    <row r="36" spans="1:2" ht="16.5" thickTop="1" thickBot="1" x14ac:dyDescent="0.3">
      <c r="A36" s="35" t="s">
        <v>174</v>
      </c>
      <c r="B36" s="32">
        <v>3.2856400000000003</v>
      </c>
    </row>
    <row r="37" spans="1:2" ht="16.5" thickTop="1" thickBot="1" x14ac:dyDescent="0.3">
      <c r="A37" s="35" t="s">
        <v>267</v>
      </c>
      <c r="B37" s="32">
        <v>3.3012399999999995</v>
      </c>
    </row>
    <row r="38" spans="1:2" ht="16.5" thickTop="1" thickBot="1" x14ac:dyDescent="0.3">
      <c r="A38" s="35" t="s">
        <v>181</v>
      </c>
      <c r="B38" s="32">
        <v>3.4102400000000004</v>
      </c>
    </row>
    <row r="39" spans="1:2" ht="16.5" thickTop="1" thickBot="1" x14ac:dyDescent="0.3">
      <c r="A39" s="35" t="s">
        <v>195</v>
      </c>
      <c r="B39" s="32">
        <v>3.4222000000000001</v>
      </c>
    </row>
    <row r="40" spans="1:2" ht="16.5" thickTop="1" thickBot="1" x14ac:dyDescent="0.3">
      <c r="A40" s="35" t="s">
        <v>91</v>
      </c>
      <c r="B40" s="32">
        <v>3.4515999999999996</v>
      </c>
    </row>
    <row r="41" spans="1:2" ht="16.5" thickTop="1" thickBot="1" x14ac:dyDescent="0.3">
      <c r="A41" s="35" t="s">
        <v>9</v>
      </c>
      <c r="B41" s="32">
        <v>3.4739999999999993</v>
      </c>
    </row>
    <row r="42" spans="1:2" ht="16.5" thickTop="1" thickBot="1" x14ac:dyDescent="0.3">
      <c r="A42" s="35" t="s">
        <v>210</v>
      </c>
      <c r="B42" s="32">
        <v>3.568039999999999</v>
      </c>
    </row>
    <row r="43" spans="1:2" ht="16.5" thickTop="1" thickBot="1" x14ac:dyDescent="0.3">
      <c r="A43" s="35" t="s">
        <v>103</v>
      </c>
      <c r="B43" s="32">
        <v>3.6267200000000002</v>
      </c>
    </row>
    <row r="44" spans="1:2" ht="16.5" thickTop="1" thickBot="1" x14ac:dyDescent="0.3">
      <c r="A44" s="35" t="s">
        <v>172</v>
      </c>
      <c r="B44" s="32">
        <v>3.6780400000000002</v>
      </c>
    </row>
    <row r="45" spans="1:2" ht="16.5" thickTop="1" thickBot="1" x14ac:dyDescent="0.3">
      <c r="A45" s="35" t="s">
        <v>105</v>
      </c>
      <c r="B45" s="32">
        <v>3.7678000000000007</v>
      </c>
    </row>
    <row r="46" spans="1:2" ht="16.5" thickTop="1" thickBot="1" x14ac:dyDescent="0.3">
      <c r="A46" s="35" t="s">
        <v>191</v>
      </c>
      <c r="B46" s="32">
        <v>3.7966799999999994</v>
      </c>
    </row>
    <row r="47" spans="1:2" ht="16.5" thickTop="1" thickBot="1" x14ac:dyDescent="0.3">
      <c r="A47" s="35" t="s">
        <v>148</v>
      </c>
      <c r="B47" s="32">
        <v>3.8481599999999996</v>
      </c>
    </row>
    <row r="48" spans="1:2" ht="16.5" thickTop="1" thickBot="1" x14ac:dyDescent="0.3">
      <c r="A48" s="35" t="s">
        <v>356</v>
      </c>
      <c r="B48" s="32">
        <v>3.89072</v>
      </c>
    </row>
    <row r="49" spans="1:2" ht="16.5" thickTop="1" thickBot="1" x14ac:dyDescent="0.3">
      <c r="A49" s="35" t="s">
        <v>19</v>
      </c>
      <c r="B49" s="32">
        <v>3.9497999999999998</v>
      </c>
    </row>
    <row r="50" spans="1:2" ht="16.5" thickTop="1" thickBot="1" x14ac:dyDescent="0.3">
      <c r="A50" s="35" t="s">
        <v>142</v>
      </c>
      <c r="B50" s="32">
        <v>3.9832399999999994</v>
      </c>
    </row>
    <row r="51" spans="1:2" ht="16.5" thickTop="1" thickBot="1" x14ac:dyDescent="0.3">
      <c r="A51" s="35" t="s">
        <v>49</v>
      </c>
      <c r="B51" s="32">
        <v>3.9987600000000008</v>
      </c>
    </row>
    <row r="52" spans="1:2" ht="16.5" thickTop="1" thickBot="1" x14ac:dyDescent="0.3">
      <c r="A52" s="35" t="s">
        <v>43</v>
      </c>
      <c r="B52" s="32">
        <v>4.1476800000000003</v>
      </c>
    </row>
    <row r="53" spans="1:2" ht="16.5" thickTop="1" thickBot="1" x14ac:dyDescent="0.3">
      <c r="A53" s="35" t="s">
        <v>283</v>
      </c>
      <c r="B53" s="32">
        <v>4.1506799999999995</v>
      </c>
    </row>
    <row r="54" spans="1:2" ht="16.5" thickTop="1" thickBot="1" x14ac:dyDescent="0.3">
      <c r="A54" s="35" t="s">
        <v>25</v>
      </c>
      <c r="B54" s="32">
        <v>4.1890000000000001</v>
      </c>
    </row>
    <row r="55" spans="1:2" ht="16.5" thickTop="1" thickBot="1" x14ac:dyDescent="0.3">
      <c r="A55" s="35" t="s">
        <v>45</v>
      </c>
      <c r="B55" s="32">
        <v>4.2096399999999985</v>
      </c>
    </row>
    <row r="56" spans="1:2" ht="16.5" thickTop="1" thickBot="1" x14ac:dyDescent="0.3">
      <c r="A56" s="35" t="s">
        <v>96</v>
      </c>
      <c r="B56" s="32">
        <v>4.2187599999999996</v>
      </c>
    </row>
    <row r="57" spans="1:2" ht="16.5" thickTop="1" thickBot="1" x14ac:dyDescent="0.3">
      <c r="A57" s="35" t="s">
        <v>104</v>
      </c>
      <c r="B57" s="32">
        <v>4.2409999999999988</v>
      </c>
    </row>
    <row r="58" spans="1:2" ht="16.5" thickTop="1" thickBot="1" x14ac:dyDescent="0.3">
      <c r="A58" s="35" t="s">
        <v>249</v>
      </c>
      <c r="B58" s="32">
        <v>4.3738399999999995</v>
      </c>
    </row>
    <row r="59" spans="1:2" ht="16.5" thickTop="1" thickBot="1" x14ac:dyDescent="0.3">
      <c r="A59" s="35" t="s">
        <v>71</v>
      </c>
      <c r="B59" s="32">
        <v>4.4517200000000008</v>
      </c>
    </row>
    <row r="60" spans="1:2" ht="16.5" thickTop="1" thickBot="1" x14ac:dyDescent="0.3">
      <c r="A60" s="35" t="s">
        <v>8</v>
      </c>
      <c r="B60" s="32">
        <v>4.5447199999999999</v>
      </c>
    </row>
    <row r="61" spans="1:2" ht="16.5" thickTop="1" thickBot="1" x14ac:dyDescent="0.3">
      <c r="A61" s="35" t="s">
        <v>135</v>
      </c>
      <c r="B61" s="32">
        <v>4.5914000000000001</v>
      </c>
    </row>
    <row r="62" spans="1:2" ht="16.5" thickTop="1" thickBot="1" x14ac:dyDescent="0.3">
      <c r="A62" s="35" t="s">
        <v>264</v>
      </c>
      <c r="B62" s="32">
        <v>4.6091200000000017</v>
      </c>
    </row>
    <row r="63" spans="1:2" ht="16.5" thickTop="1" thickBot="1" x14ac:dyDescent="0.3">
      <c r="A63" s="35" t="s">
        <v>61</v>
      </c>
      <c r="B63" s="32">
        <v>4.6300400000000002</v>
      </c>
    </row>
    <row r="64" spans="1:2" ht="16.5" thickTop="1" thickBot="1" x14ac:dyDescent="0.3">
      <c r="A64" s="35" t="s">
        <v>152</v>
      </c>
      <c r="B64" s="32">
        <v>4.6667200000000006</v>
      </c>
    </row>
    <row r="65" spans="1:2" ht="16.5" thickTop="1" thickBot="1" x14ac:dyDescent="0.3">
      <c r="A65" s="35" t="s">
        <v>182</v>
      </c>
      <c r="B65" s="32">
        <v>4.8872799999999987</v>
      </c>
    </row>
    <row r="66" spans="1:2" ht="16.5" thickTop="1" thickBot="1" x14ac:dyDescent="0.3">
      <c r="A66" s="35" t="s">
        <v>329</v>
      </c>
      <c r="B66" s="32">
        <v>5.0274000000000001</v>
      </c>
    </row>
    <row r="67" spans="1:2" ht="16.5" thickTop="1" thickBot="1" x14ac:dyDescent="0.3">
      <c r="A67" s="35" t="s">
        <v>175</v>
      </c>
      <c r="B67" s="32">
        <v>5.1010800000000005</v>
      </c>
    </row>
    <row r="68" spans="1:2" ht="16.5" thickTop="1" thickBot="1" x14ac:dyDescent="0.3">
      <c r="A68" s="35" t="s">
        <v>85</v>
      </c>
      <c r="B68" s="32">
        <v>5.1433200000000001</v>
      </c>
    </row>
    <row r="69" spans="1:2" ht="16.5" thickTop="1" thickBot="1" x14ac:dyDescent="0.3">
      <c r="A69" s="35" t="s">
        <v>223</v>
      </c>
      <c r="B69" s="32">
        <v>5.1820399999999998</v>
      </c>
    </row>
    <row r="70" spans="1:2" ht="16.5" thickTop="1" thickBot="1" x14ac:dyDescent="0.3">
      <c r="A70" s="35" t="s">
        <v>221</v>
      </c>
      <c r="B70" s="32">
        <v>5.4672800000000006</v>
      </c>
    </row>
    <row r="71" spans="1:2" ht="16.5" thickTop="1" thickBot="1" x14ac:dyDescent="0.3">
      <c r="A71" s="35" t="s">
        <v>254</v>
      </c>
      <c r="B71" s="32">
        <v>5.4824799999999989</v>
      </c>
    </row>
    <row r="72" spans="1:2" ht="16.5" thickTop="1" thickBot="1" x14ac:dyDescent="0.3">
      <c r="A72" s="35" t="s">
        <v>196</v>
      </c>
      <c r="B72" s="32">
        <v>5.4893600000000005</v>
      </c>
    </row>
    <row r="73" spans="1:2" ht="16.5" thickTop="1" thickBot="1" x14ac:dyDescent="0.3">
      <c r="A73" s="35" t="s">
        <v>180</v>
      </c>
      <c r="B73" s="32">
        <v>5.5139599999999982</v>
      </c>
    </row>
    <row r="74" spans="1:2" ht="16.5" thickTop="1" thickBot="1" x14ac:dyDescent="0.3">
      <c r="A74" s="35" t="s">
        <v>57</v>
      </c>
      <c r="B74" s="32">
        <v>5.5679999999999996</v>
      </c>
    </row>
    <row r="75" spans="1:2" ht="16.5" thickTop="1" thickBot="1" x14ac:dyDescent="0.3">
      <c r="A75" s="35" t="s">
        <v>199</v>
      </c>
      <c r="B75" s="32">
        <v>5.5779599999999983</v>
      </c>
    </row>
    <row r="76" spans="1:2" ht="16.5" thickTop="1" thickBot="1" x14ac:dyDescent="0.3">
      <c r="A76" s="35" t="s">
        <v>303</v>
      </c>
      <c r="B76" s="32">
        <v>5.5816400000000002</v>
      </c>
    </row>
    <row r="77" spans="1:2" ht="16.5" thickTop="1" thickBot="1" x14ac:dyDescent="0.3">
      <c r="A77" s="35" t="s">
        <v>302</v>
      </c>
      <c r="B77" s="32">
        <v>5.6035999999999992</v>
      </c>
    </row>
    <row r="78" spans="1:2" ht="16.5" thickTop="1" thickBot="1" x14ac:dyDescent="0.3">
      <c r="A78" s="35" t="s">
        <v>100</v>
      </c>
      <c r="B78" s="32">
        <v>5.70784</v>
      </c>
    </row>
    <row r="79" spans="1:2" ht="16.5" thickTop="1" thickBot="1" x14ac:dyDescent="0.3">
      <c r="A79" s="35" t="s">
        <v>27</v>
      </c>
      <c r="B79" s="32">
        <v>5.7133999999999991</v>
      </c>
    </row>
    <row r="80" spans="1:2" ht="16.5" thickTop="1" thickBot="1" x14ac:dyDescent="0.3">
      <c r="A80" s="35" t="s">
        <v>188</v>
      </c>
      <c r="B80" s="32">
        <v>5.7295999999999996</v>
      </c>
    </row>
    <row r="81" spans="1:2" ht="16.5" thickTop="1" thickBot="1" x14ac:dyDescent="0.3">
      <c r="A81" s="35" t="s">
        <v>184</v>
      </c>
      <c r="B81" s="32">
        <v>5.7352400000000001</v>
      </c>
    </row>
    <row r="82" spans="1:2" ht="16.5" thickTop="1" thickBot="1" x14ac:dyDescent="0.3">
      <c r="A82" s="35" t="s">
        <v>164</v>
      </c>
      <c r="B82" s="32">
        <v>5.7655199999999986</v>
      </c>
    </row>
    <row r="83" spans="1:2" ht="16.5" thickTop="1" thickBot="1" x14ac:dyDescent="0.3">
      <c r="A83" s="35" t="s">
        <v>173</v>
      </c>
      <c r="B83" s="32">
        <v>5.8297199999999982</v>
      </c>
    </row>
    <row r="84" spans="1:2" ht="16.5" thickTop="1" thickBot="1" x14ac:dyDescent="0.3">
      <c r="A84" s="35" t="s">
        <v>119</v>
      </c>
      <c r="B84" s="32">
        <v>5.9367199999999993</v>
      </c>
    </row>
    <row r="85" spans="1:2" ht="16.5" thickTop="1" thickBot="1" x14ac:dyDescent="0.3">
      <c r="A85" s="35" t="s">
        <v>262</v>
      </c>
      <c r="B85" s="32">
        <v>6.001479999999999</v>
      </c>
    </row>
    <row r="86" spans="1:2" ht="16.5" thickTop="1" thickBot="1" x14ac:dyDescent="0.3">
      <c r="A86" s="35" t="s">
        <v>93</v>
      </c>
      <c r="B86" s="32">
        <v>6.0165599999999984</v>
      </c>
    </row>
    <row r="87" spans="1:2" ht="16.5" thickTop="1" thickBot="1" x14ac:dyDescent="0.3">
      <c r="A87" s="35" t="s">
        <v>84</v>
      </c>
      <c r="B87" s="32">
        <v>6.1094000000000008</v>
      </c>
    </row>
    <row r="88" spans="1:2" ht="16.5" thickTop="1" thickBot="1" x14ac:dyDescent="0.3">
      <c r="A88" s="35" t="s">
        <v>88</v>
      </c>
      <c r="B88" s="32">
        <v>6.109639999999998</v>
      </c>
    </row>
    <row r="89" spans="1:2" ht="16.5" thickTop="1" thickBot="1" x14ac:dyDescent="0.3">
      <c r="A89" s="35" t="s">
        <v>338</v>
      </c>
      <c r="B89" s="32">
        <v>6.1614400000000016</v>
      </c>
    </row>
    <row r="90" spans="1:2" ht="16.5" thickTop="1" thickBot="1" x14ac:dyDescent="0.3">
      <c r="A90" s="35" t="s">
        <v>275</v>
      </c>
      <c r="B90" s="32">
        <v>6.3322400000000005</v>
      </c>
    </row>
    <row r="91" spans="1:2" ht="16.5" thickTop="1" thickBot="1" x14ac:dyDescent="0.3">
      <c r="A91" s="35" t="s">
        <v>292</v>
      </c>
      <c r="B91" s="32">
        <v>6.3373999999999997</v>
      </c>
    </row>
    <row r="92" spans="1:2" ht="16.5" thickTop="1" thickBot="1" x14ac:dyDescent="0.3">
      <c r="A92" s="35" t="s">
        <v>153</v>
      </c>
      <c r="B92" s="32">
        <v>6.3973599999999999</v>
      </c>
    </row>
    <row r="93" spans="1:2" ht="16.5" thickTop="1" thickBot="1" x14ac:dyDescent="0.3">
      <c r="A93" s="35" t="s">
        <v>218</v>
      </c>
      <c r="B93" s="32">
        <v>6.4594000000000005</v>
      </c>
    </row>
    <row r="94" spans="1:2" ht="16.5" thickTop="1" thickBot="1" x14ac:dyDescent="0.3">
      <c r="A94" s="35" t="s">
        <v>14</v>
      </c>
      <c r="B94" s="32">
        <v>6.5688000000000013</v>
      </c>
    </row>
    <row r="95" spans="1:2" ht="16.5" thickTop="1" thickBot="1" x14ac:dyDescent="0.3">
      <c r="A95" s="35" t="s">
        <v>353</v>
      </c>
      <c r="B95" s="32">
        <v>6.6091999999999995</v>
      </c>
    </row>
    <row r="96" spans="1:2" ht="16.5" thickTop="1" thickBot="1" x14ac:dyDescent="0.3">
      <c r="A96" s="35" t="s">
        <v>5</v>
      </c>
      <c r="B96" s="32">
        <v>6.6587599999999982</v>
      </c>
    </row>
    <row r="97" spans="1:2" ht="16.5" thickTop="1" thickBot="1" x14ac:dyDescent="0.3">
      <c r="A97" s="35" t="s">
        <v>150</v>
      </c>
      <c r="B97" s="32">
        <v>6.7074399999999983</v>
      </c>
    </row>
    <row r="98" spans="1:2" ht="16.5" thickTop="1" thickBot="1" x14ac:dyDescent="0.3">
      <c r="A98" s="35" t="s">
        <v>29</v>
      </c>
      <c r="B98" s="32">
        <v>6.7957600000000005</v>
      </c>
    </row>
    <row r="99" spans="1:2" ht="16.5" thickTop="1" thickBot="1" x14ac:dyDescent="0.3">
      <c r="A99" s="35" t="s">
        <v>155</v>
      </c>
      <c r="B99" s="32">
        <v>6.7978399999999999</v>
      </c>
    </row>
    <row r="100" spans="1:2" ht="16.5" thickTop="1" thickBot="1" x14ac:dyDescent="0.3">
      <c r="A100" s="35" t="s">
        <v>6</v>
      </c>
      <c r="B100" s="32">
        <v>6.8148</v>
      </c>
    </row>
    <row r="101" spans="1:2" ht="16.5" thickTop="1" thickBot="1" x14ac:dyDescent="0.3">
      <c r="A101" s="35" t="s">
        <v>349</v>
      </c>
      <c r="B101" s="32">
        <v>6.8521200000000002</v>
      </c>
    </row>
    <row r="102" spans="1:2" ht="16.5" thickTop="1" thickBot="1" x14ac:dyDescent="0.3">
      <c r="A102" s="35" t="s">
        <v>322</v>
      </c>
      <c r="B102" s="32">
        <v>6.8800799999999995</v>
      </c>
    </row>
    <row r="103" spans="1:2" ht="16.5" thickTop="1" thickBot="1" x14ac:dyDescent="0.3">
      <c r="A103" s="35" t="s">
        <v>311</v>
      </c>
      <c r="B103" s="32">
        <v>6.9771199999999984</v>
      </c>
    </row>
    <row r="104" spans="1:2" ht="16.5" thickTop="1" thickBot="1" x14ac:dyDescent="0.3">
      <c r="A104" s="35" t="s">
        <v>145</v>
      </c>
      <c r="B104" s="32">
        <v>7.0264399999999991</v>
      </c>
    </row>
    <row r="105" spans="1:2" ht="16.5" thickTop="1" thickBot="1" x14ac:dyDescent="0.3">
      <c r="A105" s="35" t="s">
        <v>117</v>
      </c>
      <c r="B105" s="32">
        <v>7.056919999999999</v>
      </c>
    </row>
    <row r="106" spans="1:2" ht="16.5" thickTop="1" thickBot="1" x14ac:dyDescent="0.3">
      <c r="A106" s="35" t="s">
        <v>282</v>
      </c>
      <c r="B106" s="32">
        <v>7.0655600000000014</v>
      </c>
    </row>
    <row r="107" spans="1:2" ht="16.5" thickTop="1" thickBot="1" x14ac:dyDescent="0.3">
      <c r="A107" s="35" t="s">
        <v>313</v>
      </c>
      <c r="B107" s="32">
        <v>7.1339200000000007</v>
      </c>
    </row>
    <row r="108" spans="1:2" ht="16.5" thickTop="1" thickBot="1" x14ac:dyDescent="0.3">
      <c r="A108" s="35" t="s">
        <v>351</v>
      </c>
      <c r="B108" s="32">
        <v>7.1540000000000008</v>
      </c>
    </row>
    <row r="109" spans="1:2" ht="16.5" thickTop="1" thickBot="1" x14ac:dyDescent="0.3">
      <c r="A109" s="35" t="s">
        <v>255</v>
      </c>
      <c r="B109" s="32">
        <v>7.1814000000000009</v>
      </c>
    </row>
    <row r="110" spans="1:2" ht="16.5" thickTop="1" thickBot="1" x14ac:dyDescent="0.3">
      <c r="A110" s="35" t="s">
        <v>334</v>
      </c>
      <c r="B110" s="32">
        <v>7.3520400000000006</v>
      </c>
    </row>
    <row r="111" spans="1:2" ht="16.5" thickTop="1" thickBot="1" x14ac:dyDescent="0.3">
      <c r="A111" s="35" t="s">
        <v>136</v>
      </c>
      <c r="B111" s="32">
        <v>7.4698400000000005</v>
      </c>
    </row>
    <row r="112" spans="1:2" ht="16.5" thickTop="1" thickBot="1" x14ac:dyDescent="0.3">
      <c r="A112" s="35" t="s">
        <v>326</v>
      </c>
      <c r="B112" s="32">
        <v>7.5449999999999999</v>
      </c>
    </row>
    <row r="113" spans="1:2" ht="16.5" thickTop="1" thickBot="1" x14ac:dyDescent="0.3">
      <c r="A113" s="35" t="s">
        <v>121</v>
      </c>
      <c r="B113" s="32">
        <v>7.6228800000000003</v>
      </c>
    </row>
    <row r="114" spans="1:2" ht="16.5" thickTop="1" thickBot="1" x14ac:dyDescent="0.3">
      <c r="A114" s="35" t="s">
        <v>194</v>
      </c>
      <c r="B114" s="32">
        <v>7.6312800000000003</v>
      </c>
    </row>
    <row r="115" spans="1:2" ht="16.5" thickTop="1" thickBot="1" x14ac:dyDescent="0.3">
      <c r="A115" s="35" t="s">
        <v>355</v>
      </c>
      <c r="B115" s="32">
        <v>7.9105600000000011</v>
      </c>
    </row>
    <row r="116" spans="1:2" ht="16.5" thickTop="1" thickBot="1" x14ac:dyDescent="0.3">
      <c r="A116" s="35" t="s">
        <v>224</v>
      </c>
      <c r="B116" s="32">
        <v>8.016119999999999</v>
      </c>
    </row>
    <row r="117" spans="1:2" ht="16.5" thickTop="1" thickBot="1" x14ac:dyDescent="0.3">
      <c r="A117" s="35" t="s">
        <v>290</v>
      </c>
      <c r="B117" s="32">
        <v>8.0415600000000023</v>
      </c>
    </row>
    <row r="118" spans="1:2" ht="16.5" thickTop="1" thickBot="1" x14ac:dyDescent="0.3">
      <c r="A118" s="35" t="s">
        <v>127</v>
      </c>
      <c r="B118" s="32">
        <v>8.0682000000000009</v>
      </c>
    </row>
    <row r="119" spans="1:2" ht="16.5" thickTop="1" thickBot="1" x14ac:dyDescent="0.3">
      <c r="A119" s="35" t="s">
        <v>357</v>
      </c>
      <c r="B119" s="32">
        <v>8.0801200000000009</v>
      </c>
    </row>
    <row r="120" spans="1:2" ht="16.5" thickTop="1" thickBot="1" x14ac:dyDescent="0.3">
      <c r="A120" s="35" t="s">
        <v>402</v>
      </c>
      <c r="B120" s="32">
        <v>8.1060000000000016</v>
      </c>
    </row>
    <row r="121" spans="1:2" ht="16.5" thickTop="1" thickBot="1" x14ac:dyDescent="0.3">
      <c r="A121" s="35" t="s">
        <v>47</v>
      </c>
      <c r="B121" s="32">
        <v>8.2447199999999992</v>
      </c>
    </row>
    <row r="122" spans="1:2" ht="16.5" thickTop="1" thickBot="1" x14ac:dyDescent="0.3">
      <c r="A122" s="35" t="s">
        <v>73</v>
      </c>
      <c r="B122" s="32">
        <v>8.3224400000000021</v>
      </c>
    </row>
    <row r="123" spans="1:2" ht="16.5" thickTop="1" thickBot="1" x14ac:dyDescent="0.3">
      <c r="A123" s="35" t="s">
        <v>109</v>
      </c>
      <c r="B123" s="32">
        <v>8.5396000000000001</v>
      </c>
    </row>
    <row r="124" spans="1:2" ht="16.5" thickTop="1" thickBot="1" x14ac:dyDescent="0.3">
      <c r="A124" s="35" t="s">
        <v>372</v>
      </c>
      <c r="B124" s="32">
        <v>8.5993599999999972</v>
      </c>
    </row>
    <row r="125" spans="1:2" ht="16.5" thickTop="1" thickBot="1" x14ac:dyDescent="0.3">
      <c r="A125" s="35" t="s">
        <v>97</v>
      </c>
      <c r="B125" s="32">
        <v>8.7564399999999996</v>
      </c>
    </row>
    <row r="126" spans="1:2" ht="16.5" thickTop="1" thickBot="1" x14ac:dyDescent="0.3">
      <c r="A126" s="35" t="s">
        <v>111</v>
      </c>
      <c r="B126" s="32">
        <v>8.7888400000000004</v>
      </c>
    </row>
    <row r="127" spans="1:2" ht="16.5" thickTop="1" thickBot="1" x14ac:dyDescent="0.3">
      <c r="A127" s="35" t="s">
        <v>335</v>
      </c>
      <c r="B127" s="32">
        <v>8.8116400000000006</v>
      </c>
    </row>
    <row r="128" spans="1:2" ht="16.5" thickTop="1" thickBot="1" x14ac:dyDescent="0.3">
      <c r="A128" s="35" t="s">
        <v>241</v>
      </c>
      <c r="B128" s="32">
        <v>8.8213200000000001</v>
      </c>
    </row>
    <row r="129" spans="1:2" ht="16.5" thickTop="1" thickBot="1" x14ac:dyDescent="0.3">
      <c r="A129" s="35" t="s">
        <v>20</v>
      </c>
      <c r="B129" s="32">
        <v>9.0315200000000004</v>
      </c>
    </row>
    <row r="130" spans="1:2" ht="16.5" thickTop="1" thickBot="1" x14ac:dyDescent="0.3">
      <c r="A130" s="35" t="s">
        <v>287</v>
      </c>
      <c r="B130" s="32">
        <v>9.0817999999999994</v>
      </c>
    </row>
    <row r="131" spans="1:2" ht="16.5" thickTop="1" thickBot="1" x14ac:dyDescent="0.3">
      <c r="A131" s="35" t="s">
        <v>291</v>
      </c>
      <c r="B131" s="32">
        <v>9.1036799999999989</v>
      </c>
    </row>
    <row r="132" spans="1:2" ht="16.5" thickTop="1" thickBot="1" x14ac:dyDescent="0.3">
      <c r="A132" s="35" t="s">
        <v>141</v>
      </c>
      <c r="B132" s="32">
        <v>9.1396400000000018</v>
      </c>
    </row>
    <row r="133" spans="1:2" ht="16.5" thickTop="1" thickBot="1" x14ac:dyDescent="0.3">
      <c r="A133" s="35" t="s">
        <v>342</v>
      </c>
      <c r="B133" s="32">
        <v>9.3379600000000007</v>
      </c>
    </row>
    <row r="134" spans="1:2" ht="16.5" thickTop="1" thickBot="1" x14ac:dyDescent="0.3">
      <c r="A134" s="35" t="s">
        <v>318</v>
      </c>
      <c r="B134" s="32">
        <v>9.58216</v>
      </c>
    </row>
    <row r="135" spans="1:2" ht="16.5" thickTop="1" thickBot="1" x14ac:dyDescent="0.3">
      <c r="A135" s="35" t="s">
        <v>113</v>
      </c>
      <c r="B135" s="32">
        <v>9.6992400000000014</v>
      </c>
    </row>
    <row r="136" spans="1:2" ht="16.5" thickTop="1" thickBot="1" x14ac:dyDescent="0.3">
      <c r="A136" s="35" t="s">
        <v>143</v>
      </c>
      <c r="B136" s="32">
        <v>9.7975999999999992</v>
      </c>
    </row>
    <row r="137" spans="1:2" ht="16.5" thickTop="1" thickBot="1" x14ac:dyDescent="0.3">
      <c r="A137" s="35" t="s">
        <v>44</v>
      </c>
      <c r="B137" s="32">
        <v>9.9795999999999978</v>
      </c>
    </row>
    <row r="138" spans="1:2" ht="16.5" thickTop="1" thickBot="1" x14ac:dyDescent="0.3">
      <c r="A138" s="35" t="s">
        <v>55</v>
      </c>
      <c r="B138" s="32">
        <v>9.9972799999999982</v>
      </c>
    </row>
    <row r="139" spans="1:2" ht="16.5" thickTop="1" thickBot="1" x14ac:dyDescent="0.3">
      <c r="A139" s="35" t="s">
        <v>198</v>
      </c>
      <c r="B139" s="32">
        <v>10.005479999999999</v>
      </c>
    </row>
    <row r="140" spans="1:2" ht="16.5" thickTop="1" thickBot="1" x14ac:dyDescent="0.3">
      <c r="A140" s="35" t="s">
        <v>325</v>
      </c>
      <c r="B140" s="32">
        <v>10.108600000000003</v>
      </c>
    </row>
    <row r="141" spans="1:2" ht="16.5" thickTop="1" thickBot="1" x14ac:dyDescent="0.3">
      <c r="A141" s="35" t="s">
        <v>219</v>
      </c>
      <c r="B141" s="32">
        <v>10.160360000000001</v>
      </c>
    </row>
    <row r="142" spans="1:2" ht="16.5" thickTop="1" thickBot="1" x14ac:dyDescent="0.3">
      <c r="A142" s="35" t="s">
        <v>245</v>
      </c>
      <c r="B142" s="32">
        <v>10.20252</v>
      </c>
    </row>
    <row r="143" spans="1:2" ht="16.5" thickTop="1" thickBot="1" x14ac:dyDescent="0.3">
      <c r="A143" s="35" t="s">
        <v>258</v>
      </c>
      <c r="B143" s="32">
        <v>10.208080000000001</v>
      </c>
    </row>
    <row r="144" spans="1:2" ht="16.5" thickTop="1" thickBot="1" x14ac:dyDescent="0.3">
      <c r="A144" s="35" t="s">
        <v>134</v>
      </c>
      <c r="B144" s="32">
        <v>10.410160000000003</v>
      </c>
    </row>
    <row r="145" spans="1:2" ht="16.5" thickTop="1" thickBot="1" x14ac:dyDescent="0.3">
      <c r="A145" s="35" t="s">
        <v>108</v>
      </c>
      <c r="B145" s="32">
        <v>10.411239999999999</v>
      </c>
    </row>
    <row r="146" spans="1:2" ht="16.5" thickTop="1" thickBot="1" x14ac:dyDescent="0.3">
      <c r="A146" s="35" t="s">
        <v>298</v>
      </c>
      <c r="B146" s="32">
        <v>10.442360000000003</v>
      </c>
    </row>
    <row r="147" spans="1:2" ht="16.5" thickTop="1" thickBot="1" x14ac:dyDescent="0.3">
      <c r="A147" s="35" t="s">
        <v>361</v>
      </c>
      <c r="B147" s="32">
        <v>10.449400000000001</v>
      </c>
    </row>
    <row r="148" spans="1:2" ht="16.5" thickTop="1" thickBot="1" x14ac:dyDescent="0.3">
      <c r="A148" s="35" t="s">
        <v>21</v>
      </c>
      <c r="B148" s="32">
        <v>10.73176</v>
      </c>
    </row>
    <row r="149" spans="1:2" ht="16.5" thickTop="1" thickBot="1" x14ac:dyDescent="0.3">
      <c r="A149" s="35" t="s">
        <v>215</v>
      </c>
      <c r="B149" s="32">
        <v>10.77144</v>
      </c>
    </row>
    <row r="150" spans="1:2" ht="16.5" thickTop="1" thickBot="1" x14ac:dyDescent="0.3">
      <c r="A150" s="35" t="s">
        <v>106</v>
      </c>
      <c r="B150" s="32">
        <v>10.875320000000002</v>
      </c>
    </row>
    <row r="151" spans="1:2" ht="16.5" thickTop="1" thickBot="1" x14ac:dyDescent="0.3">
      <c r="A151" s="35" t="s">
        <v>92</v>
      </c>
      <c r="B151" s="32">
        <v>11.187159999999999</v>
      </c>
    </row>
    <row r="152" spans="1:2" ht="16.5" thickTop="1" thickBot="1" x14ac:dyDescent="0.3">
      <c r="A152" s="35" t="s">
        <v>144</v>
      </c>
      <c r="B152" s="32">
        <v>11.23452</v>
      </c>
    </row>
    <row r="153" spans="1:2" ht="16.5" thickTop="1" thickBot="1" x14ac:dyDescent="0.3">
      <c r="A153" s="35" t="s">
        <v>178</v>
      </c>
      <c r="B153" s="32">
        <v>11.476120000000002</v>
      </c>
    </row>
    <row r="154" spans="1:2" ht="16.5" thickTop="1" thickBot="1" x14ac:dyDescent="0.3">
      <c r="A154" s="35" t="s">
        <v>42</v>
      </c>
      <c r="B154" s="32">
        <v>11.557600000000001</v>
      </c>
    </row>
    <row r="155" spans="1:2" ht="16.5" thickTop="1" thickBot="1" x14ac:dyDescent="0.3">
      <c r="A155" s="35" t="s">
        <v>87</v>
      </c>
      <c r="B155" s="32">
        <v>11.596439999999999</v>
      </c>
    </row>
    <row r="156" spans="1:2" ht="16.5" thickTop="1" thickBot="1" x14ac:dyDescent="0.3">
      <c r="A156" s="35" t="s">
        <v>151</v>
      </c>
      <c r="B156" s="32">
        <v>11.60568</v>
      </c>
    </row>
    <row r="157" spans="1:2" ht="16.5" thickTop="1" thickBot="1" x14ac:dyDescent="0.3">
      <c r="A157" s="35" t="s">
        <v>243</v>
      </c>
      <c r="B157" s="32">
        <v>12.079559999999999</v>
      </c>
    </row>
    <row r="158" spans="1:2" ht="16.5" thickTop="1" thickBot="1" x14ac:dyDescent="0.3">
      <c r="A158" s="35" t="s">
        <v>300</v>
      </c>
      <c r="B158" s="32">
        <v>12.08516</v>
      </c>
    </row>
    <row r="159" spans="1:2" ht="16.5" thickTop="1" thickBot="1" x14ac:dyDescent="0.3">
      <c r="A159" s="35" t="s">
        <v>118</v>
      </c>
      <c r="B159" s="32">
        <v>12.105720000000002</v>
      </c>
    </row>
    <row r="160" spans="1:2" ht="16.5" thickTop="1" thickBot="1" x14ac:dyDescent="0.3">
      <c r="A160" s="35" t="s">
        <v>369</v>
      </c>
      <c r="B160" s="32">
        <v>12.160239999999998</v>
      </c>
    </row>
    <row r="161" spans="1:2" ht="16.5" thickTop="1" thickBot="1" x14ac:dyDescent="0.3">
      <c r="A161" s="35" t="s">
        <v>54</v>
      </c>
      <c r="B161" s="32">
        <v>12.324080000000004</v>
      </c>
    </row>
    <row r="162" spans="1:2" ht="16.5" thickTop="1" thickBot="1" x14ac:dyDescent="0.3">
      <c r="A162" s="35" t="s">
        <v>112</v>
      </c>
      <c r="B162" s="32">
        <v>12.41296</v>
      </c>
    </row>
    <row r="163" spans="1:2" ht="16.5" thickTop="1" thickBot="1" x14ac:dyDescent="0.3">
      <c r="A163" s="35" t="s">
        <v>75</v>
      </c>
      <c r="B163" s="32">
        <v>12.554559999999999</v>
      </c>
    </row>
    <row r="164" spans="1:2" ht="16.5" thickTop="1" thickBot="1" x14ac:dyDescent="0.3">
      <c r="A164" s="35" t="s">
        <v>59</v>
      </c>
      <c r="B164" s="32">
        <v>12.697879999999998</v>
      </c>
    </row>
    <row r="165" spans="1:2" ht="16.5" thickTop="1" thickBot="1" x14ac:dyDescent="0.3">
      <c r="A165" s="35" t="s">
        <v>168</v>
      </c>
      <c r="B165" s="32">
        <v>13.337279999999998</v>
      </c>
    </row>
    <row r="166" spans="1:2" ht="16.5" thickTop="1" thickBot="1" x14ac:dyDescent="0.3">
      <c r="A166" s="35" t="s">
        <v>76</v>
      </c>
      <c r="B166" s="32">
        <v>14.659679999999998</v>
      </c>
    </row>
    <row r="167" spans="1:2" ht="16.5" thickTop="1" thickBot="1" x14ac:dyDescent="0.3">
      <c r="A167" s="35" t="s">
        <v>340</v>
      </c>
      <c r="B167" s="32">
        <v>14.67432</v>
      </c>
    </row>
    <row r="168" spans="1:2" ht="16.5" thickTop="1" thickBot="1" x14ac:dyDescent="0.3">
      <c r="A168" s="35" t="s">
        <v>149</v>
      </c>
      <c r="B168" s="32">
        <v>14.765960000000002</v>
      </c>
    </row>
    <row r="169" spans="1:2" ht="16.5" thickTop="1" thickBot="1" x14ac:dyDescent="0.3">
      <c r="A169" s="35" t="s">
        <v>375</v>
      </c>
      <c r="B169" s="32">
        <v>14.860760000000001</v>
      </c>
    </row>
    <row r="170" spans="1:2" ht="16.5" thickTop="1" thickBot="1" x14ac:dyDescent="0.3">
      <c r="A170" s="35" t="s">
        <v>265</v>
      </c>
      <c r="B170" s="32">
        <v>14.981279999999995</v>
      </c>
    </row>
    <row r="171" spans="1:2" ht="16.5" thickTop="1" thickBot="1" x14ac:dyDescent="0.3">
      <c r="A171" s="35" t="s">
        <v>266</v>
      </c>
      <c r="B171" s="32">
        <v>15.102080000000001</v>
      </c>
    </row>
    <row r="172" spans="1:2" ht="16.5" thickTop="1" thickBot="1" x14ac:dyDescent="0.3">
      <c r="A172" s="35" t="s">
        <v>115</v>
      </c>
      <c r="B172" s="32">
        <v>15.24896</v>
      </c>
    </row>
    <row r="173" spans="1:2" ht="16.5" thickTop="1" thickBot="1" x14ac:dyDescent="0.3">
      <c r="A173" s="35" t="s">
        <v>257</v>
      </c>
      <c r="B173" s="32">
        <v>15.456480000000001</v>
      </c>
    </row>
    <row r="174" spans="1:2" ht="16.5" thickTop="1" thickBot="1" x14ac:dyDescent="0.3">
      <c r="A174" s="35" t="s">
        <v>277</v>
      </c>
      <c r="B174" s="32">
        <v>15.79636</v>
      </c>
    </row>
    <row r="175" spans="1:2" ht="16.5" thickTop="1" thickBot="1" x14ac:dyDescent="0.3">
      <c r="A175" s="35" t="s">
        <v>373</v>
      </c>
      <c r="B175" s="32">
        <v>15.820919999999999</v>
      </c>
    </row>
    <row r="176" spans="1:2" ht="16.5" thickTop="1" thickBot="1" x14ac:dyDescent="0.3">
      <c r="A176" s="35" t="s">
        <v>68</v>
      </c>
      <c r="B176" s="32">
        <v>16.35144</v>
      </c>
    </row>
    <row r="177" spans="1:2" ht="16.5" thickTop="1" thickBot="1" x14ac:dyDescent="0.3">
      <c r="A177" s="35" t="s">
        <v>316</v>
      </c>
      <c r="B177" s="32">
        <v>17.104159999999997</v>
      </c>
    </row>
    <row r="178" spans="1:2" ht="16.5" thickTop="1" thickBot="1" x14ac:dyDescent="0.3">
      <c r="A178" s="35" t="s">
        <v>0</v>
      </c>
      <c r="B178" s="32">
        <v>18.572639999999996</v>
      </c>
    </row>
    <row r="179" spans="1:2" ht="16.5" thickTop="1" thickBot="1" x14ac:dyDescent="0.3">
      <c r="A179" s="35" t="s">
        <v>53</v>
      </c>
      <c r="B179" s="32">
        <v>19.226839999999999</v>
      </c>
    </row>
    <row r="180" spans="1:2" ht="16.5" thickTop="1" thickBot="1" x14ac:dyDescent="0.3">
      <c r="A180" s="35" t="s">
        <v>74</v>
      </c>
      <c r="B180" s="32">
        <v>19.253920000000001</v>
      </c>
    </row>
    <row r="181" spans="1:2" ht="16.5" thickTop="1" thickBot="1" x14ac:dyDescent="0.3">
      <c r="A181" s="35" t="s">
        <v>246</v>
      </c>
      <c r="B181" s="32">
        <v>19.350480000000001</v>
      </c>
    </row>
    <row r="182" spans="1:2" ht="16.5" thickTop="1" thickBot="1" x14ac:dyDescent="0.3">
      <c r="A182" s="35" t="s">
        <v>299</v>
      </c>
      <c r="B182" s="32">
        <v>19.592959999999998</v>
      </c>
    </row>
    <row r="183" spans="1:2" ht="16.5" thickTop="1" thickBot="1" x14ac:dyDescent="0.3">
      <c r="A183" s="35" t="s">
        <v>321</v>
      </c>
      <c r="B183" s="32">
        <v>19.660400000000003</v>
      </c>
    </row>
    <row r="184" spans="1:2" ht="16.5" thickTop="1" thickBot="1" x14ac:dyDescent="0.3">
      <c r="A184" s="35" t="s">
        <v>102</v>
      </c>
      <c r="B184" s="32">
        <v>20.410680000000003</v>
      </c>
    </row>
    <row r="185" spans="1:2" ht="16.5" thickTop="1" thickBot="1" x14ac:dyDescent="0.3">
      <c r="A185" s="35" t="s">
        <v>341</v>
      </c>
      <c r="B185" s="32">
        <v>21.095559999999999</v>
      </c>
    </row>
    <row r="186" spans="1:2" ht="16.5" thickTop="1" thickBot="1" x14ac:dyDescent="0.3">
      <c r="A186" s="35" t="s">
        <v>60</v>
      </c>
      <c r="B186" s="32">
        <v>21.147359999999999</v>
      </c>
    </row>
    <row r="187" spans="1:2" ht="16.5" thickTop="1" thickBot="1" x14ac:dyDescent="0.3">
      <c r="A187" s="35" t="s">
        <v>38</v>
      </c>
      <c r="B187" s="32">
        <v>21.713439999999995</v>
      </c>
    </row>
    <row r="188" spans="1:2" ht="16.5" thickTop="1" thickBot="1" x14ac:dyDescent="0.3">
      <c r="A188" s="35" t="s">
        <v>72</v>
      </c>
      <c r="B188" s="32">
        <v>22.199280000000002</v>
      </c>
    </row>
    <row r="189" spans="1:2" ht="16.5" thickTop="1" thickBot="1" x14ac:dyDescent="0.3">
      <c r="A189" s="35" t="s">
        <v>260</v>
      </c>
      <c r="B189" s="32">
        <v>23.469719999999999</v>
      </c>
    </row>
    <row r="190" spans="1:2" ht="16.5" thickTop="1" thickBot="1" x14ac:dyDescent="0.3">
      <c r="A190" s="35" t="s">
        <v>227</v>
      </c>
      <c r="B190" s="32">
        <v>25.022919999999999</v>
      </c>
    </row>
    <row r="191" spans="1:2" ht="16.5" thickTop="1" thickBot="1" x14ac:dyDescent="0.3">
      <c r="A191" s="35" t="s">
        <v>146</v>
      </c>
      <c r="B191" s="32">
        <v>27.480679999999992</v>
      </c>
    </row>
    <row r="192" spans="1:2" ht="16.5" thickTop="1" thickBot="1" x14ac:dyDescent="0.3">
      <c r="A192" s="35" t="s">
        <v>162</v>
      </c>
      <c r="B192" s="32">
        <v>28.926439999999992</v>
      </c>
    </row>
    <row r="193" spans="1:2" ht="16.5" thickTop="1" thickBot="1" x14ac:dyDescent="0.3">
      <c r="A193" s="35" t="s">
        <v>570</v>
      </c>
      <c r="B193" s="32">
        <v>1523.9272400000009</v>
      </c>
    </row>
    <row r="194" spans="1:2" ht="15.75" thickTop="1" x14ac:dyDescent="0.25"/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8"/>
  <sheetViews>
    <sheetView workbookViewId="0">
      <selection activeCell="P20" sqref="P20"/>
    </sheetView>
  </sheetViews>
  <sheetFormatPr defaultRowHeight="15" x14ac:dyDescent="0.25"/>
  <cols>
    <col min="1" max="4" width="9.140625" style="19"/>
    <col min="5" max="5" width="9.140625" style="19" customWidth="1"/>
    <col min="6" max="6" width="27.85546875" style="19" bestFit="1" customWidth="1"/>
    <col min="7" max="11" width="9.140625" style="19"/>
    <col min="12" max="12" width="9.140625" style="19" customWidth="1"/>
    <col min="13" max="16384" width="9.140625" style="19"/>
  </cols>
  <sheetData>
    <row r="2" spans="4:19" ht="16.5" customHeight="1" x14ac:dyDescent="0.25">
      <c r="D2" s="86" t="s">
        <v>621</v>
      </c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</row>
    <row r="3" spans="4:19" ht="15" customHeight="1" x14ac:dyDescent="0.25"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</row>
    <row r="4" spans="4:19" ht="15.75" thickBot="1" x14ac:dyDescent="0.3"/>
    <row r="5" spans="4:19" ht="15.75" thickTop="1" x14ac:dyDescent="0.25">
      <c r="M5" s="77" t="s">
        <v>622</v>
      </c>
      <c r="N5" s="78"/>
      <c r="O5" s="78"/>
      <c r="P5" s="78"/>
      <c r="Q5" s="78"/>
      <c r="R5" s="78"/>
      <c r="S5" s="79"/>
    </row>
    <row r="6" spans="4:19" x14ac:dyDescent="0.25">
      <c r="F6" s="16" t="s">
        <v>259</v>
      </c>
      <c r="G6" s="17" t="s">
        <v>362</v>
      </c>
      <c r="H6" s="18" t="s">
        <v>397</v>
      </c>
      <c r="I6" s="18" t="s">
        <v>398</v>
      </c>
      <c r="J6" s="18" t="s">
        <v>399</v>
      </c>
      <c r="K6" s="18" t="s">
        <v>400</v>
      </c>
      <c r="M6" s="83"/>
      <c r="N6" s="84"/>
      <c r="O6" s="84"/>
      <c r="P6" s="84"/>
      <c r="Q6" s="84"/>
      <c r="R6" s="84"/>
      <c r="S6" s="85"/>
    </row>
    <row r="7" spans="4:19" ht="15.75" thickBot="1" x14ac:dyDescent="0.3">
      <c r="D7" s="39"/>
      <c r="F7" s="20" t="s">
        <v>402</v>
      </c>
      <c r="G7" s="21" t="s">
        <v>403</v>
      </c>
      <c r="H7" s="22">
        <v>7.19</v>
      </c>
      <c r="I7" s="22">
        <v>8.2929999999999993</v>
      </c>
      <c r="J7" s="22">
        <v>7.9429999999999996</v>
      </c>
      <c r="K7" s="22">
        <v>7.3230000000000004</v>
      </c>
      <c r="M7" s="80"/>
      <c r="N7" s="81"/>
      <c r="O7" s="81"/>
      <c r="P7" s="81"/>
      <c r="Q7" s="81"/>
      <c r="R7" s="81"/>
      <c r="S7" s="82"/>
    </row>
    <row r="8" spans="4:19" ht="15.75" thickTop="1" x14ac:dyDescent="0.25"/>
  </sheetData>
  <mergeCells count="2">
    <mergeCell ref="M5:S7"/>
    <mergeCell ref="D2:O3"/>
  </mergeCells>
  <conditionalFormatting sqref="M5">
    <cfRule type="containsText" dxfId="0" priority="1" operator="containsText" text="Unemployment Reduced">
      <formula>NOT(ISERROR(SEARCH("Unemployment Reduced",M5)))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5"/>
  <sheetViews>
    <sheetView topLeftCell="A2" workbookViewId="0">
      <selection activeCell="A9" sqref="A9"/>
    </sheetView>
  </sheetViews>
  <sheetFormatPr defaultRowHeight="15" x14ac:dyDescent="0.25"/>
  <cols>
    <col min="1" max="1" width="27.85546875" style="19" bestFit="1" customWidth="1"/>
    <col min="2" max="2" width="14.28515625" style="19" bestFit="1" customWidth="1"/>
    <col min="3" max="16384" width="9.140625" style="19"/>
  </cols>
  <sheetData>
    <row r="2" spans="1:27" ht="18.75" x14ac:dyDescent="0.3">
      <c r="C2" s="88" t="s">
        <v>600</v>
      </c>
      <c r="D2" s="89"/>
      <c r="E2" s="89"/>
      <c r="F2" s="89"/>
      <c r="G2" s="89"/>
      <c r="H2" s="89"/>
      <c r="I2" s="89"/>
      <c r="J2" s="89"/>
      <c r="K2" s="89"/>
      <c r="L2" s="89"/>
    </row>
    <row r="4" spans="1:27" ht="15.75" thickBot="1" x14ac:dyDescent="0.3">
      <c r="A4" s="23" t="s">
        <v>259</v>
      </c>
      <c r="B4" s="24" t="s">
        <v>362</v>
      </c>
      <c r="C4" s="25">
        <v>1998</v>
      </c>
      <c r="D4" s="25">
        <v>1999</v>
      </c>
      <c r="E4" s="25">
        <v>2000</v>
      </c>
      <c r="F4" s="25" t="s">
        <v>379</v>
      </c>
      <c r="G4" s="25" t="s">
        <v>380</v>
      </c>
      <c r="H4" s="25" t="s">
        <v>381</v>
      </c>
      <c r="I4" s="25" t="s">
        <v>382</v>
      </c>
      <c r="J4" s="25" t="s">
        <v>383</v>
      </c>
      <c r="K4" s="25" t="s">
        <v>384</v>
      </c>
      <c r="L4" s="25" t="s">
        <v>385</v>
      </c>
      <c r="M4" s="25" t="s">
        <v>386</v>
      </c>
      <c r="N4" s="25" t="s">
        <v>387</v>
      </c>
      <c r="O4" s="25" t="s">
        <v>388</v>
      </c>
      <c r="P4" s="25" t="s">
        <v>389</v>
      </c>
      <c r="Q4" s="25" t="s">
        <v>390</v>
      </c>
      <c r="R4" s="25" t="s">
        <v>391</v>
      </c>
      <c r="S4" s="25" t="s">
        <v>392</v>
      </c>
      <c r="T4" s="25" t="s">
        <v>393</v>
      </c>
      <c r="U4" s="25" t="s">
        <v>394</v>
      </c>
      <c r="V4" s="25" t="s">
        <v>395</v>
      </c>
      <c r="W4" s="25" t="s">
        <v>396</v>
      </c>
      <c r="X4" s="25" t="s">
        <v>397</v>
      </c>
      <c r="Y4" s="25" t="s">
        <v>398</v>
      </c>
      <c r="Z4" s="25" t="s">
        <v>399</v>
      </c>
      <c r="AA4" s="26" t="s">
        <v>400</v>
      </c>
    </row>
    <row r="5" spans="1:27" ht="15.75" thickTop="1" x14ac:dyDescent="0.25">
      <c r="A5" s="27" t="s">
        <v>402</v>
      </c>
      <c r="B5" s="28" t="s">
        <v>403</v>
      </c>
      <c r="C5" s="29">
        <v>8.5969999999999995</v>
      </c>
      <c r="D5" s="29">
        <v>8.7279999999999998</v>
      </c>
      <c r="E5" s="29">
        <v>8.5939999999999994</v>
      </c>
      <c r="F5" s="29">
        <v>8.577</v>
      </c>
      <c r="G5" s="29">
        <v>8.7319999999999993</v>
      </c>
      <c r="H5" s="29">
        <v>8.7200000000000006</v>
      </c>
      <c r="I5" s="29">
        <v>8.5440000000000005</v>
      </c>
      <c r="J5" s="29">
        <v>8.3109999999999999</v>
      </c>
      <c r="K5" s="29">
        <v>7.7409999999999997</v>
      </c>
      <c r="L5" s="29">
        <v>7.516</v>
      </c>
      <c r="M5" s="29">
        <v>7.3819999999999997</v>
      </c>
      <c r="N5" s="29">
        <v>8.1430000000000007</v>
      </c>
      <c r="O5" s="29">
        <v>8.3439999999999994</v>
      </c>
      <c r="P5" s="29">
        <v>8.2729999999999997</v>
      </c>
      <c r="Q5" s="29">
        <v>8.2959999999999994</v>
      </c>
      <c r="R5" s="29">
        <v>8.3279999999999994</v>
      </c>
      <c r="S5" s="29">
        <v>8.1630000000000003</v>
      </c>
      <c r="T5" s="29">
        <v>8.0440000000000005</v>
      </c>
      <c r="U5" s="29">
        <v>7.8920000000000003</v>
      </c>
      <c r="V5" s="29">
        <v>7.62</v>
      </c>
      <c r="W5" s="29">
        <v>7.3559999999999999</v>
      </c>
      <c r="X5" s="29">
        <v>7.19</v>
      </c>
      <c r="Y5" s="29">
        <v>8.2929999999999993</v>
      </c>
      <c r="Z5" s="29">
        <v>7.9429999999999996</v>
      </c>
      <c r="AA5" s="30">
        <v>7.3230000000000004</v>
      </c>
    </row>
  </sheetData>
  <mergeCells count="1">
    <mergeCell ref="C2:L2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0"/>
  <sheetViews>
    <sheetView topLeftCell="A268" workbookViewId="0">
      <selection activeCell="C2" sqref="C2:C290"/>
    </sheetView>
  </sheetViews>
  <sheetFormatPr defaultRowHeight="15" x14ac:dyDescent="0.25"/>
  <cols>
    <col min="1" max="1" width="47.85546875" bestFit="1" customWidth="1"/>
    <col min="2" max="2" width="29.7109375" bestFit="1" customWidth="1"/>
    <col min="3" max="3" width="35.28515625" bestFit="1" customWidth="1"/>
  </cols>
  <sheetData>
    <row r="1" spans="1:4" x14ac:dyDescent="0.25">
      <c r="A1" s="6" t="s">
        <v>404</v>
      </c>
      <c r="B1" s="6" t="s">
        <v>405</v>
      </c>
      <c r="C1" s="6" t="s">
        <v>406</v>
      </c>
      <c r="D1" s="6" t="s">
        <v>407</v>
      </c>
    </row>
    <row r="2" spans="1:4" x14ac:dyDescent="0.25">
      <c r="A2" s="4" t="s">
        <v>290</v>
      </c>
      <c r="B2" s="4" t="s">
        <v>408</v>
      </c>
      <c r="C2" s="4" t="s">
        <v>409</v>
      </c>
      <c r="D2" s="4" t="s">
        <v>410</v>
      </c>
    </row>
    <row r="3" spans="1:4" x14ac:dyDescent="0.25">
      <c r="A3" s="4" t="s">
        <v>257</v>
      </c>
      <c r="B3" s="4" t="s">
        <v>411</v>
      </c>
      <c r="C3" s="4" t="s">
        <v>412</v>
      </c>
      <c r="D3" s="4" t="s">
        <v>413</v>
      </c>
    </row>
    <row r="4" spans="1:4" x14ac:dyDescent="0.25">
      <c r="A4" s="4" t="s">
        <v>115</v>
      </c>
      <c r="B4" s="4" t="s">
        <v>414</v>
      </c>
      <c r="C4" s="4" t="s">
        <v>415</v>
      </c>
      <c r="D4" s="4" t="s">
        <v>410</v>
      </c>
    </row>
    <row r="5" spans="1:4" x14ac:dyDescent="0.25">
      <c r="A5" s="4" t="s">
        <v>416</v>
      </c>
      <c r="B5" s="4" t="s">
        <v>417</v>
      </c>
      <c r="C5" s="4" t="s">
        <v>418</v>
      </c>
      <c r="D5" s="4" t="s">
        <v>410</v>
      </c>
    </row>
    <row r="6" spans="1:4" x14ac:dyDescent="0.25">
      <c r="A6" s="4" t="s">
        <v>419</v>
      </c>
      <c r="B6" s="4" t="s">
        <v>411</v>
      </c>
      <c r="C6" s="4" t="s">
        <v>412</v>
      </c>
      <c r="D6" s="4" t="s">
        <v>413</v>
      </c>
    </row>
    <row r="7" spans="1:4" x14ac:dyDescent="0.25">
      <c r="A7" s="4" t="s">
        <v>29</v>
      </c>
      <c r="B7" s="4" t="s">
        <v>414</v>
      </c>
      <c r="C7" s="4" t="s">
        <v>420</v>
      </c>
      <c r="D7" s="4" t="s">
        <v>410</v>
      </c>
    </row>
    <row r="8" spans="1:4" x14ac:dyDescent="0.25">
      <c r="A8" s="4" t="s">
        <v>421</v>
      </c>
      <c r="B8" s="4" t="s">
        <v>422</v>
      </c>
      <c r="C8" s="4" t="s">
        <v>423</v>
      </c>
      <c r="D8" s="4" t="s">
        <v>410</v>
      </c>
    </row>
    <row r="9" spans="1:4" x14ac:dyDescent="0.25">
      <c r="A9" s="4" t="s">
        <v>424</v>
      </c>
      <c r="B9" s="4" t="s">
        <v>422</v>
      </c>
      <c r="C9" s="4" t="s">
        <v>423</v>
      </c>
      <c r="D9" s="4" t="s">
        <v>410</v>
      </c>
    </row>
    <row r="10" spans="1:4" x14ac:dyDescent="0.25">
      <c r="A10" s="4" t="s">
        <v>134</v>
      </c>
      <c r="B10" s="4" t="s">
        <v>422</v>
      </c>
      <c r="C10" s="4" t="s">
        <v>425</v>
      </c>
      <c r="D10" s="4" t="s">
        <v>410</v>
      </c>
    </row>
    <row r="11" spans="1:4" x14ac:dyDescent="0.25">
      <c r="A11" s="4" t="s">
        <v>144</v>
      </c>
      <c r="B11" s="4" t="s">
        <v>408</v>
      </c>
      <c r="C11" s="4" t="s">
        <v>426</v>
      </c>
      <c r="D11" s="4" t="s">
        <v>410</v>
      </c>
    </row>
    <row r="12" spans="1:4" x14ac:dyDescent="0.25">
      <c r="A12" s="4" t="s">
        <v>427</v>
      </c>
      <c r="B12" s="4" t="s">
        <v>422</v>
      </c>
      <c r="C12" s="4" t="s">
        <v>423</v>
      </c>
      <c r="D12" s="4" t="s">
        <v>410</v>
      </c>
    </row>
    <row r="13" spans="1:4" x14ac:dyDescent="0.25">
      <c r="A13" s="4" t="s">
        <v>303</v>
      </c>
      <c r="B13" s="4" t="s">
        <v>417</v>
      </c>
      <c r="C13" s="4" t="s">
        <v>428</v>
      </c>
      <c r="D13" s="4" t="s">
        <v>413</v>
      </c>
    </row>
    <row r="14" spans="1:4" x14ac:dyDescent="0.25">
      <c r="A14" s="4" t="s">
        <v>175</v>
      </c>
      <c r="B14" s="4" t="s">
        <v>411</v>
      </c>
      <c r="C14" s="4" t="s">
        <v>429</v>
      </c>
      <c r="D14" s="4" t="s">
        <v>413</v>
      </c>
    </row>
    <row r="15" spans="1:4" x14ac:dyDescent="0.25">
      <c r="A15" s="4" t="s">
        <v>322</v>
      </c>
      <c r="B15" s="4" t="s">
        <v>408</v>
      </c>
      <c r="C15" s="4" t="s">
        <v>426</v>
      </c>
      <c r="D15" s="4" t="s">
        <v>410</v>
      </c>
    </row>
    <row r="16" spans="1:4" x14ac:dyDescent="0.25">
      <c r="A16" s="4" t="s">
        <v>430</v>
      </c>
      <c r="B16" s="4" t="s">
        <v>422</v>
      </c>
      <c r="C16" s="4" t="s">
        <v>423</v>
      </c>
      <c r="D16" s="4" t="s">
        <v>410</v>
      </c>
    </row>
    <row r="17" spans="1:4" x14ac:dyDescent="0.25">
      <c r="A17" s="4" t="s">
        <v>324</v>
      </c>
      <c r="B17" s="4" t="s">
        <v>408</v>
      </c>
      <c r="C17" s="4" t="s">
        <v>426</v>
      </c>
      <c r="D17" s="4" t="s">
        <v>410</v>
      </c>
    </row>
    <row r="18" spans="1:4" x14ac:dyDescent="0.25">
      <c r="A18" s="4" t="s">
        <v>283</v>
      </c>
      <c r="B18" s="4" t="s">
        <v>408</v>
      </c>
      <c r="C18" s="4" t="s">
        <v>409</v>
      </c>
      <c r="D18" s="4" t="s">
        <v>410</v>
      </c>
    </row>
    <row r="19" spans="1:4" x14ac:dyDescent="0.25">
      <c r="A19" s="4" t="s">
        <v>143</v>
      </c>
      <c r="B19" s="4" t="s">
        <v>422</v>
      </c>
      <c r="C19" s="4" t="s">
        <v>423</v>
      </c>
      <c r="D19" s="4" t="s">
        <v>410</v>
      </c>
    </row>
    <row r="20" spans="1:4" x14ac:dyDescent="0.25">
      <c r="A20" s="4" t="s">
        <v>326</v>
      </c>
      <c r="B20" s="4" t="s">
        <v>411</v>
      </c>
      <c r="C20" s="4" t="s">
        <v>431</v>
      </c>
      <c r="D20" s="4" t="s">
        <v>413</v>
      </c>
    </row>
    <row r="21" spans="1:4" x14ac:dyDescent="0.25">
      <c r="A21" s="4" t="s">
        <v>334</v>
      </c>
      <c r="B21" s="4" t="s">
        <v>411</v>
      </c>
      <c r="C21" s="4" t="s">
        <v>429</v>
      </c>
      <c r="D21" s="4" t="s">
        <v>413</v>
      </c>
    </row>
    <row r="22" spans="1:4" x14ac:dyDescent="0.25">
      <c r="A22" s="4" t="s">
        <v>342</v>
      </c>
      <c r="B22" s="4" t="s">
        <v>422</v>
      </c>
      <c r="C22" s="4" t="s">
        <v>432</v>
      </c>
      <c r="D22" s="4" t="s">
        <v>410</v>
      </c>
    </row>
    <row r="23" spans="1:4" x14ac:dyDescent="0.25">
      <c r="A23" s="4" t="s">
        <v>167</v>
      </c>
      <c r="B23" s="4" t="s">
        <v>414</v>
      </c>
      <c r="C23" s="4" t="s">
        <v>433</v>
      </c>
      <c r="D23" s="4" t="s">
        <v>410</v>
      </c>
    </row>
    <row r="24" spans="1:4" x14ac:dyDescent="0.25">
      <c r="A24" s="4" t="s">
        <v>434</v>
      </c>
      <c r="B24" s="4" t="s">
        <v>435</v>
      </c>
      <c r="C24" s="4" t="s">
        <v>435</v>
      </c>
      <c r="D24" s="4" t="s">
        <v>413</v>
      </c>
    </row>
    <row r="25" spans="1:4" x14ac:dyDescent="0.25">
      <c r="A25" s="4" t="s">
        <v>50</v>
      </c>
      <c r="B25" s="4" t="s">
        <v>408</v>
      </c>
      <c r="C25" s="4" t="s">
        <v>409</v>
      </c>
      <c r="D25" s="4" t="s">
        <v>410</v>
      </c>
    </row>
    <row r="26" spans="1:4" x14ac:dyDescent="0.25">
      <c r="A26" s="4" t="s">
        <v>436</v>
      </c>
      <c r="B26" s="4" t="s">
        <v>422</v>
      </c>
      <c r="C26" s="4" t="s">
        <v>425</v>
      </c>
      <c r="D26" s="4" t="s">
        <v>410</v>
      </c>
    </row>
    <row r="27" spans="1:4" x14ac:dyDescent="0.25">
      <c r="A27" s="4" t="s">
        <v>260</v>
      </c>
      <c r="B27" s="4" t="s">
        <v>411</v>
      </c>
      <c r="C27" s="4" t="s">
        <v>412</v>
      </c>
      <c r="D27" s="4" t="s">
        <v>413</v>
      </c>
    </row>
    <row r="28" spans="1:4" x14ac:dyDescent="0.25">
      <c r="A28" s="4" t="s">
        <v>53</v>
      </c>
      <c r="B28" s="4" t="s">
        <v>414</v>
      </c>
      <c r="C28" s="4" t="s">
        <v>437</v>
      </c>
      <c r="D28" s="4" t="s">
        <v>410</v>
      </c>
    </row>
    <row r="29" spans="1:4" x14ac:dyDescent="0.25">
      <c r="A29" s="4" t="s">
        <v>325</v>
      </c>
      <c r="B29" s="4" t="s">
        <v>422</v>
      </c>
      <c r="C29" s="4" t="s">
        <v>425</v>
      </c>
      <c r="D29" s="4" t="s">
        <v>410</v>
      </c>
    </row>
    <row r="30" spans="1:4" x14ac:dyDescent="0.25">
      <c r="A30" s="4" t="s">
        <v>438</v>
      </c>
      <c r="B30" s="4" t="s">
        <v>422</v>
      </c>
      <c r="C30" s="4" t="s">
        <v>423</v>
      </c>
      <c r="D30" s="4" t="s">
        <v>410</v>
      </c>
    </row>
    <row r="31" spans="1:4" x14ac:dyDescent="0.25">
      <c r="A31" s="4" t="s">
        <v>150</v>
      </c>
      <c r="B31" s="4" t="s">
        <v>408</v>
      </c>
      <c r="C31" s="4" t="s">
        <v>439</v>
      </c>
      <c r="D31" s="4" t="s">
        <v>410</v>
      </c>
    </row>
    <row r="32" spans="1:4" x14ac:dyDescent="0.25">
      <c r="A32" s="4" t="s">
        <v>55</v>
      </c>
      <c r="B32" s="4" t="s">
        <v>411</v>
      </c>
      <c r="C32" s="4" t="s">
        <v>431</v>
      </c>
      <c r="D32" s="4" t="s">
        <v>413</v>
      </c>
    </row>
    <row r="33" spans="1:4" x14ac:dyDescent="0.25">
      <c r="A33" s="4" t="s">
        <v>191</v>
      </c>
      <c r="B33" s="4" t="s">
        <v>414</v>
      </c>
      <c r="C33" s="4" t="s">
        <v>433</v>
      </c>
      <c r="D33" s="4" t="s">
        <v>410</v>
      </c>
    </row>
    <row r="34" spans="1:4" x14ac:dyDescent="0.25">
      <c r="A34" s="4" t="s">
        <v>367</v>
      </c>
      <c r="B34" s="4" t="s">
        <v>414</v>
      </c>
      <c r="C34" s="4" t="s">
        <v>440</v>
      </c>
      <c r="D34" s="4" t="s">
        <v>410</v>
      </c>
    </row>
    <row r="35" spans="1:4" x14ac:dyDescent="0.25">
      <c r="A35" s="4" t="s">
        <v>179</v>
      </c>
      <c r="B35" s="4" t="s">
        <v>408</v>
      </c>
      <c r="C35" s="4" t="s">
        <v>439</v>
      </c>
      <c r="D35" s="4" t="s">
        <v>410</v>
      </c>
    </row>
    <row r="36" spans="1:4" x14ac:dyDescent="0.25">
      <c r="A36" s="4" t="s">
        <v>61</v>
      </c>
      <c r="B36" s="4" t="s">
        <v>414</v>
      </c>
      <c r="C36" s="4" t="s">
        <v>420</v>
      </c>
      <c r="D36" s="4" t="s">
        <v>410</v>
      </c>
    </row>
    <row r="37" spans="1:4" x14ac:dyDescent="0.25">
      <c r="A37" s="4" t="s">
        <v>282</v>
      </c>
      <c r="B37" s="4" t="s">
        <v>435</v>
      </c>
      <c r="C37" s="4" t="s">
        <v>435</v>
      </c>
      <c r="D37" s="4" t="s">
        <v>413</v>
      </c>
    </row>
    <row r="38" spans="1:4" x14ac:dyDescent="0.25">
      <c r="A38" s="4" t="s">
        <v>441</v>
      </c>
      <c r="B38" s="4" t="s">
        <v>414</v>
      </c>
      <c r="C38" s="4" t="s">
        <v>433</v>
      </c>
      <c r="D38" s="4" t="s">
        <v>410</v>
      </c>
    </row>
    <row r="39" spans="1:4" x14ac:dyDescent="0.25">
      <c r="A39" s="4" t="s">
        <v>442</v>
      </c>
      <c r="B39" s="4" t="s">
        <v>422</v>
      </c>
      <c r="C39" s="4" t="s">
        <v>423</v>
      </c>
      <c r="D39" s="4" t="s">
        <v>410</v>
      </c>
    </row>
    <row r="40" spans="1:4" x14ac:dyDescent="0.25">
      <c r="A40" s="4" t="s">
        <v>57</v>
      </c>
      <c r="B40" s="4" t="s">
        <v>414</v>
      </c>
      <c r="C40" s="4" t="s">
        <v>420</v>
      </c>
      <c r="D40" s="4" t="s">
        <v>410</v>
      </c>
    </row>
    <row r="41" spans="1:4" x14ac:dyDescent="0.25">
      <c r="A41" s="4" t="s">
        <v>12</v>
      </c>
      <c r="B41" s="4" t="s">
        <v>414</v>
      </c>
      <c r="C41" s="4" t="s">
        <v>420</v>
      </c>
      <c r="D41" s="4" t="s">
        <v>410</v>
      </c>
    </row>
    <row r="42" spans="1:4" x14ac:dyDescent="0.25">
      <c r="A42" s="4" t="s">
        <v>117</v>
      </c>
      <c r="B42" s="4" t="s">
        <v>411</v>
      </c>
      <c r="C42" s="4" t="s">
        <v>443</v>
      </c>
      <c r="D42" s="4" t="s">
        <v>413</v>
      </c>
    </row>
    <row r="43" spans="1:4" x14ac:dyDescent="0.25">
      <c r="A43" s="4" t="s">
        <v>372</v>
      </c>
      <c r="B43" s="4" t="s">
        <v>422</v>
      </c>
      <c r="C43" s="4" t="s">
        <v>425</v>
      </c>
      <c r="D43" s="4" t="s">
        <v>410</v>
      </c>
    </row>
    <row r="44" spans="1:4" x14ac:dyDescent="0.25">
      <c r="A44" s="4" t="s">
        <v>249</v>
      </c>
      <c r="B44" s="4" t="s">
        <v>408</v>
      </c>
      <c r="C44" s="4" t="s">
        <v>444</v>
      </c>
      <c r="D44" s="4" t="s">
        <v>410</v>
      </c>
    </row>
    <row r="45" spans="1:4" x14ac:dyDescent="0.25">
      <c r="A45" s="4" t="s">
        <v>300</v>
      </c>
      <c r="B45" s="4" t="s">
        <v>422</v>
      </c>
      <c r="C45" s="4" t="s">
        <v>425</v>
      </c>
      <c r="D45" s="4" t="s">
        <v>410</v>
      </c>
    </row>
    <row r="46" spans="1:4" x14ac:dyDescent="0.25">
      <c r="A46" s="4" t="s">
        <v>353</v>
      </c>
      <c r="B46" s="4" t="s">
        <v>414</v>
      </c>
      <c r="C46" s="4" t="s">
        <v>440</v>
      </c>
      <c r="D46" s="4" t="s">
        <v>410</v>
      </c>
    </row>
    <row r="47" spans="1:4" x14ac:dyDescent="0.25">
      <c r="A47" s="4" t="s">
        <v>445</v>
      </c>
      <c r="B47" s="4" t="s">
        <v>414</v>
      </c>
      <c r="C47" s="4" t="s">
        <v>420</v>
      </c>
      <c r="D47" s="4" t="s">
        <v>410</v>
      </c>
    </row>
    <row r="48" spans="1:4" x14ac:dyDescent="0.25">
      <c r="A48" s="4" t="s">
        <v>446</v>
      </c>
      <c r="B48" s="4" t="s">
        <v>417</v>
      </c>
      <c r="C48" s="4" t="s">
        <v>418</v>
      </c>
      <c r="D48" s="4" t="s">
        <v>410</v>
      </c>
    </row>
    <row r="49" spans="1:4" x14ac:dyDescent="0.25">
      <c r="A49" s="4" t="s">
        <v>224</v>
      </c>
      <c r="B49" s="4" t="s">
        <v>422</v>
      </c>
      <c r="C49" s="4" t="s">
        <v>432</v>
      </c>
      <c r="D49" s="4" t="s">
        <v>410</v>
      </c>
    </row>
    <row r="50" spans="1:4" x14ac:dyDescent="0.25">
      <c r="A50" s="4" t="s">
        <v>447</v>
      </c>
      <c r="B50" s="4" t="s">
        <v>414</v>
      </c>
      <c r="C50" s="4" t="s">
        <v>433</v>
      </c>
      <c r="D50" s="4" t="s">
        <v>410</v>
      </c>
    </row>
    <row r="51" spans="1:4" x14ac:dyDescent="0.25">
      <c r="A51" s="4" t="s">
        <v>369</v>
      </c>
      <c r="B51" s="4" t="s">
        <v>411</v>
      </c>
      <c r="C51" s="4" t="s">
        <v>412</v>
      </c>
      <c r="D51" s="4" t="s">
        <v>413</v>
      </c>
    </row>
    <row r="52" spans="1:4" x14ac:dyDescent="0.25">
      <c r="A52" s="4" t="s">
        <v>107</v>
      </c>
      <c r="B52" s="4" t="s">
        <v>422</v>
      </c>
      <c r="C52" s="4" t="s">
        <v>423</v>
      </c>
      <c r="D52" s="4" t="s">
        <v>410</v>
      </c>
    </row>
    <row r="53" spans="1:4" x14ac:dyDescent="0.25">
      <c r="A53" s="4" t="s">
        <v>136</v>
      </c>
      <c r="B53" s="4" t="s">
        <v>408</v>
      </c>
      <c r="C53" s="4" t="s">
        <v>426</v>
      </c>
      <c r="D53" s="4" t="s">
        <v>410</v>
      </c>
    </row>
    <row r="54" spans="1:4" x14ac:dyDescent="0.25">
      <c r="A54" s="4" t="s">
        <v>448</v>
      </c>
      <c r="B54" s="4" t="s">
        <v>411</v>
      </c>
      <c r="C54" s="4" t="s">
        <v>431</v>
      </c>
      <c r="D54" s="4" t="s">
        <v>413</v>
      </c>
    </row>
    <row r="55" spans="1:4" x14ac:dyDescent="0.25">
      <c r="A55" s="4" t="s">
        <v>449</v>
      </c>
      <c r="B55" s="4" t="s">
        <v>408</v>
      </c>
      <c r="C55" s="4" t="s">
        <v>444</v>
      </c>
      <c r="D55" s="4" t="s">
        <v>410</v>
      </c>
    </row>
    <row r="56" spans="1:4" x14ac:dyDescent="0.25">
      <c r="A56" s="4" t="s">
        <v>450</v>
      </c>
      <c r="B56" s="4" t="s">
        <v>414</v>
      </c>
      <c r="C56" s="4" t="s">
        <v>420</v>
      </c>
      <c r="D56" s="4" t="s">
        <v>410</v>
      </c>
    </row>
    <row r="57" spans="1:4" x14ac:dyDescent="0.25">
      <c r="A57" s="4" t="s">
        <v>254</v>
      </c>
      <c r="B57" s="4" t="s">
        <v>411</v>
      </c>
      <c r="C57" s="4" t="s">
        <v>443</v>
      </c>
      <c r="D57" s="4" t="s">
        <v>413</v>
      </c>
    </row>
    <row r="58" spans="1:4" x14ac:dyDescent="0.25">
      <c r="A58" s="4" t="s">
        <v>146</v>
      </c>
      <c r="B58" s="4" t="s">
        <v>414</v>
      </c>
      <c r="C58" s="4" t="s">
        <v>440</v>
      </c>
      <c r="D58" s="4" t="s">
        <v>410</v>
      </c>
    </row>
    <row r="59" spans="1:4" x14ac:dyDescent="0.25">
      <c r="A59" s="4" t="s">
        <v>451</v>
      </c>
      <c r="B59" s="4" t="s">
        <v>422</v>
      </c>
      <c r="C59" s="4" t="s">
        <v>423</v>
      </c>
      <c r="D59" s="4" t="s">
        <v>410</v>
      </c>
    </row>
    <row r="60" spans="1:4" x14ac:dyDescent="0.25">
      <c r="A60" s="4" t="s">
        <v>153</v>
      </c>
      <c r="B60" s="4" t="s">
        <v>422</v>
      </c>
      <c r="C60" s="4" t="s">
        <v>423</v>
      </c>
      <c r="D60" s="4" t="s">
        <v>410</v>
      </c>
    </row>
    <row r="61" spans="1:4" x14ac:dyDescent="0.25">
      <c r="A61" s="4" t="s">
        <v>25</v>
      </c>
      <c r="B61" s="4" t="s">
        <v>422</v>
      </c>
      <c r="C61" s="4" t="s">
        <v>425</v>
      </c>
      <c r="D61" s="4" t="s">
        <v>410</v>
      </c>
    </row>
    <row r="62" spans="1:4" x14ac:dyDescent="0.25">
      <c r="A62" s="4" t="s">
        <v>452</v>
      </c>
      <c r="B62" s="4" t="s">
        <v>414</v>
      </c>
      <c r="C62" s="4" t="s">
        <v>415</v>
      </c>
      <c r="D62" s="4" t="s">
        <v>410</v>
      </c>
    </row>
    <row r="63" spans="1:4" x14ac:dyDescent="0.25">
      <c r="A63" s="4" t="s">
        <v>221</v>
      </c>
      <c r="B63" s="4" t="s">
        <v>422</v>
      </c>
      <c r="C63" s="4" t="s">
        <v>432</v>
      </c>
      <c r="D63" s="4" t="s">
        <v>410</v>
      </c>
    </row>
    <row r="64" spans="1:4" x14ac:dyDescent="0.25">
      <c r="A64" s="4" t="s">
        <v>47</v>
      </c>
      <c r="B64" s="4" t="s">
        <v>414</v>
      </c>
      <c r="C64" s="4" t="s">
        <v>420</v>
      </c>
      <c r="D64" s="4" t="s">
        <v>410</v>
      </c>
    </row>
    <row r="65" spans="1:4" x14ac:dyDescent="0.25">
      <c r="A65" s="4" t="s">
        <v>173</v>
      </c>
      <c r="B65" s="4" t="s">
        <v>414</v>
      </c>
      <c r="C65" s="4" t="s">
        <v>440</v>
      </c>
      <c r="D65" s="4" t="s">
        <v>410</v>
      </c>
    </row>
    <row r="66" spans="1:4" x14ac:dyDescent="0.25">
      <c r="A66" s="4" t="s">
        <v>111</v>
      </c>
      <c r="B66" s="4" t="s">
        <v>411</v>
      </c>
      <c r="C66" s="4" t="s">
        <v>443</v>
      </c>
      <c r="D66" s="4" t="s">
        <v>413</v>
      </c>
    </row>
    <row r="67" spans="1:4" x14ac:dyDescent="0.25">
      <c r="A67" s="4" t="s">
        <v>28</v>
      </c>
      <c r="B67" s="4" t="s">
        <v>414</v>
      </c>
      <c r="C67" s="4" t="s">
        <v>440</v>
      </c>
      <c r="D67" s="4" t="s">
        <v>410</v>
      </c>
    </row>
    <row r="68" spans="1:4" x14ac:dyDescent="0.25">
      <c r="A68" s="4" t="s">
        <v>453</v>
      </c>
      <c r="B68" s="4" t="s">
        <v>411</v>
      </c>
      <c r="C68" s="4" t="s">
        <v>443</v>
      </c>
      <c r="D68" s="4" t="s">
        <v>413</v>
      </c>
    </row>
    <row r="69" spans="1:4" x14ac:dyDescent="0.25">
      <c r="A69" s="4" t="s">
        <v>454</v>
      </c>
      <c r="B69" s="4" t="s">
        <v>422</v>
      </c>
      <c r="C69" s="4" t="s">
        <v>425</v>
      </c>
      <c r="D69" s="4" t="s">
        <v>410</v>
      </c>
    </row>
    <row r="70" spans="1:4" x14ac:dyDescent="0.25">
      <c r="A70" s="4" t="s">
        <v>71</v>
      </c>
      <c r="B70" s="4" t="s">
        <v>417</v>
      </c>
      <c r="C70" s="4" t="s">
        <v>455</v>
      </c>
      <c r="D70" s="4" t="s">
        <v>410</v>
      </c>
    </row>
    <row r="71" spans="1:4" x14ac:dyDescent="0.25">
      <c r="A71" s="4" t="s">
        <v>97</v>
      </c>
      <c r="B71" s="4" t="s">
        <v>411</v>
      </c>
      <c r="C71" s="4" t="s">
        <v>443</v>
      </c>
      <c r="D71" s="4" t="s">
        <v>413</v>
      </c>
    </row>
    <row r="72" spans="1:4" x14ac:dyDescent="0.25">
      <c r="A72" s="4" t="s">
        <v>287</v>
      </c>
      <c r="B72" s="4" t="s">
        <v>411</v>
      </c>
      <c r="C72" s="4" t="s">
        <v>429</v>
      </c>
      <c r="D72" s="4" t="s">
        <v>413</v>
      </c>
    </row>
    <row r="73" spans="1:4" x14ac:dyDescent="0.25">
      <c r="A73" s="4" t="s">
        <v>456</v>
      </c>
      <c r="B73" s="4" t="s">
        <v>422</v>
      </c>
      <c r="C73" s="4" t="s">
        <v>425</v>
      </c>
      <c r="D73" s="4" t="s">
        <v>410</v>
      </c>
    </row>
    <row r="74" spans="1:4" x14ac:dyDescent="0.25">
      <c r="A74" s="4" t="s">
        <v>118</v>
      </c>
      <c r="B74" s="4" t="s">
        <v>417</v>
      </c>
      <c r="C74" s="4" t="s">
        <v>418</v>
      </c>
      <c r="D74" s="4" t="s">
        <v>410</v>
      </c>
    </row>
    <row r="75" spans="1:4" x14ac:dyDescent="0.25">
      <c r="A75" s="4" t="s">
        <v>246</v>
      </c>
      <c r="B75" s="4" t="s">
        <v>414</v>
      </c>
      <c r="C75" s="4" t="s">
        <v>420</v>
      </c>
      <c r="D75" s="4" t="s">
        <v>410</v>
      </c>
    </row>
    <row r="76" spans="1:4" x14ac:dyDescent="0.25">
      <c r="A76" s="4" t="s">
        <v>457</v>
      </c>
      <c r="B76" s="4" t="s">
        <v>414</v>
      </c>
      <c r="C76" s="4" t="s">
        <v>433</v>
      </c>
      <c r="D76" s="4" t="s">
        <v>410</v>
      </c>
    </row>
    <row r="77" spans="1:4" x14ac:dyDescent="0.25">
      <c r="A77" s="4" t="s">
        <v>149</v>
      </c>
      <c r="B77" s="4" t="s">
        <v>408</v>
      </c>
      <c r="C77" s="4" t="s">
        <v>426</v>
      </c>
      <c r="D77" s="4" t="s">
        <v>410</v>
      </c>
    </row>
    <row r="78" spans="1:4" x14ac:dyDescent="0.25">
      <c r="A78" s="4" t="s">
        <v>5</v>
      </c>
      <c r="B78" s="4" t="s">
        <v>411</v>
      </c>
      <c r="C78" s="4" t="s">
        <v>429</v>
      </c>
      <c r="D78" s="4" t="s">
        <v>413</v>
      </c>
    </row>
    <row r="79" spans="1:4" x14ac:dyDescent="0.25">
      <c r="A79" s="4" t="s">
        <v>199</v>
      </c>
      <c r="B79" s="4" t="s">
        <v>414</v>
      </c>
      <c r="C79" s="4" t="s">
        <v>433</v>
      </c>
      <c r="D79" s="4" t="s">
        <v>410</v>
      </c>
    </row>
    <row r="80" spans="1:4" x14ac:dyDescent="0.25">
      <c r="A80" s="4" t="s">
        <v>458</v>
      </c>
      <c r="B80" s="4" t="s">
        <v>411</v>
      </c>
      <c r="C80" s="4" t="s">
        <v>412</v>
      </c>
      <c r="D80" s="4" t="s">
        <v>413</v>
      </c>
    </row>
    <row r="81" spans="1:4" x14ac:dyDescent="0.25">
      <c r="A81" s="4" t="s">
        <v>266</v>
      </c>
      <c r="B81" s="4" t="s">
        <v>411</v>
      </c>
      <c r="C81" s="4" t="s">
        <v>412</v>
      </c>
      <c r="D81" s="4" t="s">
        <v>413</v>
      </c>
    </row>
    <row r="82" spans="1:4" x14ac:dyDescent="0.25">
      <c r="A82" s="4" t="s">
        <v>459</v>
      </c>
      <c r="B82" s="4" t="s">
        <v>435</v>
      </c>
      <c r="C82" s="4" t="s">
        <v>435</v>
      </c>
      <c r="D82" s="4" t="s">
        <v>413</v>
      </c>
    </row>
    <row r="83" spans="1:4" x14ac:dyDescent="0.25">
      <c r="A83" s="4" t="s">
        <v>460</v>
      </c>
      <c r="B83" s="4" t="s">
        <v>422</v>
      </c>
      <c r="C83" s="4" t="s">
        <v>423</v>
      </c>
      <c r="D83" s="4" t="s">
        <v>410</v>
      </c>
    </row>
    <row r="84" spans="1:4" x14ac:dyDescent="0.25">
      <c r="A84" s="4" t="s">
        <v>461</v>
      </c>
      <c r="B84" s="4" t="s">
        <v>422</v>
      </c>
      <c r="C84" s="4" t="s">
        <v>423</v>
      </c>
      <c r="D84" s="4" t="s">
        <v>410</v>
      </c>
    </row>
    <row r="85" spans="1:4" x14ac:dyDescent="0.25">
      <c r="A85" s="4" t="s">
        <v>335</v>
      </c>
      <c r="B85" s="4" t="s">
        <v>417</v>
      </c>
      <c r="C85" s="4" t="s">
        <v>462</v>
      </c>
      <c r="D85" s="4" t="s">
        <v>410</v>
      </c>
    </row>
    <row r="86" spans="1:4" x14ac:dyDescent="0.25">
      <c r="A86" s="4" t="s">
        <v>69</v>
      </c>
      <c r="B86" s="4" t="s">
        <v>422</v>
      </c>
      <c r="C86" s="4" t="s">
        <v>432</v>
      </c>
      <c r="D86" s="4" t="s">
        <v>410</v>
      </c>
    </row>
    <row r="87" spans="1:4" x14ac:dyDescent="0.25">
      <c r="A87" s="4" t="s">
        <v>182</v>
      </c>
      <c r="B87" s="4" t="s">
        <v>414</v>
      </c>
      <c r="C87" s="4" t="s">
        <v>433</v>
      </c>
      <c r="D87" s="4" t="s">
        <v>410</v>
      </c>
    </row>
    <row r="88" spans="1:4" x14ac:dyDescent="0.25">
      <c r="A88" s="4" t="s">
        <v>63</v>
      </c>
      <c r="B88" s="4" t="s">
        <v>414</v>
      </c>
      <c r="C88" s="4" t="s">
        <v>433</v>
      </c>
      <c r="D88" s="4" t="s">
        <v>410</v>
      </c>
    </row>
    <row r="89" spans="1:4" x14ac:dyDescent="0.25">
      <c r="A89" s="4" t="s">
        <v>112</v>
      </c>
      <c r="B89" s="4" t="s">
        <v>422</v>
      </c>
      <c r="C89" s="4" t="s">
        <v>425</v>
      </c>
      <c r="D89" s="4" t="s">
        <v>410</v>
      </c>
    </row>
    <row r="90" spans="1:4" x14ac:dyDescent="0.25">
      <c r="A90" s="4" t="s">
        <v>168</v>
      </c>
      <c r="B90" s="4" t="s">
        <v>422</v>
      </c>
      <c r="C90" s="4" t="s">
        <v>423</v>
      </c>
      <c r="D90" s="4" t="s">
        <v>410</v>
      </c>
    </row>
    <row r="91" spans="1:4" x14ac:dyDescent="0.25">
      <c r="A91" s="4" t="s">
        <v>463</v>
      </c>
      <c r="B91" s="4" t="s">
        <v>411</v>
      </c>
      <c r="C91" s="4" t="s">
        <v>412</v>
      </c>
      <c r="D91" s="4" t="s">
        <v>413</v>
      </c>
    </row>
    <row r="92" spans="1:4" x14ac:dyDescent="0.25">
      <c r="A92" s="4" t="s">
        <v>223</v>
      </c>
      <c r="B92" s="4" t="s">
        <v>422</v>
      </c>
      <c r="C92" s="4" t="s">
        <v>432</v>
      </c>
      <c r="D92" s="4" t="s">
        <v>410</v>
      </c>
    </row>
    <row r="93" spans="1:4" x14ac:dyDescent="0.25">
      <c r="A93" s="4" t="s">
        <v>464</v>
      </c>
      <c r="B93" s="4" t="s">
        <v>408</v>
      </c>
      <c r="C93" s="4" t="s">
        <v>444</v>
      </c>
      <c r="D93" s="4" t="s">
        <v>410</v>
      </c>
    </row>
    <row r="94" spans="1:4" x14ac:dyDescent="0.25">
      <c r="A94" s="4" t="s">
        <v>349</v>
      </c>
      <c r="B94" s="4" t="s">
        <v>411</v>
      </c>
      <c r="C94" s="4" t="s">
        <v>431</v>
      </c>
      <c r="D94" s="4" t="s">
        <v>413</v>
      </c>
    </row>
    <row r="95" spans="1:4" x14ac:dyDescent="0.25">
      <c r="A95" s="4" t="s">
        <v>49</v>
      </c>
      <c r="B95" s="4" t="s">
        <v>411</v>
      </c>
      <c r="C95" s="4" t="s">
        <v>443</v>
      </c>
      <c r="D95" s="4" t="s">
        <v>413</v>
      </c>
    </row>
    <row r="96" spans="1:4" x14ac:dyDescent="0.25">
      <c r="A96" s="4" t="s">
        <v>357</v>
      </c>
      <c r="B96" s="4" t="s">
        <v>408</v>
      </c>
      <c r="C96" s="4" t="s">
        <v>409</v>
      </c>
      <c r="D96" s="4" t="s">
        <v>410</v>
      </c>
    </row>
    <row r="97" spans="1:4" x14ac:dyDescent="0.25">
      <c r="A97" s="4" t="s">
        <v>196</v>
      </c>
      <c r="B97" s="4" t="s">
        <v>408</v>
      </c>
      <c r="C97" s="4" t="s">
        <v>439</v>
      </c>
      <c r="D97" s="4" t="s">
        <v>410</v>
      </c>
    </row>
    <row r="98" spans="1:4" x14ac:dyDescent="0.25">
      <c r="A98" s="4" t="s">
        <v>465</v>
      </c>
      <c r="B98" s="4" t="s">
        <v>408</v>
      </c>
      <c r="C98" s="4" t="s">
        <v>409</v>
      </c>
      <c r="D98" s="4" t="s">
        <v>410</v>
      </c>
    </row>
    <row r="99" spans="1:4" x14ac:dyDescent="0.25">
      <c r="A99" s="4" t="s">
        <v>108</v>
      </c>
      <c r="B99" s="4" t="s">
        <v>408</v>
      </c>
      <c r="C99" s="4" t="s">
        <v>426</v>
      </c>
      <c r="D99" s="4" t="s">
        <v>410</v>
      </c>
    </row>
    <row r="100" spans="1:4" x14ac:dyDescent="0.25">
      <c r="A100" s="4" t="s">
        <v>121</v>
      </c>
      <c r="B100" s="4" t="s">
        <v>411</v>
      </c>
      <c r="C100" s="4" t="s">
        <v>443</v>
      </c>
      <c r="D100" s="4" t="s">
        <v>413</v>
      </c>
    </row>
    <row r="101" spans="1:4" x14ac:dyDescent="0.25">
      <c r="A101" s="4" t="s">
        <v>466</v>
      </c>
      <c r="B101" s="4" t="s">
        <v>411</v>
      </c>
      <c r="C101" s="4" t="s">
        <v>443</v>
      </c>
      <c r="D101" s="4" t="s">
        <v>413</v>
      </c>
    </row>
    <row r="102" spans="1:4" x14ac:dyDescent="0.25">
      <c r="A102" s="4" t="s">
        <v>127</v>
      </c>
      <c r="B102" s="4" t="s">
        <v>408</v>
      </c>
      <c r="C102" s="4" t="s">
        <v>426</v>
      </c>
      <c r="D102" s="4" t="s">
        <v>410</v>
      </c>
    </row>
    <row r="103" spans="1:4" x14ac:dyDescent="0.25">
      <c r="A103" s="4" t="s">
        <v>318</v>
      </c>
      <c r="B103" s="4" t="s">
        <v>411</v>
      </c>
      <c r="C103" s="4" t="s">
        <v>412</v>
      </c>
      <c r="D103" s="4" t="s">
        <v>413</v>
      </c>
    </row>
    <row r="104" spans="1:4" x14ac:dyDescent="0.25">
      <c r="A104" s="4" t="s">
        <v>255</v>
      </c>
      <c r="B104" s="4" t="s">
        <v>422</v>
      </c>
      <c r="C104" s="4" t="s">
        <v>423</v>
      </c>
      <c r="D104" s="4" t="s">
        <v>410</v>
      </c>
    </row>
    <row r="105" spans="1:4" x14ac:dyDescent="0.25">
      <c r="A105" s="4" t="s">
        <v>142</v>
      </c>
      <c r="B105" s="4" t="s">
        <v>408</v>
      </c>
      <c r="C105" s="4" t="s">
        <v>444</v>
      </c>
      <c r="D105" s="4" t="s">
        <v>413</v>
      </c>
    </row>
    <row r="106" spans="1:4" x14ac:dyDescent="0.25">
      <c r="A106" s="4" t="s">
        <v>340</v>
      </c>
      <c r="B106" s="4" t="s">
        <v>408</v>
      </c>
      <c r="C106" s="4" t="s">
        <v>426</v>
      </c>
      <c r="D106" s="4" t="s">
        <v>410</v>
      </c>
    </row>
    <row r="107" spans="1:4" x14ac:dyDescent="0.25">
      <c r="A107" s="4" t="s">
        <v>351</v>
      </c>
      <c r="B107" s="4" t="s">
        <v>408</v>
      </c>
      <c r="C107" s="4" t="s">
        <v>467</v>
      </c>
      <c r="D107" s="4" t="s">
        <v>410</v>
      </c>
    </row>
    <row r="108" spans="1:4" x14ac:dyDescent="0.25">
      <c r="A108" s="4" t="s">
        <v>195</v>
      </c>
      <c r="B108" s="4" t="s">
        <v>414</v>
      </c>
      <c r="C108" s="4" t="s">
        <v>440</v>
      </c>
      <c r="D108" s="4" t="s">
        <v>410</v>
      </c>
    </row>
    <row r="109" spans="1:4" x14ac:dyDescent="0.25">
      <c r="A109" s="4" t="s">
        <v>468</v>
      </c>
      <c r="B109" s="4" t="s">
        <v>417</v>
      </c>
      <c r="C109" s="4" t="s">
        <v>462</v>
      </c>
      <c r="D109" s="4" t="s">
        <v>410</v>
      </c>
    </row>
    <row r="110" spans="1:4" x14ac:dyDescent="0.25">
      <c r="A110" s="4" t="s">
        <v>79</v>
      </c>
      <c r="B110" s="4" t="s">
        <v>408</v>
      </c>
      <c r="C110" s="4" t="s">
        <v>426</v>
      </c>
      <c r="D110" s="4" t="s">
        <v>410</v>
      </c>
    </row>
    <row r="111" spans="1:4" x14ac:dyDescent="0.25">
      <c r="A111" s="4" t="s">
        <v>469</v>
      </c>
      <c r="B111" s="4" t="s">
        <v>408</v>
      </c>
      <c r="C111" s="4" t="s">
        <v>467</v>
      </c>
      <c r="D111" s="4" t="s">
        <v>410</v>
      </c>
    </row>
    <row r="112" spans="1:4" x14ac:dyDescent="0.25">
      <c r="A112" s="4" t="s">
        <v>470</v>
      </c>
      <c r="B112" s="4" t="s">
        <v>408</v>
      </c>
      <c r="C112" s="4" t="s">
        <v>439</v>
      </c>
      <c r="D112" s="4" t="s">
        <v>410</v>
      </c>
    </row>
    <row r="113" spans="1:4" x14ac:dyDescent="0.25">
      <c r="A113" s="4" t="s">
        <v>92</v>
      </c>
      <c r="B113" s="4" t="s">
        <v>411</v>
      </c>
      <c r="C113" s="4" t="s">
        <v>443</v>
      </c>
      <c r="D113" s="4" t="s">
        <v>413</v>
      </c>
    </row>
    <row r="114" spans="1:4" x14ac:dyDescent="0.25">
      <c r="A114" s="4" t="s">
        <v>20</v>
      </c>
      <c r="B114" s="4" t="s">
        <v>408</v>
      </c>
      <c r="C114" s="4" t="s">
        <v>426</v>
      </c>
      <c r="D114" s="4" t="s">
        <v>410</v>
      </c>
    </row>
    <row r="115" spans="1:4" x14ac:dyDescent="0.25">
      <c r="A115" s="4" t="s">
        <v>316</v>
      </c>
      <c r="B115" s="4" t="s">
        <v>414</v>
      </c>
      <c r="C115" s="4" t="s">
        <v>437</v>
      </c>
      <c r="D115" s="4" t="s">
        <v>410</v>
      </c>
    </row>
    <row r="116" spans="1:4" x14ac:dyDescent="0.25">
      <c r="A116" s="4" t="s">
        <v>183</v>
      </c>
      <c r="B116" s="4" t="s">
        <v>414</v>
      </c>
      <c r="C116" s="4" t="s">
        <v>433</v>
      </c>
      <c r="D116" s="4" t="s">
        <v>410</v>
      </c>
    </row>
    <row r="117" spans="1:4" x14ac:dyDescent="0.25">
      <c r="A117" s="4" t="s">
        <v>471</v>
      </c>
      <c r="B117" s="4" t="s">
        <v>414</v>
      </c>
      <c r="C117" s="4" t="s">
        <v>415</v>
      </c>
      <c r="D117" s="4" t="s">
        <v>410</v>
      </c>
    </row>
    <row r="118" spans="1:4" x14ac:dyDescent="0.25">
      <c r="A118" s="4" t="s">
        <v>472</v>
      </c>
      <c r="B118" s="4" t="s">
        <v>411</v>
      </c>
      <c r="C118" s="4" t="s">
        <v>429</v>
      </c>
      <c r="D118" s="4" t="s">
        <v>413</v>
      </c>
    </row>
    <row r="119" spans="1:4" x14ac:dyDescent="0.25">
      <c r="A119" s="4" t="s">
        <v>298</v>
      </c>
      <c r="B119" s="4" t="s">
        <v>411</v>
      </c>
      <c r="C119" s="4" t="s">
        <v>443</v>
      </c>
      <c r="D119" s="4" t="s">
        <v>413</v>
      </c>
    </row>
    <row r="120" spans="1:4" x14ac:dyDescent="0.25">
      <c r="A120" s="4" t="s">
        <v>152</v>
      </c>
      <c r="B120" s="4" t="s">
        <v>411</v>
      </c>
      <c r="C120" s="4" t="s">
        <v>429</v>
      </c>
      <c r="D120" s="4" t="s">
        <v>413</v>
      </c>
    </row>
    <row r="121" spans="1:4" x14ac:dyDescent="0.25">
      <c r="A121" s="4" t="s">
        <v>473</v>
      </c>
      <c r="B121" s="4" t="s">
        <v>408</v>
      </c>
      <c r="C121" s="4" t="s">
        <v>444</v>
      </c>
      <c r="D121" s="4" t="s">
        <v>410</v>
      </c>
    </row>
    <row r="122" spans="1:4" x14ac:dyDescent="0.25">
      <c r="A122" s="4" t="s">
        <v>359</v>
      </c>
      <c r="B122" s="4" t="s">
        <v>414</v>
      </c>
      <c r="C122" s="4" t="s">
        <v>440</v>
      </c>
      <c r="D122" s="4" t="s">
        <v>410</v>
      </c>
    </row>
    <row r="123" spans="1:4" x14ac:dyDescent="0.25">
      <c r="A123" s="4" t="s">
        <v>329</v>
      </c>
      <c r="B123" s="4" t="s">
        <v>414</v>
      </c>
      <c r="C123" s="4" t="s">
        <v>440</v>
      </c>
      <c r="D123" s="4" t="s">
        <v>410</v>
      </c>
    </row>
    <row r="124" spans="1:4" x14ac:dyDescent="0.25">
      <c r="A124" s="4" t="s">
        <v>181</v>
      </c>
      <c r="B124" s="4" t="s">
        <v>408</v>
      </c>
      <c r="C124" s="4" t="s">
        <v>439</v>
      </c>
      <c r="D124" s="4" t="s">
        <v>410</v>
      </c>
    </row>
    <row r="125" spans="1:4" x14ac:dyDescent="0.25">
      <c r="A125" s="4" t="s">
        <v>218</v>
      </c>
      <c r="B125" s="4" t="s">
        <v>408</v>
      </c>
      <c r="C125" s="4" t="s">
        <v>409</v>
      </c>
      <c r="D125" s="4" t="s">
        <v>410</v>
      </c>
    </row>
    <row r="126" spans="1:4" x14ac:dyDescent="0.25">
      <c r="A126" s="4" t="s">
        <v>207</v>
      </c>
      <c r="B126" s="4" t="s">
        <v>414</v>
      </c>
      <c r="C126" s="4" t="s">
        <v>433</v>
      </c>
      <c r="D126" s="4" t="s">
        <v>410</v>
      </c>
    </row>
    <row r="127" spans="1:4" x14ac:dyDescent="0.25">
      <c r="A127" s="4" t="s">
        <v>164</v>
      </c>
      <c r="B127" s="4" t="s">
        <v>411</v>
      </c>
      <c r="C127" s="4" t="s">
        <v>412</v>
      </c>
      <c r="D127" s="4" t="s">
        <v>413</v>
      </c>
    </row>
    <row r="128" spans="1:4" x14ac:dyDescent="0.25">
      <c r="A128" s="4" t="s">
        <v>474</v>
      </c>
      <c r="B128" s="4" t="s">
        <v>417</v>
      </c>
      <c r="C128" s="4" t="s">
        <v>462</v>
      </c>
      <c r="D128" s="4" t="s">
        <v>410</v>
      </c>
    </row>
    <row r="129" spans="1:4" x14ac:dyDescent="0.25">
      <c r="A129" s="4" t="s">
        <v>475</v>
      </c>
      <c r="B129" s="4" t="s">
        <v>422</v>
      </c>
      <c r="C129" s="4" t="s">
        <v>423</v>
      </c>
      <c r="D129" s="4" t="s">
        <v>410</v>
      </c>
    </row>
    <row r="130" spans="1:4" x14ac:dyDescent="0.25">
      <c r="A130" s="4" t="s">
        <v>219</v>
      </c>
      <c r="B130" s="4" t="s">
        <v>414</v>
      </c>
      <c r="C130" s="4" t="s">
        <v>433</v>
      </c>
      <c r="D130" s="4" t="s">
        <v>410</v>
      </c>
    </row>
    <row r="131" spans="1:4" x14ac:dyDescent="0.25">
      <c r="A131" s="4" t="s">
        <v>355</v>
      </c>
      <c r="B131" s="4" t="s">
        <v>414</v>
      </c>
      <c r="C131" s="4" t="s">
        <v>440</v>
      </c>
      <c r="D131" s="4" t="s">
        <v>410</v>
      </c>
    </row>
    <row r="132" spans="1:4" x14ac:dyDescent="0.25">
      <c r="A132" s="4" t="s">
        <v>476</v>
      </c>
      <c r="B132" s="4" t="s">
        <v>414</v>
      </c>
      <c r="C132" s="4" t="s">
        <v>440</v>
      </c>
      <c r="D132" s="4" t="s">
        <v>410</v>
      </c>
    </row>
    <row r="133" spans="1:4" x14ac:dyDescent="0.25">
      <c r="A133" s="4" t="s">
        <v>356</v>
      </c>
      <c r="B133" s="4" t="s">
        <v>422</v>
      </c>
      <c r="C133" s="4" t="s">
        <v>432</v>
      </c>
      <c r="D133" s="4" t="s">
        <v>410</v>
      </c>
    </row>
    <row r="134" spans="1:4" x14ac:dyDescent="0.25">
      <c r="A134" s="4" t="s">
        <v>477</v>
      </c>
      <c r="B134" s="4" t="s">
        <v>417</v>
      </c>
      <c r="C134" s="4" t="s">
        <v>462</v>
      </c>
      <c r="D134" s="4" t="s">
        <v>410</v>
      </c>
    </row>
    <row r="135" spans="1:4" x14ac:dyDescent="0.25">
      <c r="A135" s="4" t="s">
        <v>478</v>
      </c>
      <c r="B135" s="4" t="s">
        <v>411</v>
      </c>
      <c r="C135" s="4" t="s">
        <v>429</v>
      </c>
      <c r="D135" s="4" t="s">
        <v>413</v>
      </c>
    </row>
    <row r="136" spans="1:4" x14ac:dyDescent="0.25">
      <c r="A136" s="4" t="s">
        <v>84</v>
      </c>
      <c r="B136" s="4" t="s">
        <v>408</v>
      </c>
      <c r="C136" s="4" t="s">
        <v>444</v>
      </c>
      <c r="D136" s="4" t="s">
        <v>410</v>
      </c>
    </row>
    <row r="137" spans="1:4" x14ac:dyDescent="0.25">
      <c r="A137" s="4" t="s">
        <v>38</v>
      </c>
      <c r="B137" s="4" t="s">
        <v>411</v>
      </c>
      <c r="C137" s="4" t="s">
        <v>412</v>
      </c>
      <c r="D137" s="4" t="s">
        <v>413</v>
      </c>
    </row>
    <row r="138" spans="1:4" x14ac:dyDescent="0.25">
      <c r="A138" s="4" t="s">
        <v>479</v>
      </c>
      <c r="B138" s="4" t="s">
        <v>422</v>
      </c>
      <c r="C138" s="4" t="s">
        <v>423</v>
      </c>
      <c r="D138" s="4" t="s">
        <v>410</v>
      </c>
    </row>
    <row r="139" spans="1:4" x14ac:dyDescent="0.25">
      <c r="A139" s="4" t="s">
        <v>361</v>
      </c>
      <c r="B139" s="4" t="s">
        <v>414</v>
      </c>
      <c r="C139" s="4" t="s">
        <v>415</v>
      </c>
      <c r="D139" s="4" t="s">
        <v>410</v>
      </c>
    </row>
    <row r="140" spans="1:4" x14ac:dyDescent="0.25">
      <c r="A140" s="4" t="s">
        <v>101</v>
      </c>
      <c r="B140" s="4" t="s">
        <v>414</v>
      </c>
      <c r="C140" s="4" t="s">
        <v>440</v>
      </c>
      <c r="D140" s="4" t="s">
        <v>410</v>
      </c>
    </row>
    <row r="141" spans="1:4" x14ac:dyDescent="0.25">
      <c r="A141" s="4" t="s">
        <v>51</v>
      </c>
      <c r="B141" s="4" t="s">
        <v>408</v>
      </c>
      <c r="C141" s="4" t="s">
        <v>439</v>
      </c>
      <c r="D141" s="4" t="s">
        <v>410</v>
      </c>
    </row>
    <row r="142" spans="1:4" x14ac:dyDescent="0.25">
      <c r="A142" s="4" t="s">
        <v>341</v>
      </c>
      <c r="B142" s="4" t="s">
        <v>414</v>
      </c>
      <c r="C142" s="4" t="s">
        <v>437</v>
      </c>
      <c r="D142" s="4" t="s">
        <v>410</v>
      </c>
    </row>
    <row r="143" spans="1:4" x14ac:dyDescent="0.25">
      <c r="A143" s="4" t="s">
        <v>480</v>
      </c>
      <c r="B143" s="4" t="s">
        <v>417</v>
      </c>
      <c r="C143" s="4" t="s">
        <v>462</v>
      </c>
      <c r="D143" s="4" t="s">
        <v>410</v>
      </c>
    </row>
    <row r="144" spans="1:4" x14ac:dyDescent="0.25">
      <c r="A144" s="4" t="s">
        <v>21</v>
      </c>
      <c r="B144" s="4" t="s">
        <v>408</v>
      </c>
      <c r="C144" s="4" t="s">
        <v>409</v>
      </c>
      <c r="D144" s="4" t="s">
        <v>410</v>
      </c>
    </row>
    <row r="145" spans="1:4" x14ac:dyDescent="0.25">
      <c r="A145" s="4" t="s">
        <v>8</v>
      </c>
      <c r="B145" s="4" t="s">
        <v>411</v>
      </c>
      <c r="C145" s="4" t="s">
        <v>429</v>
      </c>
      <c r="D145" s="4" t="s">
        <v>413</v>
      </c>
    </row>
    <row r="146" spans="1:4" x14ac:dyDescent="0.25">
      <c r="A146" s="4" t="s">
        <v>481</v>
      </c>
      <c r="B146" s="4" t="s">
        <v>422</v>
      </c>
      <c r="C146" s="4" t="s">
        <v>423</v>
      </c>
      <c r="D146" s="4" t="s">
        <v>410</v>
      </c>
    </row>
    <row r="147" spans="1:4" x14ac:dyDescent="0.25">
      <c r="A147" s="4" t="s">
        <v>76</v>
      </c>
      <c r="B147" s="4" t="s">
        <v>417</v>
      </c>
      <c r="C147" s="4" t="s">
        <v>455</v>
      </c>
      <c r="D147" s="4" t="s">
        <v>410</v>
      </c>
    </row>
    <row r="148" spans="1:4" x14ac:dyDescent="0.25">
      <c r="A148" s="4" t="s">
        <v>85</v>
      </c>
      <c r="B148" s="4" t="s">
        <v>417</v>
      </c>
      <c r="C148" s="4" t="s">
        <v>428</v>
      </c>
      <c r="D148" s="4" t="s">
        <v>413</v>
      </c>
    </row>
    <row r="149" spans="1:4" x14ac:dyDescent="0.25">
      <c r="A149" s="4" t="s">
        <v>262</v>
      </c>
      <c r="B149" s="4" t="s">
        <v>422</v>
      </c>
      <c r="C149" s="4" t="s">
        <v>432</v>
      </c>
      <c r="D149" s="4" t="s">
        <v>410</v>
      </c>
    </row>
    <row r="150" spans="1:4" x14ac:dyDescent="0.25">
      <c r="A150" s="4" t="s">
        <v>344</v>
      </c>
      <c r="B150" s="4" t="s">
        <v>414</v>
      </c>
      <c r="C150" s="4" t="s">
        <v>433</v>
      </c>
      <c r="D150" s="4" t="s">
        <v>410</v>
      </c>
    </row>
    <row r="151" spans="1:4" x14ac:dyDescent="0.25">
      <c r="A151" s="4" t="s">
        <v>104</v>
      </c>
      <c r="B151" s="4" t="s">
        <v>414</v>
      </c>
      <c r="C151" s="4" t="s">
        <v>433</v>
      </c>
      <c r="D151" s="4" t="s">
        <v>410</v>
      </c>
    </row>
    <row r="152" spans="1:4" x14ac:dyDescent="0.25">
      <c r="A152" s="4" t="s">
        <v>482</v>
      </c>
      <c r="B152" s="4" t="s">
        <v>417</v>
      </c>
      <c r="C152" s="4" t="s">
        <v>418</v>
      </c>
      <c r="D152" s="4" t="s">
        <v>410</v>
      </c>
    </row>
    <row r="153" spans="1:4" x14ac:dyDescent="0.25">
      <c r="A153" s="4" t="s">
        <v>483</v>
      </c>
      <c r="B153" s="4" t="s">
        <v>417</v>
      </c>
      <c r="C153" s="4" t="s">
        <v>462</v>
      </c>
      <c r="D153" s="4" t="s">
        <v>410</v>
      </c>
    </row>
    <row r="154" spans="1:4" x14ac:dyDescent="0.25">
      <c r="A154" s="4" t="s">
        <v>172</v>
      </c>
      <c r="B154" s="4" t="s">
        <v>411</v>
      </c>
      <c r="C154" s="4" t="s">
        <v>443</v>
      </c>
      <c r="D154" s="4" t="s">
        <v>413</v>
      </c>
    </row>
    <row r="155" spans="1:4" x14ac:dyDescent="0.25">
      <c r="A155" s="4" t="s">
        <v>484</v>
      </c>
      <c r="B155" s="4" t="s">
        <v>408</v>
      </c>
      <c r="C155" s="4" t="s">
        <v>426</v>
      </c>
      <c r="D155" s="4" t="s">
        <v>410</v>
      </c>
    </row>
    <row r="156" spans="1:4" x14ac:dyDescent="0.25">
      <c r="A156" s="4" t="s">
        <v>210</v>
      </c>
      <c r="B156" s="4" t="s">
        <v>408</v>
      </c>
      <c r="C156" s="4" t="s">
        <v>426</v>
      </c>
      <c r="D156" s="4" t="s">
        <v>410</v>
      </c>
    </row>
    <row r="157" spans="1:4" x14ac:dyDescent="0.25">
      <c r="A157" s="4" t="s">
        <v>366</v>
      </c>
      <c r="B157" s="4" t="s">
        <v>408</v>
      </c>
      <c r="C157" s="4" t="s">
        <v>409</v>
      </c>
      <c r="D157" s="4" t="s">
        <v>410</v>
      </c>
    </row>
    <row r="158" spans="1:4" x14ac:dyDescent="0.25">
      <c r="A158" s="4" t="s">
        <v>485</v>
      </c>
      <c r="B158" s="4" t="s">
        <v>417</v>
      </c>
      <c r="C158" s="4" t="s">
        <v>462</v>
      </c>
      <c r="D158" s="4" t="s">
        <v>410</v>
      </c>
    </row>
    <row r="159" spans="1:4" x14ac:dyDescent="0.25">
      <c r="A159" s="4" t="s">
        <v>88</v>
      </c>
      <c r="B159" s="4" t="s">
        <v>422</v>
      </c>
      <c r="C159" s="4" t="s">
        <v>432</v>
      </c>
      <c r="D159" s="4" t="s">
        <v>410</v>
      </c>
    </row>
    <row r="160" spans="1:4" x14ac:dyDescent="0.25">
      <c r="A160" s="4" t="s">
        <v>315</v>
      </c>
      <c r="B160" s="4" t="s">
        <v>417</v>
      </c>
      <c r="C160" s="4" t="s">
        <v>455</v>
      </c>
      <c r="D160" s="4" t="s">
        <v>410</v>
      </c>
    </row>
    <row r="161" spans="1:4" x14ac:dyDescent="0.25">
      <c r="A161" s="4" t="s">
        <v>100</v>
      </c>
      <c r="B161" s="4" t="s">
        <v>422</v>
      </c>
      <c r="C161" s="4" t="s">
        <v>425</v>
      </c>
      <c r="D161" s="4" t="s">
        <v>410</v>
      </c>
    </row>
    <row r="162" spans="1:4" x14ac:dyDescent="0.25">
      <c r="A162" s="4" t="s">
        <v>45</v>
      </c>
      <c r="B162" s="4" t="s">
        <v>422</v>
      </c>
      <c r="C162" s="4" t="s">
        <v>425</v>
      </c>
      <c r="D162" s="4" t="s">
        <v>410</v>
      </c>
    </row>
    <row r="163" spans="1:4" x14ac:dyDescent="0.25">
      <c r="A163" s="4" t="s">
        <v>267</v>
      </c>
      <c r="B163" s="4" t="s">
        <v>408</v>
      </c>
      <c r="C163" s="4" t="s">
        <v>439</v>
      </c>
      <c r="D163" s="4" t="s">
        <v>410</v>
      </c>
    </row>
    <row r="164" spans="1:4" x14ac:dyDescent="0.25">
      <c r="A164" s="4" t="s">
        <v>486</v>
      </c>
      <c r="B164" s="4" t="s">
        <v>417</v>
      </c>
      <c r="C164" s="4" t="s">
        <v>418</v>
      </c>
      <c r="D164" s="4" t="s">
        <v>410</v>
      </c>
    </row>
    <row r="165" spans="1:4" x14ac:dyDescent="0.25">
      <c r="A165" s="4" t="s">
        <v>258</v>
      </c>
      <c r="B165" s="4" t="s">
        <v>411</v>
      </c>
      <c r="C165" s="4" t="s">
        <v>431</v>
      </c>
      <c r="D165" s="4" t="s">
        <v>413</v>
      </c>
    </row>
    <row r="166" spans="1:4" x14ac:dyDescent="0.25">
      <c r="A166" s="4" t="s">
        <v>73</v>
      </c>
      <c r="B166" s="4" t="s">
        <v>411</v>
      </c>
      <c r="C166" s="4" t="s">
        <v>412</v>
      </c>
      <c r="D166" s="4" t="s">
        <v>413</v>
      </c>
    </row>
    <row r="167" spans="1:4" x14ac:dyDescent="0.25">
      <c r="A167" s="4" t="s">
        <v>87</v>
      </c>
      <c r="B167" s="4" t="s">
        <v>422</v>
      </c>
      <c r="C167" s="4" t="s">
        <v>423</v>
      </c>
      <c r="D167" s="4" t="s">
        <v>410</v>
      </c>
    </row>
    <row r="168" spans="1:4" x14ac:dyDescent="0.25">
      <c r="A168" s="4" t="s">
        <v>222</v>
      </c>
      <c r="B168" s="4" t="s">
        <v>408</v>
      </c>
      <c r="C168" s="4" t="s">
        <v>426</v>
      </c>
      <c r="D168" s="4" t="s">
        <v>410</v>
      </c>
    </row>
    <row r="169" spans="1:4" x14ac:dyDescent="0.25">
      <c r="A169" s="4" t="s">
        <v>487</v>
      </c>
      <c r="B169" s="4" t="s">
        <v>408</v>
      </c>
      <c r="C169" s="4" t="s">
        <v>444</v>
      </c>
      <c r="D169" s="4" t="s">
        <v>410</v>
      </c>
    </row>
    <row r="170" spans="1:4" x14ac:dyDescent="0.25">
      <c r="A170" s="4" t="s">
        <v>488</v>
      </c>
      <c r="B170" s="4" t="s">
        <v>411</v>
      </c>
      <c r="C170" s="4" t="s">
        <v>431</v>
      </c>
      <c r="D170" s="4" t="s">
        <v>413</v>
      </c>
    </row>
    <row r="171" spans="1:4" x14ac:dyDescent="0.25">
      <c r="A171" s="4" t="s">
        <v>489</v>
      </c>
      <c r="B171" s="4" t="s">
        <v>414</v>
      </c>
      <c r="C171" s="4" t="s">
        <v>440</v>
      </c>
      <c r="D171" s="4" t="s">
        <v>410</v>
      </c>
    </row>
    <row r="172" spans="1:4" x14ac:dyDescent="0.25">
      <c r="A172" s="4" t="s">
        <v>275</v>
      </c>
      <c r="B172" s="4" t="s">
        <v>411</v>
      </c>
      <c r="C172" s="4" t="s">
        <v>431</v>
      </c>
      <c r="D172" s="4" t="s">
        <v>413</v>
      </c>
    </row>
    <row r="173" spans="1:4" x14ac:dyDescent="0.25">
      <c r="A173" s="4" t="s">
        <v>6</v>
      </c>
      <c r="B173" s="4" t="s">
        <v>411</v>
      </c>
      <c r="C173" s="4" t="s">
        <v>431</v>
      </c>
      <c r="D173" s="4" t="s">
        <v>413</v>
      </c>
    </row>
    <row r="174" spans="1:4" x14ac:dyDescent="0.25">
      <c r="A174" s="4" t="s">
        <v>243</v>
      </c>
      <c r="B174" s="4" t="s">
        <v>414</v>
      </c>
      <c r="C174" s="4" t="s">
        <v>440</v>
      </c>
      <c r="D174" s="4" t="s">
        <v>410</v>
      </c>
    </row>
    <row r="175" spans="1:4" x14ac:dyDescent="0.25">
      <c r="A175" s="4" t="s">
        <v>490</v>
      </c>
      <c r="B175" s="4" t="s">
        <v>414</v>
      </c>
      <c r="C175" s="4" t="s">
        <v>433</v>
      </c>
      <c r="D175" s="4" t="s">
        <v>410</v>
      </c>
    </row>
    <row r="176" spans="1:4" x14ac:dyDescent="0.25">
      <c r="A176" s="4" t="s">
        <v>491</v>
      </c>
      <c r="B176" s="4" t="s">
        <v>422</v>
      </c>
      <c r="C176" s="4" t="s">
        <v>423</v>
      </c>
      <c r="D176" s="4" t="s">
        <v>410</v>
      </c>
    </row>
    <row r="177" spans="1:4" x14ac:dyDescent="0.25">
      <c r="A177" s="4" t="s">
        <v>492</v>
      </c>
      <c r="B177" s="4" t="s">
        <v>422</v>
      </c>
      <c r="C177" s="4" t="s">
        <v>423</v>
      </c>
      <c r="D177" s="4" t="s">
        <v>410</v>
      </c>
    </row>
    <row r="178" spans="1:4" x14ac:dyDescent="0.25">
      <c r="A178" s="4" t="s">
        <v>493</v>
      </c>
      <c r="B178" s="4" t="s">
        <v>435</v>
      </c>
      <c r="C178" s="4" t="s">
        <v>435</v>
      </c>
      <c r="D178" s="4" t="s">
        <v>413</v>
      </c>
    </row>
    <row r="179" spans="1:4" x14ac:dyDescent="0.25">
      <c r="A179" s="4" t="s">
        <v>494</v>
      </c>
      <c r="B179" s="4" t="s">
        <v>422</v>
      </c>
      <c r="C179" s="4" t="s">
        <v>423</v>
      </c>
      <c r="D179" s="4" t="s">
        <v>410</v>
      </c>
    </row>
    <row r="180" spans="1:4" x14ac:dyDescent="0.25">
      <c r="A180" s="4" t="s">
        <v>311</v>
      </c>
      <c r="B180" s="4" t="s">
        <v>417</v>
      </c>
      <c r="C180" s="4" t="s">
        <v>418</v>
      </c>
      <c r="D180" s="4" t="s">
        <v>410</v>
      </c>
    </row>
    <row r="181" spans="1:4" x14ac:dyDescent="0.25">
      <c r="A181" s="4" t="s">
        <v>495</v>
      </c>
      <c r="B181" s="4" t="s">
        <v>411</v>
      </c>
      <c r="C181" s="4" t="s">
        <v>412</v>
      </c>
      <c r="D181" s="4" t="s">
        <v>413</v>
      </c>
    </row>
    <row r="182" spans="1:4" x14ac:dyDescent="0.25">
      <c r="A182" s="4" t="s">
        <v>265</v>
      </c>
      <c r="B182" s="4" t="s">
        <v>414</v>
      </c>
      <c r="C182" s="4" t="s">
        <v>420</v>
      </c>
      <c r="D182" s="4" t="s">
        <v>410</v>
      </c>
    </row>
    <row r="183" spans="1:4" x14ac:dyDescent="0.25">
      <c r="A183" s="4" t="s">
        <v>302</v>
      </c>
      <c r="B183" s="4" t="s">
        <v>408</v>
      </c>
      <c r="C183" s="4" t="s">
        <v>426</v>
      </c>
      <c r="D183" s="4" t="s">
        <v>410</v>
      </c>
    </row>
    <row r="184" spans="1:4" x14ac:dyDescent="0.25">
      <c r="A184" s="4" t="s">
        <v>155</v>
      </c>
      <c r="B184" s="4" t="s">
        <v>414</v>
      </c>
      <c r="C184" s="4" t="s">
        <v>433</v>
      </c>
      <c r="D184" s="4" t="s">
        <v>410</v>
      </c>
    </row>
    <row r="185" spans="1:4" x14ac:dyDescent="0.25">
      <c r="A185" s="4" t="s">
        <v>373</v>
      </c>
      <c r="B185" s="4" t="s">
        <v>411</v>
      </c>
      <c r="C185" s="4" t="s">
        <v>412</v>
      </c>
      <c r="D185" s="4" t="s">
        <v>413</v>
      </c>
    </row>
    <row r="186" spans="1:4" x14ac:dyDescent="0.25">
      <c r="A186" s="4" t="s">
        <v>496</v>
      </c>
      <c r="B186" s="4" t="s">
        <v>414</v>
      </c>
      <c r="C186" s="4" t="s">
        <v>440</v>
      </c>
      <c r="D186" s="4" t="s">
        <v>410</v>
      </c>
    </row>
    <row r="187" spans="1:4" x14ac:dyDescent="0.25">
      <c r="A187" s="4" t="s">
        <v>105</v>
      </c>
      <c r="B187" s="4" t="s">
        <v>414</v>
      </c>
      <c r="C187" s="4" t="s">
        <v>433</v>
      </c>
      <c r="D187" s="4" t="s">
        <v>410</v>
      </c>
    </row>
    <row r="188" spans="1:4" x14ac:dyDescent="0.25">
      <c r="A188" s="4" t="s">
        <v>96</v>
      </c>
      <c r="B188" s="4" t="s">
        <v>408</v>
      </c>
      <c r="C188" s="4" t="s">
        <v>439</v>
      </c>
      <c r="D188" s="4" t="s">
        <v>410</v>
      </c>
    </row>
    <row r="189" spans="1:4" x14ac:dyDescent="0.25">
      <c r="A189" s="4" t="s">
        <v>497</v>
      </c>
      <c r="B189" s="4" t="s">
        <v>411</v>
      </c>
      <c r="C189" s="4" t="s">
        <v>431</v>
      </c>
      <c r="D189" s="4" t="s">
        <v>413</v>
      </c>
    </row>
    <row r="190" spans="1:4" x14ac:dyDescent="0.25">
      <c r="A190" s="4" t="s">
        <v>14</v>
      </c>
      <c r="B190" s="4" t="s">
        <v>411</v>
      </c>
      <c r="C190" s="4" t="s">
        <v>412</v>
      </c>
      <c r="D190" s="4" t="s">
        <v>413</v>
      </c>
    </row>
    <row r="191" spans="1:4" x14ac:dyDescent="0.25">
      <c r="A191" s="4" t="s">
        <v>244</v>
      </c>
      <c r="B191" s="4" t="s">
        <v>417</v>
      </c>
      <c r="C191" s="4" t="s">
        <v>455</v>
      </c>
      <c r="D191" s="4" t="s">
        <v>410</v>
      </c>
    </row>
    <row r="192" spans="1:4" x14ac:dyDescent="0.25">
      <c r="A192" s="4" t="s">
        <v>74</v>
      </c>
      <c r="B192" s="4" t="s">
        <v>414</v>
      </c>
      <c r="C192" s="4" t="s">
        <v>440</v>
      </c>
      <c r="D192" s="4" t="s">
        <v>410</v>
      </c>
    </row>
    <row r="193" spans="1:4" x14ac:dyDescent="0.25">
      <c r="A193" s="4" t="s">
        <v>72</v>
      </c>
      <c r="B193" s="4" t="s">
        <v>414</v>
      </c>
      <c r="C193" s="4" t="s">
        <v>437</v>
      </c>
      <c r="D193" s="4" t="s">
        <v>410</v>
      </c>
    </row>
    <row r="194" spans="1:4" x14ac:dyDescent="0.25">
      <c r="A194" s="4" t="s">
        <v>277</v>
      </c>
      <c r="B194" s="4" t="s">
        <v>411</v>
      </c>
      <c r="C194" s="4" t="s">
        <v>412</v>
      </c>
      <c r="D194" s="4" t="s">
        <v>413</v>
      </c>
    </row>
    <row r="195" spans="1:4" x14ac:dyDescent="0.25">
      <c r="A195" s="4" t="s">
        <v>93</v>
      </c>
      <c r="B195" s="4" t="s">
        <v>408</v>
      </c>
      <c r="C195" s="4" t="s">
        <v>409</v>
      </c>
      <c r="D195" s="4" t="s">
        <v>410</v>
      </c>
    </row>
    <row r="196" spans="1:4" x14ac:dyDescent="0.25">
      <c r="A196" s="4" t="s">
        <v>54</v>
      </c>
      <c r="B196" s="4" t="s">
        <v>414</v>
      </c>
      <c r="C196" s="4" t="s">
        <v>415</v>
      </c>
      <c r="D196" s="4" t="s">
        <v>410</v>
      </c>
    </row>
    <row r="197" spans="1:4" x14ac:dyDescent="0.25">
      <c r="A197" s="4" t="s">
        <v>68</v>
      </c>
      <c r="B197" s="4" t="s">
        <v>414</v>
      </c>
      <c r="C197" s="4" t="s">
        <v>415</v>
      </c>
      <c r="D197" s="4" t="s">
        <v>410</v>
      </c>
    </row>
    <row r="198" spans="1:4" x14ac:dyDescent="0.25">
      <c r="A198" s="4" t="s">
        <v>291</v>
      </c>
      <c r="B198" s="4" t="s">
        <v>422</v>
      </c>
      <c r="C198" s="4" t="s">
        <v>425</v>
      </c>
      <c r="D198" s="4" t="s">
        <v>410</v>
      </c>
    </row>
    <row r="199" spans="1:4" x14ac:dyDescent="0.25">
      <c r="A199" s="4" t="s">
        <v>498</v>
      </c>
      <c r="B199" s="4" t="s">
        <v>414</v>
      </c>
      <c r="C199" s="4" t="s">
        <v>437</v>
      </c>
      <c r="D199" s="4" t="s">
        <v>410</v>
      </c>
    </row>
    <row r="200" spans="1:4" x14ac:dyDescent="0.25">
      <c r="A200" s="4" t="s">
        <v>313</v>
      </c>
      <c r="B200" s="4" t="s">
        <v>411</v>
      </c>
      <c r="C200" s="4" t="s">
        <v>443</v>
      </c>
      <c r="D200" s="4" t="s">
        <v>413</v>
      </c>
    </row>
    <row r="201" spans="1:4" x14ac:dyDescent="0.25">
      <c r="A201" s="4" t="s">
        <v>43</v>
      </c>
      <c r="B201" s="4" t="s">
        <v>411</v>
      </c>
      <c r="C201" s="4" t="s">
        <v>429</v>
      </c>
      <c r="D201" s="4" t="s">
        <v>413</v>
      </c>
    </row>
    <row r="202" spans="1:4" x14ac:dyDescent="0.25">
      <c r="A202" s="4" t="s">
        <v>141</v>
      </c>
      <c r="B202" s="4" t="s">
        <v>408</v>
      </c>
      <c r="C202" s="4" t="s">
        <v>426</v>
      </c>
      <c r="D202" s="4" t="s">
        <v>410</v>
      </c>
    </row>
    <row r="203" spans="1:4" x14ac:dyDescent="0.25">
      <c r="A203" s="4" t="s">
        <v>106</v>
      </c>
      <c r="B203" s="4" t="s">
        <v>408</v>
      </c>
      <c r="C203" s="4" t="s">
        <v>467</v>
      </c>
      <c r="D203" s="4" t="s">
        <v>410</v>
      </c>
    </row>
    <row r="204" spans="1:4" x14ac:dyDescent="0.25">
      <c r="A204" s="4" t="s">
        <v>371</v>
      </c>
      <c r="B204" s="4" t="s">
        <v>408</v>
      </c>
      <c r="C204" s="4" t="s">
        <v>439</v>
      </c>
      <c r="D204" s="4" t="s">
        <v>410</v>
      </c>
    </row>
    <row r="205" spans="1:4" x14ac:dyDescent="0.25">
      <c r="A205" s="4" t="s">
        <v>499</v>
      </c>
      <c r="B205" s="4" t="s">
        <v>411</v>
      </c>
      <c r="C205" s="4" t="s">
        <v>412</v>
      </c>
      <c r="D205" s="4" t="s">
        <v>413</v>
      </c>
    </row>
    <row r="206" spans="1:4" x14ac:dyDescent="0.25">
      <c r="A206" s="4" t="s">
        <v>19</v>
      </c>
      <c r="B206" s="4" t="s">
        <v>408</v>
      </c>
      <c r="C206" s="4" t="s">
        <v>439</v>
      </c>
      <c r="D206" s="4" t="s">
        <v>410</v>
      </c>
    </row>
    <row r="207" spans="1:4" x14ac:dyDescent="0.25">
      <c r="A207" s="4" t="s">
        <v>91</v>
      </c>
      <c r="B207" s="4" t="s">
        <v>414</v>
      </c>
      <c r="C207" s="4" t="s">
        <v>433</v>
      </c>
      <c r="D207" s="4" t="s">
        <v>410</v>
      </c>
    </row>
    <row r="208" spans="1:4" x14ac:dyDescent="0.25">
      <c r="A208" s="4" t="s">
        <v>500</v>
      </c>
      <c r="B208" s="4" t="s">
        <v>417</v>
      </c>
      <c r="C208" s="4" t="s">
        <v>418</v>
      </c>
      <c r="D208" s="4" t="s">
        <v>410</v>
      </c>
    </row>
    <row r="209" spans="1:4" x14ac:dyDescent="0.25">
      <c r="A209" s="4" t="s">
        <v>323</v>
      </c>
      <c r="B209" s="4" t="s">
        <v>417</v>
      </c>
      <c r="C209" s="4" t="s">
        <v>418</v>
      </c>
      <c r="D209" s="4" t="s">
        <v>410</v>
      </c>
    </row>
    <row r="210" spans="1:4" x14ac:dyDescent="0.25">
      <c r="A210" s="4" t="s">
        <v>338</v>
      </c>
      <c r="B210" s="4" t="s">
        <v>422</v>
      </c>
      <c r="C210" s="4" t="s">
        <v>423</v>
      </c>
      <c r="D210" s="4" t="s">
        <v>410</v>
      </c>
    </row>
    <row r="211" spans="1:4" x14ac:dyDescent="0.25">
      <c r="A211" s="4" t="s">
        <v>375</v>
      </c>
      <c r="B211" s="4" t="s">
        <v>414</v>
      </c>
      <c r="C211" s="4" t="s">
        <v>415</v>
      </c>
      <c r="D211" s="4" t="s">
        <v>410</v>
      </c>
    </row>
    <row r="212" spans="1:4" x14ac:dyDescent="0.25">
      <c r="A212" s="4" t="s">
        <v>501</v>
      </c>
      <c r="B212" s="4" t="s">
        <v>408</v>
      </c>
      <c r="C212" s="4" t="s">
        <v>426</v>
      </c>
      <c r="D212" s="4" t="s">
        <v>410</v>
      </c>
    </row>
    <row r="213" spans="1:4" x14ac:dyDescent="0.25">
      <c r="A213" s="4" t="s">
        <v>292</v>
      </c>
      <c r="B213" s="4" t="s">
        <v>408</v>
      </c>
      <c r="C213" s="4" t="s">
        <v>467</v>
      </c>
      <c r="D213" s="4" t="s">
        <v>410</v>
      </c>
    </row>
    <row r="214" spans="1:4" x14ac:dyDescent="0.25">
      <c r="A214" s="4" t="s">
        <v>502</v>
      </c>
      <c r="B214" s="4" t="s">
        <v>422</v>
      </c>
      <c r="C214" s="4" t="s">
        <v>423</v>
      </c>
      <c r="D214" s="4" t="s">
        <v>410</v>
      </c>
    </row>
    <row r="215" spans="1:4" x14ac:dyDescent="0.25">
      <c r="A215" s="4" t="s">
        <v>503</v>
      </c>
      <c r="B215" s="4" t="s">
        <v>417</v>
      </c>
      <c r="C215" s="4" t="s">
        <v>418</v>
      </c>
      <c r="D215" s="4" t="s">
        <v>410</v>
      </c>
    </row>
    <row r="216" spans="1:4" x14ac:dyDescent="0.25">
      <c r="A216" s="4" t="s">
        <v>174</v>
      </c>
      <c r="B216" s="4" t="s">
        <v>414</v>
      </c>
      <c r="C216" s="4" t="s">
        <v>440</v>
      </c>
      <c r="D216" s="4" t="s">
        <v>410</v>
      </c>
    </row>
    <row r="217" spans="1:4" x14ac:dyDescent="0.25">
      <c r="A217" s="4" t="s">
        <v>109</v>
      </c>
      <c r="B217" s="4" t="s">
        <v>411</v>
      </c>
      <c r="C217" s="4" t="s">
        <v>431</v>
      </c>
      <c r="D217" s="4" t="s">
        <v>413</v>
      </c>
    </row>
    <row r="218" spans="1:4" x14ac:dyDescent="0.25">
      <c r="A218" s="4" t="s">
        <v>31</v>
      </c>
      <c r="B218" s="4" t="s">
        <v>408</v>
      </c>
      <c r="C218" s="4" t="s">
        <v>426</v>
      </c>
      <c r="D218" s="4" t="s">
        <v>410</v>
      </c>
    </row>
    <row r="219" spans="1:4" x14ac:dyDescent="0.25">
      <c r="A219" s="4" t="s">
        <v>504</v>
      </c>
      <c r="B219" s="4" t="s">
        <v>411</v>
      </c>
      <c r="C219" s="4" t="s">
        <v>443</v>
      </c>
      <c r="D219" s="4" t="s">
        <v>413</v>
      </c>
    </row>
    <row r="220" spans="1:4" x14ac:dyDescent="0.25">
      <c r="A220" s="4" t="s">
        <v>505</v>
      </c>
      <c r="B220" s="4" t="s">
        <v>414</v>
      </c>
      <c r="C220" s="4" t="s">
        <v>440</v>
      </c>
      <c r="D220" s="4" t="s">
        <v>410</v>
      </c>
    </row>
    <row r="221" spans="1:4" x14ac:dyDescent="0.25">
      <c r="A221" s="4" t="s">
        <v>506</v>
      </c>
      <c r="B221" s="4" t="s">
        <v>435</v>
      </c>
      <c r="C221" s="4" t="s">
        <v>435</v>
      </c>
      <c r="D221" s="4" t="s">
        <v>413</v>
      </c>
    </row>
    <row r="222" spans="1:4" x14ac:dyDescent="0.25">
      <c r="A222" s="4" t="s">
        <v>507</v>
      </c>
      <c r="B222" s="4" t="s">
        <v>422</v>
      </c>
      <c r="C222" s="4" t="s">
        <v>423</v>
      </c>
      <c r="D222" s="4" t="s">
        <v>410</v>
      </c>
    </row>
    <row r="223" spans="1:4" x14ac:dyDescent="0.25">
      <c r="A223" s="4" t="s">
        <v>113</v>
      </c>
      <c r="B223" s="4" t="s">
        <v>422</v>
      </c>
      <c r="C223" s="4" t="s">
        <v>425</v>
      </c>
      <c r="D223" s="4" t="s">
        <v>410</v>
      </c>
    </row>
    <row r="224" spans="1:4" x14ac:dyDescent="0.25">
      <c r="A224" s="4" t="s">
        <v>145</v>
      </c>
      <c r="B224" s="4" t="s">
        <v>408</v>
      </c>
      <c r="C224" s="4" t="s">
        <v>467</v>
      </c>
      <c r="D224" s="4" t="s">
        <v>410</v>
      </c>
    </row>
    <row r="225" spans="1:4" x14ac:dyDescent="0.25">
      <c r="A225" s="4" t="s">
        <v>333</v>
      </c>
      <c r="B225" s="4" t="s">
        <v>417</v>
      </c>
      <c r="C225" s="4" t="s">
        <v>455</v>
      </c>
      <c r="D225" s="4" t="s">
        <v>410</v>
      </c>
    </row>
    <row r="226" spans="1:4" x14ac:dyDescent="0.25">
      <c r="A226" s="4" t="s">
        <v>508</v>
      </c>
      <c r="B226" s="4" t="s">
        <v>422</v>
      </c>
      <c r="C226" s="4" t="s">
        <v>425</v>
      </c>
      <c r="D226" s="4" t="s">
        <v>410</v>
      </c>
    </row>
    <row r="227" spans="1:4" x14ac:dyDescent="0.25">
      <c r="A227" s="4" t="s">
        <v>293</v>
      </c>
      <c r="B227" s="4" t="s">
        <v>408</v>
      </c>
      <c r="C227" s="4" t="s">
        <v>439</v>
      </c>
      <c r="D227" s="4" t="s">
        <v>410</v>
      </c>
    </row>
    <row r="228" spans="1:4" x14ac:dyDescent="0.25">
      <c r="A228" s="4" t="s">
        <v>509</v>
      </c>
      <c r="B228" s="4" t="s">
        <v>417</v>
      </c>
      <c r="C228" s="4" t="s">
        <v>418</v>
      </c>
      <c r="D228" s="4" t="s">
        <v>410</v>
      </c>
    </row>
    <row r="229" spans="1:4" x14ac:dyDescent="0.25">
      <c r="A229" s="4" t="s">
        <v>510</v>
      </c>
      <c r="B229" s="4" t="s">
        <v>414</v>
      </c>
      <c r="C229" s="4" t="s">
        <v>415</v>
      </c>
      <c r="D229" s="4" t="s">
        <v>410</v>
      </c>
    </row>
    <row r="230" spans="1:4" x14ac:dyDescent="0.25">
      <c r="A230" s="4" t="s">
        <v>511</v>
      </c>
      <c r="B230" s="4" t="s">
        <v>408</v>
      </c>
      <c r="C230" s="4" t="s">
        <v>426</v>
      </c>
      <c r="D230" s="4" t="s">
        <v>410</v>
      </c>
    </row>
    <row r="231" spans="1:4" x14ac:dyDescent="0.25">
      <c r="A231" s="4" t="s">
        <v>245</v>
      </c>
      <c r="B231" s="4" t="s">
        <v>414</v>
      </c>
      <c r="C231" s="4" t="s">
        <v>440</v>
      </c>
      <c r="D231" s="4" t="s">
        <v>410</v>
      </c>
    </row>
    <row r="232" spans="1:4" x14ac:dyDescent="0.25">
      <c r="A232" s="4" t="s">
        <v>27</v>
      </c>
      <c r="B232" s="4" t="s">
        <v>414</v>
      </c>
      <c r="C232" s="4" t="s">
        <v>440</v>
      </c>
      <c r="D232" s="4" t="s">
        <v>410</v>
      </c>
    </row>
    <row r="233" spans="1:4" x14ac:dyDescent="0.25">
      <c r="A233" s="4" t="s">
        <v>512</v>
      </c>
      <c r="B233" s="4" t="s">
        <v>411</v>
      </c>
      <c r="C233" s="4" t="s">
        <v>431</v>
      </c>
      <c r="D233" s="4" t="s">
        <v>413</v>
      </c>
    </row>
    <row r="234" spans="1:4" x14ac:dyDescent="0.25">
      <c r="A234" s="4" t="s">
        <v>513</v>
      </c>
      <c r="B234" s="4" t="s">
        <v>411</v>
      </c>
      <c r="C234" s="4" t="s">
        <v>431</v>
      </c>
      <c r="D234" s="4" t="s">
        <v>413</v>
      </c>
    </row>
    <row r="235" spans="1:4" x14ac:dyDescent="0.25">
      <c r="A235" s="4" t="s">
        <v>514</v>
      </c>
      <c r="B235" s="4" t="s">
        <v>411</v>
      </c>
      <c r="C235" s="4" t="s">
        <v>443</v>
      </c>
      <c r="D235" s="4" t="s">
        <v>413</v>
      </c>
    </row>
    <row r="236" spans="1:4" x14ac:dyDescent="0.25">
      <c r="A236" s="4" t="s">
        <v>515</v>
      </c>
      <c r="B236" s="4" t="s">
        <v>417</v>
      </c>
      <c r="C236" s="4" t="s">
        <v>428</v>
      </c>
      <c r="D236" s="4" t="s">
        <v>413</v>
      </c>
    </row>
    <row r="237" spans="1:4" x14ac:dyDescent="0.25">
      <c r="A237" s="4" t="s">
        <v>516</v>
      </c>
      <c r="B237" s="4" t="s">
        <v>422</v>
      </c>
      <c r="C237" s="4" t="s">
        <v>423</v>
      </c>
      <c r="D237" s="4" t="s">
        <v>410</v>
      </c>
    </row>
    <row r="238" spans="1:4" x14ac:dyDescent="0.25">
      <c r="A238" s="4" t="s">
        <v>517</v>
      </c>
      <c r="B238" s="4" t="s">
        <v>422</v>
      </c>
      <c r="C238" s="4" t="s">
        <v>423</v>
      </c>
      <c r="D238" s="4" t="s">
        <v>410</v>
      </c>
    </row>
    <row r="239" spans="1:4" x14ac:dyDescent="0.25">
      <c r="A239" s="4" t="s">
        <v>518</v>
      </c>
      <c r="B239" s="4" t="s">
        <v>411</v>
      </c>
      <c r="C239" s="4" t="s">
        <v>443</v>
      </c>
      <c r="D239" s="4" t="s">
        <v>413</v>
      </c>
    </row>
    <row r="240" spans="1:4" x14ac:dyDescent="0.25">
      <c r="A240" s="4" t="s">
        <v>519</v>
      </c>
      <c r="B240" s="4" t="s">
        <v>411</v>
      </c>
      <c r="C240" s="4" t="s">
        <v>443</v>
      </c>
      <c r="D240" s="4" t="s">
        <v>413</v>
      </c>
    </row>
    <row r="241" spans="1:4" x14ac:dyDescent="0.25">
      <c r="A241" s="4" t="s">
        <v>520</v>
      </c>
      <c r="B241" s="4" t="s">
        <v>520</v>
      </c>
      <c r="C241" s="4" t="s">
        <v>520</v>
      </c>
      <c r="D241" s="4" t="s">
        <v>413</v>
      </c>
    </row>
    <row r="242" spans="1:4" x14ac:dyDescent="0.25">
      <c r="A242" s="4" t="s">
        <v>521</v>
      </c>
      <c r="B242" s="4" t="s">
        <v>411</v>
      </c>
      <c r="C242" s="4" t="s">
        <v>412</v>
      </c>
      <c r="D242" s="4" t="s">
        <v>413</v>
      </c>
    </row>
    <row r="243" spans="1:4" x14ac:dyDescent="0.25">
      <c r="A243" s="4" t="s">
        <v>522</v>
      </c>
      <c r="B243" s="4" t="s">
        <v>411</v>
      </c>
      <c r="C243" s="4" t="s">
        <v>412</v>
      </c>
      <c r="D243" s="4" t="s">
        <v>413</v>
      </c>
    </row>
    <row r="244" spans="1:4" x14ac:dyDescent="0.25">
      <c r="A244" s="4" t="s">
        <v>523</v>
      </c>
      <c r="B244" s="4" t="s">
        <v>414</v>
      </c>
      <c r="C244" s="4" t="s">
        <v>415</v>
      </c>
      <c r="D244" s="4" t="s">
        <v>410</v>
      </c>
    </row>
    <row r="245" spans="1:4" x14ac:dyDescent="0.25">
      <c r="A245" s="4" t="s">
        <v>524</v>
      </c>
      <c r="B245" s="4" t="s">
        <v>411</v>
      </c>
      <c r="C245" s="4" t="s">
        <v>443</v>
      </c>
      <c r="D245" s="4" t="s">
        <v>413</v>
      </c>
    </row>
    <row r="246" spans="1:4" x14ac:dyDescent="0.25">
      <c r="A246" s="4" t="s">
        <v>525</v>
      </c>
      <c r="B246" s="4" t="s">
        <v>414</v>
      </c>
      <c r="C246" s="4" t="s">
        <v>525</v>
      </c>
      <c r="D246" s="4" t="s">
        <v>410</v>
      </c>
    </row>
    <row r="247" spans="1:4" x14ac:dyDescent="0.25">
      <c r="A247" s="4" t="s">
        <v>526</v>
      </c>
      <c r="B247" s="4" t="s">
        <v>408</v>
      </c>
      <c r="C247" s="4" t="s">
        <v>409</v>
      </c>
      <c r="D247" s="4" t="s">
        <v>410</v>
      </c>
    </row>
    <row r="248" spans="1:4" x14ac:dyDescent="0.25">
      <c r="A248" s="4" t="s">
        <v>527</v>
      </c>
      <c r="B248" s="4" t="s">
        <v>417</v>
      </c>
      <c r="C248" s="4" t="s">
        <v>418</v>
      </c>
      <c r="D248" s="4" t="s">
        <v>410</v>
      </c>
    </row>
    <row r="249" spans="1:4" x14ac:dyDescent="0.25">
      <c r="A249" s="4" t="s">
        <v>528</v>
      </c>
      <c r="B249" s="4" t="s">
        <v>411</v>
      </c>
      <c r="C249" s="4" t="s">
        <v>412</v>
      </c>
      <c r="D249" s="4" t="s">
        <v>413</v>
      </c>
    </row>
    <row r="250" spans="1:4" x14ac:dyDescent="0.25">
      <c r="A250" s="4" t="s">
        <v>529</v>
      </c>
      <c r="B250" s="4" t="s">
        <v>411</v>
      </c>
      <c r="C250" s="4" t="s">
        <v>530</v>
      </c>
      <c r="D250" s="4" t="s">
        <v>413</v>
      </c>
    </row>
    <row r="251" spans="1:4" x14ac:dyDescent="0.25">
      <c r="A251" s="4" t="s">
        <v>531</v>
      </c>
      <c r="B251" s="4" t="s">
        <v>411</v>
      </c>
      <c r="C251" s="4" t="s">
        <v>530</v>
      </c>
      <c r="D251" s="4" t="s">
        <v>413</v>
      </c>
    </row>
    <row r="252" spans="1:4" x14ac:dyDescent="0.25">
      <c r="A252" s="4" t="s">
        <v>532</v>
      </c>
      <c r="B252" s="4" t="s">
        <v>408</v>
      </c>
      <c r="C252" s="4" t="s">
        <v>533</v>
      </c>
      <c r="D252" s="4" t="s">
        <v>410</v>
      </c>
    </row>
    <row r="253" spans="1:4" x14ac:dyDescent="0.25">
      <c r="A253" s="4" t="s">
        <v>534</v>
      </c>
      <c r="B253" s="4" t="s">
        <v>408</v>
      </c>
      <c r="C253" s="4" t="s">
        <v>426</v>
      </c>
      <c r="D253" s="4" t="s">
        <v>410</v>
      </c>
    </row>
    <row r="254" spans="1:4" x14ac:dyDescent="0.25">
      <c r="A254" s="4" t="s">
        <v>535</v>
      </c>
      <c r="B254" s="4" t="s">
        <v>422</v>
      </c>
      <c r="C254" s="4" t="s">
        <v>535</v>
      </c>
      <c r="D254" s="4" t="s">
        <v>410</v>
      </c>
    </row>
    <row r="255" spans="1:4" x14ac:dyDescent="0.25">
      <c r="A255" s="4" t="s">
        <v>536</v>
      </c>
      <c r="B255" s="4" t="s">
        <v>435</v>
      </c>
      <c r="C255" s="4" t="s">
        <v>435</v>
      </c>
      <c r="D255" s="4" t="s">
        <v>413</v>
      </c>
    </row>
    <row r="256" spans="1:4" x14ac:dyDescent="0.25">
      <c r="A256" s="4" t="s">
        <v>537</v>
      </c>
      <c r="B256" s="4" t="s">
        <v>417</v>
      </c>
      <c r="C256" s="4" t="s">
        <v>418</v>
      </c>
      <c r="D256" s="4" t="s">
        <v>410</v>
      </c>
    </row>
    <row r="257" spans="1:4" x14ac:dyDescent="0.25">
      <c r="A257" s="4" t="s">
        <v>530</v>
      </c>
      <c r="B257" s="4" t="s">
        <v>411</v>
      </c>
      <c r="C257" s="4" t="s">
        <v>530</v>
      </c>
      <c r="D257" s="4" t="s">
        <v>413</v>
      </c>
    </row>
    <row r="258" spans="1:4" x14ac:dyDescent="0.25">
      <c r="A258" s="4" t="s">
        <v>538</v>
      </c>
      <c r="B258" s="4" t="s">
        <v>411</v>
      </c>
      <c r="C258" s="4" t="s">
        <v>530</v>
      </c>
      <c r="D258" s="4" t="s">
        <v>413</v>
      </c>
    </row>
    <row r="259" spans="1:4" x14ac:dyDescent="0.25">
      <c r="A259" s="4" t="s">
        <v>539</v>
      </c>
      <c r="B259" s="4" t="s">
        <v>417</v>
      </c>
      <c r="C259" s="4" t="s">
        <v>539</v>
      </c>
      <c r="D259" s="4" t="s">
        <v>410</v>
      </c>
    </row>
    <row r="260" spans="1:4" x14ac:dyDescent="0.25">
      <c r="A260" s="4" t="s">
        <v>540</v>
      </c>
      <c r="B260" s="4" t="s">
        <v>414</v>
      </c>
      <c r="C260" s="4" t="s">
        <v>415</v>
      </c>
      <c r="D260" s="4" t="s">
        <v>410</v>
      </c>
    </row>
    <row r="261" spans="1:4" x14ac:dyDescent="0.25">
      <c r="A261" s="4" t="s">
        <v>541</v>
      </c>
      <c r="B261" s="4" t="s">
        <v>422</v>
      </c>
      <c r="C261" s="4" t="s">
        <v>423</v>
      </c>
      <c r="D261" s="4" t="s">
        <v>410</v>
      </c>
    </row>
    <row r="262" spans="1:4" x14ac:dyDescent="0.25">
      <c r="A262" s="4" t="s">
        <v>542</v>
      </c>
      <c r="B262" s="4" t="s">
        <v>422</v>
      </c>
      <c r="C262" s="4" t="s">
        <v>423</v>
      </c>
      <c r="D262" s="4" t="s">
        <v>410</v>
      </c>
    </row>
    <row r="263" spans="1:4" x14ac:dyDescent="0.25">
      <c r="A263" s="4" t="s">
        <v>543</v>
      </c>
      <c r="B263" s="4" t="s">
        <v>422</v>
      </c>
      <c r="C263" s="4" t="s">
        <v>432</v>
      </c>
      <c r="D263" s="4" t="s">
        <v>410</v>
      </c>
    </row>
    <row r="264" spans="1:4" x14ac:dyDescent="0.25">
      <c r="A264" s="4" t="s">
        <v>544</v>
      </c>
      <c r="B264" s="4" t="s">
        <v>408</v>
      </c>
      <c r="C264" s="4" t="s">
        <v>439</v>
      </c>
      <c r="D264" s="4" t="s">
        <v>410</v>
      </c>
    </row>
    <row r="265" spans="1:4" x14ac:dyDescent="0.25">
      <c r="A265" s="4" t="s">
        <v>545</v>
      </c>
      <c r="B265" s="4" t="s">
        <v>422</v>
      </c>
      <c r="C265" s="4" t="s">
        <v>425</v>
      </c>
      <c r="D265" s="4" t="s">
        <v>410</v>
      </c>
    </row>
    <row r="266" spans="1:4" x14ac:dyDescent="0.25">
      <c r="A266" s="4" t="s">
        <v>533</v>
      </c>
      <c r="B266" s="4" t="s">
        <v>408</v>
      </c>
      <c r="C266" s="4" t="s">
        <v>533</v>
      </c>
      <c r="D266" s="4" t="s">
        <v>410</v>
      </c>
    </row>
    <row r="267" spans="1:4" x14ac:dyDescent="0.25">
      <c r="A267" s="4" t="s">
        <v>546</v>
      </c>
      <c r="B267" s="4" t="s">
        <v>408</v>
      </c>
      <c r="C267" s="4" t="s">
        <v>444</v>
      </c>
      <c r="D267" s="4" t="s">
        <v>410</v>
      </c>
    </row>
    <row r="268" spans="1:4" x14ac:dyDescent="0.25">
      <c r="A268" s="4" t="s">
        <v>547</v>
      </c>
      <c r="B268" s="4" t="s">
        <v>408</v>
      </c>
      <c r="C268" s="4" t="s">
        <v>547</v>
      </c>
      <c r="D268" s="4" t="s">
        <v>410</v>
      </c>
    </row>
    <row r="269" spans="1:4" x14ac:dyDescent="0.25">
      <c r="A269" s="4" t="s">
        <v>548</v>
      </c>
      <c r="B269" s="4" t="s">
        <v>417</v>
      </c>
      <c r="C269" s="4" t="s">
        <v>462</v>
      </c>
      <c r="D269" s="4" t="s">
        <v>410</v>
      </c>
    </row>
    <row r="270" spans="1:4" x14ac:dyDescent="0.25">
      <c r="A270" s="4" t="s">
        <v>549</v>
      </c>
      <c r="B270" s="4" t="s">
        <v>550</v>
      </c>
      <c r="C270" s="4" t="s">
        <v>550</v>
      </c>
      <c r="D270" s="4" t="s">
        <v>551</v>
      </c>
    </row>
    <row r="271" spans="1:4" x14ac:dyDescent="0.25">
      <c r="A271" s="4" t="s">
        <v>552</v>
      </c>
      <c r="B271" s="4" t="s">
        <v>550</v>
      </c>
      <c r="C271" s="4" t="s">
        <v>550</v>
      </c>
      <c r="D271" s="4" t="s">
        <v>410</v>
      </c>
    </row>
    <row r="272" spans="1:4" x14ac:dyDescent="0.25">
      <c r="A272" s="4" t="s">
        <v>550</v>
      </c>
      <c r="B272" s="4" t="s">
        <v>550</v>
      </c>
      <c r="C272" s="4" t="s">
        <v>550</v>
      </c>
      <c r="D272" s="4" t="s">
        <v>551</v>
      </c>
    </row>
    <row r="273" spans="1:4" x14ac:dyDescent="0.25">
      <c r="A273" s="4" t="s">
        <v>551</v>
      </c>
      <c r="B273" s="4" t="s">
        <v>550</v>
      </c>
      <c r="C273" s="4" t="s">
        <v>550</v>
      </c>
      <c r="D273" s="4" t="s">
        <v>551</v>
      </c>
    </row>
    <row r="274" spans="1:4" x14ac:dyDescent="0.25">
      <c r="A274" s="4" t="s">
        <v>553</v>
      </c>
      <c r="B274" s="4" t="s">
        <v>550</v>
      </c>
      <c r="C274" s="4" t="s">
        <v>550</v>
      </c>
      <c r="D274" s="4" t="s">
        <v>551</v>
      </c>
    </row>
    <row r="275" spans="1:4" x14ac:dyDescent="0.25">
      <c r="A275" s="4" t="s">
        <v>554</v>
      </c>
      <c r="B275" s="4" t="s">
        <v>414</v>
      </c>
      <c r="C275" s="4" t="s">
        <v>554</v>
      </c>
      <c r="D275" s="4" t="s">
        <v>410</v>
      </c>
    </row>
    <row r="276" spans="1:4" x14ac:dyDescent="0.25">
      <c r="A276" s="4" t="s">
        <v>555</v>
      </c>
      <c r="B276" s="4" t="s">
        <v>408</v>
      </c>
      <c r="C276" s="4" t="s">
        <v>555</v>
      </c>
      <c r="D276" s="4" t="s">
        <v>410</v>
      </c>
    </row>
    <row r="277" spans="1:4" x14ac:dyDescent="0.25">
      <c r="A277" s="4" t="s">
        <v>556</v>
      </c>
      <c r="B277" s="4" t="s">
        <v>411</v>
      </c>
      <c r="C277" s="4" t="s">
        <v>443</v>
      </c>
      <c r="D277" s="4" t="s">
        <v>413</v>
      </c>
    </row>
    <row r="278" spans="1:4" x14ac:dyDescent="0.25">
      <c r="A278" s="4" t="s">
        <v>557</v>
      </c>
      <c r="B278" s="4" t="s">
        <v>411</v>
      </c>
      <c r="C278" s="4" t="s">
        <v>443</v>
      </c>
      <c r="D278" s="4" t="s">
        <v>413</v>
      </c>
    </row>
    <row r="279" spans="1:4" x14ac:dyDescent="0.25">
      <c r="A279" s="4" t="s">
        <v>558</v>
      </c>
      <c r="B279" s="4" t="s">
        <v>411</v>
      </c>
      <c r="C279" s="4" t="s">
        <v>530</v>
      </c>
      <c r="D279" s="4" t="s">
        <v>413</v>
      </c>
    </row>
    <row r="280" spans="1:4" x14ac:dyDescent="0.25">
      <c r="A280" s="4" t="s">
        <v>559</v>
      </c>
      <c r="B280" s="4" t="s">
        <v>411</v>
      </c>
      <c r="C280" s="4" t="s">
        <v>530</v>
      </c>
      <c r="D280" s="4" t="s">
        <v>413</v>
      </c>
    </row>
    <row r="281" spans="1:4" x14ac:dyDescent="0.25">
      <c r="A281" s="4" t="s">
        <v>560</v>
      </c>
      <c r="B281" s="4" t="s">
        <v>411</v>
      </c>
      <c r="C281" s="4" t="s">
        <v>530</v>
      </c>
      <c r="D281" s="4" t="s">
        <v>413</v>
      </c>
    </row>
    <row r="282" spans="1:4" x14ac:dyDescent="0.25">
      <c r="A282" s="4" t="s">
        <v>561</v>
      </c>
      <c r="B282" s="4" t="s">
        <v>550</v>
      </c>
      <c r="C282" s="4" t="s">
        <v>550</v>
      </c>
      <c r="D282" s="4" t="s">
        <v>413</v>
      </c>
    </row>
    <row r="283" spans="1:4" x14ac:dyDescent="0.25">
      <c r="A283" s="4" t="s">
        <v>562</v>
      </c>
      <c r="B283" s="4" t="s">
        <v>550</v>
      </c>
      <c r="C283" s="4" t="s">
        <v>550</v>
      </c>
      <c r="D283" s="4" t="s">
        <v>410</v>
      </c>
    </row>
    <row r="284" spans="1:4" x14ac:dyDescent="0.25">
      <c r="A284" s="4" t="s">
        <v>563</v>
      </c>
      <c r="B284" s="4" t="s">
        <v>411</v>
      </c>
      <c r="C284" s="4" t="s">
        <v>530</v>
      </c>
      <c r="D284" s="4" t="s">
        <v>413</v>
      </c>
    </row>
    <row r="285" spans="1:4" x14ac:dyDescent="0.25">
      <c r="A285" s="4" t="s">
        <v>428</v>
      </c>
      <c r="B285" s="4" t="s">
        <v>417</v>
      </c>
      <c r="C285" s="4" t="s">
        <v>428</v>
      </c>
      <c r="D285" s="4" t="s">
        <v>413</v>
      </c>
    </row>
    <row r="286" spans="1:4" x14ac:dyDescent="0.25">
      <c r="A286" s="4" t="s">
        <v>564</v>
      </c>
      <c r="B286" s="4" t="s">
        <v>408</v>
      </c>
      <c r="C286" s="4" t="s">
        <v>533</v>
      </c>
      <c r="D286" s="4" t="s">
        <v>410</v>
      </c>
    </row>
    <row r="287" spans="1:4" x14ac:dyDescent="0.25">
      <c r="A287" s="4" t="s">
        <v>565</v>
      </c>
      <c r="B287" s="4" t="s">
        <v>422</v>
      </c>
      <c r="C287" s="4" t="s">
        <v>535</v>
      </c>
      <c r="D287" s="4" t="s">
        <v>410</v>
      </c>
    </row>
    <row r="288" spans="1:4" x14ac:dyDescent="0.25">
      <c r="A288" s="4" t="s">
        <v>566</v>
      </c>
      <c r="B288" s="4" t="s">
        <v>417</v>
      </c>
      <c r="C288" s="4" t="s">
        <v>539</v>
      </c>
      <c r="D288" s="4" t="s">
        <v>410</v>
      </c>
    </row>
    <row r="289" spans="1:4" x14ac:dyDescent="0.25">
      <c r="A289" s="4" t="s">
        <v>567</v>
      </c>
      <c r="B289" s="4" t="s">
        <v>411</v>
      </c>
      <c r="C289" s="4" t="s">
        <v>530</v>
      </c>
      <c r="D289" s="4" t="s">
        <v>413</v>
      </c>
    </row>
    <row r="290" spans="1:4" x14ac:dyDescent="0.25">
      <c r="A290" s="4" t="s">
        <v>568</v>
      </c>
      <c r="B290" s="4" t="s">
        <v>414</v>
      </c>
      <c r="C290" s="4" t="s">
        <v>525</v>
      </c>
      <c r="D290" s="4" t="s">
        <v>410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2"/>
  <sheetViews>
    <sheetView workbookViewId="0">
      <selection activeCell="O15" sqref="O15"/>
    </sheetView>
  </sheetViews>
  <sheetFormatPr defaultRowHeight="15" x14ac:dyDescent="0.25"/>
  <cols>
    <col min="1" max="1" width="9.140625" style="19"/>
    <col min="2" max="2" width="14.7109375" style="19" bestFit="1" customWidth="1"/>
    <col min="3" max="3" width="17" style="19" bestFit="1" customWidth="1"/>
    <col min="4" max="16384" width="9.140625" style="19"/>
  </cols>
  <sheetData>
    <row r="1" spans="2:29" ht="18.75" x14ac:dyDescent="0.3">
      <c r="D1" s="42" t="s">
        <v>627</v>
      </c>
    </row>
    <row r="4" spans="2:29" ht="15.75" thickBot="1" x14ac:dyDescent="0.3"/>
    <row r="5" spans="2:29" ht="16.5" thickTop="1" thickBot="1" x14ac:dyDescent="0.3">
      <c r="B5" s="43" t="s">
        <v>259</v>
      </c>
      <c r="C5" s="43" t="s">
        <v>401</v>
      </c>
      <c r="D5" s="44" t="s">
        <v>362</v>
      </c>
      <c r="E5" s="43" t="s">
        <v>376</v>
      </c>
      <c r="F5" s="43" t="s">
        <v>377</v>
      </c>
      <c r="G5" s="43" t="s">
        <v>378</v>
      </c>
      <c r="H5" s="43" t="s">
        <v>379</v>
      </c>
      <c r="I5" s="43" t="s">
        <v>380</v>
      </c>
      <c r="J5" s="43" t="s">
        <v>381</v>
      </c>
      <c r="K5" s="43" t="s">
        <v>382</v>
      </c>
      <c r="L5" s="43" t="s">
        <v>383</v>
      </c>
      <c r="M5" s="43" t="s">
        <v>384</v>
      </c>
      <c r="N5" s="43" t="s">
        <v>385</v>
      </c>
      <c r="O5" s="43" t="s">
        <v>386</v>
      </c>
      <c r="P5" s="43" t="s">
        <v>387</v>
      </c>
      <c r="Q5" s="43" t="s">
        <v>388</v>
      </c>
      <c r="R5" s="43" t="s">
        <v>389</v>
      </c>
      <c r="S5" s="43" t="s">
        <v>390</v>
      </c>
      <c r="T5" s="43" t="s">
        <v>391</v>
      </c>
      <c r="U5" s="43" t="s">
        <v>392</v>
      </c>
      <c r="V5" s="43" t="s">
        <v>393</v>
      </c>
      <c r="W5" s="43" t="s">
        <v>394</v>
      </c>
      <c r="X5" s="43" t="s">
        <v>395</v>
      </c>
      <c r="Y5" s="43" t="s">
        <v>396</v>
      </c>
      <c r="Z5" s="43" t="s">
        <v>397</v>
      </c>
      <c r="AA5" s="43" t="s">
        <v>398</v>
      </c>
      <c r="AB5" s="43" t="s">
        <v>399</v>
      </c>
      <c r="AC5" s="43">
        <v>2022</v>
      </c>
    </row>
    <row r="6" spans="2:29" ht="16.5" thickTop="1" thickBot="1" x14ac:dyDescent="0.3">
      <c r="B6" s="45" t="s">
        <v>357</v>
      </c>
      <c r="C6" s="45" t="s">
        <v>409</v>
      </c>
      <c r="D6" s="46" t="s">
        <v>129</v>
      </c>
      <c r="E6" s="45">
        <v>7.4870000000000001</v>
      </c>
      <c r="F6" s="45">
        <v>7.7089999999999996</v>
      </c>
      <c r="G6" s="45">
        <v>7.77</v>
      </c>
      <c r="H6" s="45">
        <v>7.9569999999999999</v>
      </c>
      <c r="I6" s="45">
        <v>8.1020000000000003</v>
      </c>
      <c r="J6" s="45">
        <v>8.36</v>
      </c>
      <c r="K6" s="45">
        <v>8.5310000000000006</v>
      </c>
      <c r="L6" s="45">
        <v>8.6999999999999993</v>
      </c>
      <c r="M6" s="45">
        <v>8.625</v>
      </c>
      <c r="N6" s="45">
        <v>8.5359999999999996</v>
      </c>
      <c r="O6" s="45">
        <v>8.3539999999999992</v>
      </c>
      <c r="P6" s="45">
        <v>8.3840000000000003</v>
      </c>
      <c r="Q6" s="45">
        <v>8.3190000000000008</v>
      </c>
      <c r="R6" s="45">
        <v>8.1679999999999993</v>
      </c>
      <c r="S6" s="45">
        <v>8.0950000000000006</v>
      </c>
      <c r="T6" s="45">
        <v>8.0370000000000008</v>
      </c>
      <c r="U6" s="45">
        <v>7.9809999999999999</v>
      </c>
      <c r="V6" s="45">
        <v>7.915</v>
      </c>
      <c r="W6" s="45">
        <v>7.8419999999999996</v>
      </c>
      <c r="X6" s="45">
        <v>7.7329999999999997</v>
      </c>
      <c r="Y6" s="45">
        <v>7.65</v>
      </c>
      <c r="Z6" s="45">
        <v>6.51</v>
      </c>
      <c r="AA6" s="45">
        <v>10.195</v>
      </c>
      <c r="AB6" s="45">
        <v>7.7130000000000001</v>
      </c>
      <c r="AC6" s="45">
        <v>7.33</v>
      </c>
    </row>
    <row r="7" spans="2:29" ht="15.75" thickTop="1" x14ac:dyDescent="0.25">
      <c r="B7" s="47"/>
      <c r="C7" s="47"/>
      <c r="D7" s="48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</row>
    <row r="8" spans="2:29" ht="15.75" thickBot="1" x14ac:dyDescent="0.3">
      <c r="B8" s="47"/>
      <c r="C8" s="47"/>
      <c r="D8" s="48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</row>
    <row r="9" spans="2:29" ht="15.75" thickTop="1" x14ac:dyDescent="0.25">
      <c r="B9" s="47"/>
      <c r="C9" s="47"/>
      <c r="D9" s="57" t="s">
        <v>626</v>
      </c>
      <c r="E9" s="58"/>
      <c r="F9" s="58"/>
      <c r="G9" s="58"/>
      <c r="H9" s="58"/>
      <c r="I9" s="58"/>
      <c r="J9" s="59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</row>
    <row r="10" spans="2:29" x14ac:dyDescent="0.25">
      <c r="B10" s="47"/>
      <c r="C10" s="47"/>
      <c r="D10" s="60"/>
      <c r="E10" s="61"/>
      <c r="F10" s="61"/>
      <c r="G10" s="61"/>
      <c r="H10" s="61"/>
      <c r="I10" s="61"/>
      <c r="J10" s="62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</row>
    <row r="11" spans="2:29" ht="15.75" thickBot="1" x14ac:dyDescent="0.3">
      <c r="B11" s="47"/>
      <c r="C11" s="47"/>
      <c r="D11" s="63"/>
      <c r="E11" s="64"/>
      <c r="F11" s="64"/>
      <c r="G11" s="64"/>
      <c r="H11" s="64"/>
      <c r="I11" s="64"/>
      <c r="J11" s="65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</row>
    <row r="12" spans="2:29" ht="15.75" thickTop="1" x14ac:dyDescent="0.25"/>
  </sheetData>
  <mergeCells count="1">
    <mergeCell ref="D9:J11"/>
  </mergeCells>
  <conditionalFormatting sqref="D9">
    <cfRule type="containsText" dxfId="117" priority="1" operator="containsText" text="Unemployment Reduced">
      <formula>NOT(ISERROR(SEARCH("Unemployment Reduced",D9)))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opLeftCell="A5" workbookViewId="0">
      <selection activeCell="B29" sqref="B29"/>
    </sheetView>
  </sheetViews>
  <sheetFormatPr defaultRowHeight="15" x14ac:dyDescent="0.25"/>
  <cols>
    <col min="1" max="1" width="25" style="19" customWidth="1"/>
    <col min="2" max="26" width="15.140625" style="19" bestFit="1" customWidth="1"/>
    <col min="27" max="16384" width="9.140625" style="19"/>
  </cols>
  <sheetData>
    <row r="1" spans="1:27" ht="18.75" x14ac:dyDescent="0.3">
      <c r="C1" s="42" t="s">
        <v>629</v>
      </c>
    </row>
    <row r="2" spans="1:27" ht="15.75" thickBot="1" x14ac:dyDescent="0.3"/>
    <row r="3" spans="1:27" ht="16.5" thickTop="1" thickBot="1" x14ac:dyDescent="0.3">
      <c r="A3" s="33" t="s">
        <v>401</v>
      </c>
      <c r="B3" s="33" t="s">
        <v>576</v>
      </c>
      <c r="C3" s="33" t="s">
        <v>578</v>
      </c>
      <c r="D3" s="33" t="s">
        <v>579</v>
      </c>
      <c r="E3" s="33" t="s">
        <v>580</v>
      </c>
      <c r="F3" s="33" t="s">
        <v>577</v>
      </c>
      <c r="G3" s="33" t="s">
        <v>581</v>
      </c>
      <c r="H3" s="33" t="s">
        <v>582</v>
      </c>
      <c r="I3" s="33" t="s">
        <v>583</v>
      </c>
      <c r="J3" s="33" t="s">
        <v>584</v>
      </c>
      <c r="K3" s="33" t="s">
        <v>585</v>
      </c>
      <c r="L3" s="33" t="s">
        <v>586</v>
      </c>
      <c r="M3" s="33" t="s">
        <v>597</v>
      </c>
      <c r="N3" s="33" t="s">
        <v>598</v>
      </c>
      <c r="O3" s="33" t="s">
        <v>599</v>
      </c>
      <c r="P3" s="33" t="s">
        <v>596</v>
      </c>
      <c r="Q3" s="33" t="s">
        <v>595</v>
      </c>
      <c r="R3" s="33" t="s">
        <v>594</v>
      </c>
      <c r="S3" s="33" t="s">
        <v>593</v>
      </c>
      <c r="T3" s="33" t="s">
        <v>592</v>
      </c>
      <c r="U3" s="33" t="s">
        <v>591</v>
      </c>
      <c r="V3" s="33" t="s">
        <v>590</v>
      </c>
      <c r="W3" s="33" t="s">
        <v>589</v>
      </c>
      <c r="X3" s="33" t="s">
        <v>588</v>
      </c>
      <c r="Y3" s="33" t="s">
        <v>587</v>
      </c>
      <c r="Z3" s="33" t="s">
        <v>571</v>
      </c>
      <c r="AA3" s="33" t="s">
        <v>628</v>
      </c>
    </row>
    <row r="4" spans="1:27" ht="16.5" thickTop="1" thickBot="1" x14ac:dyDescent="0.3">
      <c r="A4" s="35" t="s">
        <v>428</v>
      </c>
      <c r="B4" s="32">
        <v>7.6999999999999993</v>
      </c>
      <c r="C4" s="32">
        <v>6.9450000000000003</v>
      </c>
      <c r="D4" s="32">
        <v>6.2050000000000001</v>
      </c>
      <c r="E4" s="32">
        <v>6.085</v>
      </c>
      <c r="F4" s="32">
        <v>5.8250000000000002</v>
      </c>
      <c r="G4" s="32">
        <v>5.34</v>
      </c>
      <c r="H4" s="32">
        <v>4.6999999999999993</v>
      </c>
      <c r="I4" s="32">
        <v>4.42</v>
      </c>
      <c r="J4" s="32">
        <v>4.32</v>
      </c>
      <c r="K4" s="32">
        <v>4.0199999999999996</v>
      </c>
      <c r="L4" s="32">
        <v>4.2</v>
      </c>
      <c r="M4" s="32">
        <v>5.84</v>
      </c>
      <c r="N4" s="32">
        <v>5.8849999999999998</v>
      </c>
      <c r="O4" s="32">
        <v>5.7850000000000001</v>
      </c>
      <c r="P4" s="32">
        <v>6.0749999999999993</v>
      </c>
      <c r="Q4" s="32">
        <v>5.75</v>
      </c>
      <c r="R4" s="32">
        <v>5.7549999999999999</v>
      </c>
      <c r="S4" s="32">
        <v>5.73</v>
      </c>
      <c r="T4" s="32">
        <v>5.43</v>
      </c>
      <c r="U4" s="32">
        <v>5.165</v>
      </c>
      <c r="V4" s="32">
        <v>4.8149999999999995</v>
      </c>
      <c r="W4" s="32">
        <v>4.6349999999999998</v>
      </c>
      <c r="X4" s="32">
        <v>5.5299999999999994</v>
      </c>
      <c r="Y4" s="32">
        <v>4.45</v>
      </c>
      <c r="Z4" s="32">
        <v>3.4569999999999999</v>
      </c>
      <c r="AA4" s="33">
        <f>ROUND(AVERAGE(B4:Z4),3)</f>
        <v>5.3620000000000001</v>
      </c>
    </row>
    <row r="5" spans="1:27" ht="16.5" thickTop="1" thickBot="1" x14ac:dyDescent="0.3">
      <c r="A5" s="35" t="s">
        <v>423</v>
      </c>
      <c r="B5" s="32">
        <v>9.3341250000000002</v>
      </c>
      <c r="C5" s="32">
        <v>8.7310000000000016</v>
      </c>
      <c r="D5" s="32">
        <v>8.2466249999999981</v>
      </c>
      <c r="E5" s="32">
        <v>8.3612499999999983</v>
      </c>
      <c r="F5" s="32">
        <v>8.6855000000000011</v>
      </c>
      <c r="G5" s="32">
        <v>9.0216250000000002</v>
      </c>
      <c r="H5" s="32">
        <v>8.3335000000000008</v>
      </c>
      <c r="I5" s="32">
        <v>8.5383750000000003</v>
      </c>
      <c r="J5" s="32">
        <v>7.9339999999999993</v>
      </c>
      <c r="K5" s="32">
        <v>7.773625</v>
      </c>
      <c r="L5" s="32">
        <v>7.7147499999999996</v>
      </c>
      <c r="M5" s="32">
        <v>9.3322500000000002</v>
      </c>
      <c r="N5" s="32">
        <v>9.4830000000000005</v>
      </c>
      <c r="O5" s="32">
        <v>9.5875000000000021</v>
      </c>
      <c r="P5" s="32">
        <v>9.6</v>
      </c>
      <c r="Q5" s="32">
        <v>9.8759999999999994</v>
      </c>
      <c r="R5" s="32">
        <v>9.3475000000000019</v>
      </c>
      <c r="S5" s="32">
        <v>8.6212499999999999</v>
      </c>
      <c r="T5" s="32">
        <v>8.4652499999999993</v>
      </c>
      <c r="U5" s="32">
        <v>7.6556250000000006</v>
      </c>
      <c r="V5" s="32">
        <v>7.2137499999999992</v>
      </c>
      <c r="W5" s="32">
        <v>7.0540000000000012</v>
      </c>
      <c r="X5" s="32">
        <v>8.1483749999999997</v>
      </c>
      <c r="Y5" s="32">
        <v>7.9747500000000002</v>
      </c>
      <c r="Z5" s="32">
        <v>7.2004999999999999</v>
      </c>
      <c r="AA5" s="33">
        <f t="shared" ref="AA5:AA27" si="0">ROUND(AVERAGE(B5:Z5),3)</f>
        <v>8.4890000000000008</v>
      </c>
    </row>
    <row r="6" spans="1:27" ht="16.5" thickTop="1" thickBot="1" x14ac:dyDescent="0.3">
      <c r="A6" s="35" t="s">
        <v>432</v>
      </c>
      <c r="B6" s="32">
        <v>6.0676666666666659</v>
      </c>
      <c r="C6" s="32">
        <v>5.8806666666666665</v>
      </c>
      <c r="D6" s="32">
        <v>5.5789999999999997</v>
      </c>
      <c r="E6" s="32">
        <v>5.527000000000001</v>
      </c>
      <c r="F6" s="32">
        <v>5.6693333333333324</v>
      </c>
      <c r="G6" s="32">
        <v>6.0270000000000001</v>
      </c>
      <c r="H6" s="32">
        <v>6.0562222222222211</v>
      </c>
      <c r="I6" s="32">
        <v>5.9191111111111105</v>
      </c>
      <c r="J6" s="32">
        <v>5.4475555555555557</v>
      </c>
      <c r="K6" s="32">
        <v>5.1454444444444452</v>
      </c>
      <c r="L6" s="32">
        <v>5.2942222222222224</v>
      </c>
      <c r="M6" s="32">
        <v>6.2440000000000007</v>
      </c>
      <c r="N6" s="32">
        <v>5.9672222222222215</v>
      </c>
      <c r="O6" s="32">
        <v>5.8447777777777778</v>
      </c>
      <c r="P6" s="32">
        <v>5.4227777777777781</v>
      </c>
      <c r="Q6" s="32">
        <v>5.2303333333333342</v>
      </c>
      <c r="R6" s="32">
        <v>5.3237777777777779</v>
      </c>
      <c r="S6" s="32">
        <v>4.9705555555555563</v>
      </c>
      <c r="T6" s="32">
        <v>4.8043333333333331</v>
      </c>
      <c r="U6" s="32">
        <v>4.6768888888888895</v>
      </c>
      <c r="V6" s="32">
        <v>5.0285555555555561</v>
      </c>
      <c r="W6" s="32">
        <v>5.4646666666666661</v>
      </c>
      <c r="X6" s="32">
        <v>8.1597777777777782</v>
      </c>
      <c r="Y6" s="32">
        <v>7.0898888888888898</v>
      </c>
      <c r="Z6" s="32">
        <v>6.1032222222222217</v>
      </c>
      <c r="AA6" s="33">
        <f t="shared" si="0"/>
        <v>5.718</v>
      </c>
    </row>
    <row r="7" spans="1:27" ht="16.5" thickTop="1" thickBot="1" x14ac:dyDescent="0.3">
      <c r="A7" s="35" t="s">
        <v>467</v>
      </c>
      <c r="B7" s="32">
        <v>9.4809999999999999</v>
      </c>
      <c r="C7" s="32">
        <v>9.3557999999999986</v>
      </c>
      <c r="D7" s="32">
        <v>8.9017999999999997</v>
      </c>
      <c r="E7" s="32">
        <v>8.1504000000000012</v>
      </c>
      <c r="F7" s="32">
        <v>7.6519999999999992</v>
      </c>
      <c r="G7" s="32">
        <v>7.2990000000000013</v>
      </c>
      <c r="H7" s="32">
        <v>6.9623999999999997</v>
      </c>
      <c r="I7" s="32">
        <v>6.6566000000000001</v>
      </c>
      <c r="J7" s="32">
        <v>6.3198000000000008</v>
      </c>
      <c r="K7" s="32">
        <v>5.8959999999999999</v>
      </c>
      <c r="L7" s="32">
        <v>5.4572000000000003</v>
      </c>
      <c r="M7" s="32">
        <v>5.0796000000000001</v>
      </c>
      <c r="N7" s="32">
        <v>4.8718000000000004</v>
      </c>
      <c r="O7" s="32">
        <v>4.851</v>
      </c>
      <c r="P7" s="32">
        <v>4.7236000000000002</v>
      </c>
      <c r="Q7" s="32">
        <v>4.5810000000000004</v>
      </c>
      <c r="R7" s="32">
        <v>4.3358000000000008</v>
      </c>
      <c r="S7" s="32">
        <v>4.2522000000000002</v>
      </c>
      <c r="T7" s="32">
        <v>4.2094000000000005</v>
      </c>
      <c r="U7" s="32">
        <v>4.2915999999999999</v>
      </c>
      <c r="V7" s="32">
        <v>4.3031999999999995</v>
      </c>
      <c r="W7" s="32">
        <v>4.3113999999999999</v>
      </c>
      <c r="X7" s="32">
        <v>4.7060000000000004</v>
      </c>
      <c r="Y7" s="32">
        <v>4.8140000000000001</v>
      </c>
      <c r="Z7" s="32">
        <v>4.6500000000000004</v>
      </c>
      <c r="AA7" s="33">
        <f t="shared" si="0"/>
        <v>5.8449999999999998</v>
      </c>
    </row>
    <row r="8" spans="1:27" ht="16.5" thickTop="1" thickBot="1" x14ac:dyDescent="0.3">
      <c r="A8" s="35" t="s">
        <v>440</v>
      </c>
      <c r="B8" s="32">
        <v>8.4029285714285713</v>
      </c>
      <c r="C8" s="32">
        <v>8.404928571428572</v>
      </c>
      <c r="D8" s="32">
        <v>8.3811428571428586</v>
      </c>
      <c r="E8" s="32">
        <v>8.329071428571428</v>
      </c>
      <c r="F8" s="32">
        <v>8.2360000000000007</v>
      </c>
      <c r="G8" s="32">
        <v>8.1967142857142878</v>
      </c>
      <c r="H8" s="32">
        <v>8.0037142857142864</v>
      </c>
      <c r="I8" s="32">
        <v>7.9479285714285712</v>
      </c>
      <c r="J8" s="32">
        <v>7.9672142857142862</v>
      </c>
      <c r="K8" s="32">
        <v>7.9263571428571433</v>
      </c>
      <c r="L8" s="32">
        <v>7.8392142857142861</v>
      </c>
      <c r="M8" s="32">
        <v>7.9385714285714277</v>
      </c>
      <c r="N8" s="32">
        <v>7.9990000000000006</v>
      </c>
      <c r="O8" s="32">
        <v>7.8640000000000017</v>
      </c>
      <c r="P8" s="32">
        <v>7.7694285714285716</v>
      </c>
      <c r="Q8" s="32">
        <v>7.6875000000000009</v>
      </c>
      <c r="R8" s="32">
        <v>7.7938571428571422</v>
      </c>
      <c r="S8" s="32">
        <v>7.8556428571428558</v>
      </c>
      <c r="T8" s="32">
        <v>7.8512857142857149</v>
      </c>
      <c r="U8" s="32">
        <v>7.9441428571428574</v>
      </c>
      <c r="V8" s="32">
        <v>7.9705000000000004</v>
      </c>
      <c r="W8" s="32">
        <v>8.0549285714285723</v>
      </c>
      <c r="X8" s="32">
        <v>9.1105714285714292</v>
      </c>
      <c r="Y8" s="32">
        <v>8.9610714285714295</v>
      </c>
      <c r="Z8" s="32">
        <v>8.8357142857142854</v>
      </c>
      <c r="AA8" s="33">
        <f t="shared" si="0"/>
        <v>8.1310000000000002</v>
      </c>
    </row>
    <row r="9" spans="1:27" ht="16.5" thickTop="1" thickBot="1" x14ac:dyDescent="0.3">
      <c r="A9" s="35" t="s">
        <v>444</v>
      </c>
      <c r="B9" s="32">
        <v>5.5490000000000004</v>
      </c>
      <c r="C9" s="32">
        <v>6.0384285714285708</v>
      </c>
      <c r="D9" s="32">
        <v>6.3094285714285707</v>
      </c>
      <c r="E9" s="32">
        <v>6.4418571428571436</v>
      </c>
      <c r="F9" s="32">
        <v>6.4300000000000006</v>
      </c>
      <c r="G9" s="32">
        <v>6.72</v>
      </c>
      <c r="H9" s="32">
        <v>6.2092857142857136</v>
      </c>
      <c r="I9" s="32">
        <v>5.5088571428571429</v>
      </c>
      <c r="J9" s="32">
        <v>4.9781428571428572</v>
      </c>
      <c r="K9" s="32">
        <v>4.4342857142857142</v>
      </c>
      <c r="L9" s="32">
        <v>4.5142857142857142</v>
      </c>
      <c r="M9" s="32">
        <v>6.2</v>
      </c>
      <c r="N9" s="32">
        <v>6.5028571428571427</v>
      </c>
      <c r="O9" s="32">
        <v>5.734285714285714</v>
      </c>
      <c r="P9" s="32">
        <v>5.2285714285714286</v>
      </c>
      <c r="Q9" s="32">
        <v>5.1014285714285705</v>
      </c>
      <c r="R9" s="32">
        <v>4.9342857142857142</v>
      </c>
      <c r="S9" s="32">
        <v>4.83</v>
      </c>
      <c r="T9" s="32">
        <v>4.9157142857142855</v>
      </c>
      <c r="U9" s="32">
        <v>4.4785714285714286</v>
      </c>
      <c r="V9" s="32">
        <v>4.0771428571428565</v>
      </c>
      <c r="W9" s="32">
        <v>4.1247142857142851</v>
      </c>
      <c r="X9" s="32">
        <v>5.4328571428571433</v>
      </c>
      <c r="Y9" s="32">
        <v>4.9832857142857137</v>
      </c>
      <c r="Z9" s="32">
        <v>4.8179999999999996</v>
      </c>
      <c r="AA9" s="33">
        <f t="shared" si="0"/>
        <v>5.38</v>
      </c>
    </row>
    <row r="10" spans="1:27" ht="16.5" thickTop="1" thickBot="1" x14ac:dyDescent="0.3">
      <c r="A10" s="35" t="s">
        <v>431</v>
      </c>
      <c r="B10" s="32">
        <v>10.146249999999998</v>
      </c>
      <c r="C10" s="32">
        <v>10.717499999999999</v>
      </c>
      <c r="D10" s="32">
        <v>11.170500000000001</v>
      </c>
      <c r="E10" s="32">
        <v>11.260875000000002</v>
      </c>
      <c r="F10" s="32">
        <v>10.955625</v>
      </c>
      <c r="G10" s="32">
        <v>10.118625000000002</v>
      </c>
      <c r="H10" s="32">
        <v>9.8770000000000007</v>
      </c>
      <c r="I10" s="32">
        <v>9.1823750000000004</v>
      </c>
      <c r="J10" s="32">
        <v>8.368875000000001</v>
      </c>
      <c r="K10" s="32">
        <v>6.9536249999999997</v>
      </c>
      <c r="L10" s="32">
        <v>6.2908750000000007</v>
      </c>
      <c r="M10" s="32">
        <v>7.7225000000000001</v>
      </c>
      <c r="N10" s="32">
        <v>8.3821250000000003</v>
      </c>
      <c r="O10" s="32">
        <v>8.296125</v>
      </c>
      <c r="P10" s="32">
        <v>8.2688749999999995</v>
      </c>
      <c r="Q10" s="32">
        <v>8.2671250000000001</v>
      </c>
      <c r="R10" s="32">
        <v>7.6844999999999999</v>
      </c>
      <c r="S10" s="32">
        <v>6.9822500000000005</v>
      </c>
      <c r="T10" s="32">
        <v>6.1800000000000006</v>
      </c>
      <c r="U10" s="32">
        <v>5.4237500000000001</v>
      </c>
      <c r="V10" s="32">
        <v>4.7012499999999999</v>
      </c>
      <c r="W10" s="32">
        <v>4.2125000000000004</v>
      </c>
      <c r="X10" s="32">
        <v>4.9037500000000005</v>
      </c>
      <c r="Y10" s="32">
        <v>4.9412500000000001</v>
      </c>
      <c r="Z10" s="32">
        <v>2.8003749999999998</v>
      </c>
      <c r="AA10" s="33">
        <f t="shared" si="0"/>
        <v>7.7519999999999998</v>
      </c>
    </row>
    <row r="11" spans="1:27" ht="16.5" thickTop="1" thickBot="1" x14ac:dyDescent="0.3">
      <c r="A11" s="35" t="s">
        <v>455</v>
      </c>
      <c r="B11" s="32">
        <v>6.976</v>
      </c>
      <c r="C11" s="32">
        <v>6.7445000000000004</v>
      </c>
      <c r="D11" s="32">
        <v>6.8557500000000005</v>
      </c>
      <c r="E11" s="32">
        <v>6.70275</v>
      </c>
      <c r="F11" s="32">
        <v>6.57775</v>
      </c>
      <c r="G11" s="32">
        <v>6.4032499999999999</v>
      </c>
      <c r="H11" s="32">
        <v>6.3177500000000002</v>
      </c>
      <c r="I11" s="32">
        <v>5.9802500000000007</v>
      </c>
      <c r="J11" s="32">
        <v>5.82925</v>
      </c>
      <c r="K11" s="32">
        <v>5.7627499999999996</v>
      </c>
      <c r="L11" s="32">
        <v>5.74925</v>
      </c>
      <c r="M11" s="32">
        <v>5.61</v>
      </c>
      <c r="N11" s="32">
        <v>5.4017500000000007</v>
      </c>
      <c r="O11" s="32">
        <v>5.5884999999999998</v>
      </c>
      <c r="P11" s="32">
        <v>5.5927500000000006</v>
      </c>
      <c r="Q11" s="32">
        <v>5.5017500000000004</v>
      </c>
      <c r="R11" s="32">
        <v>5.4852500000000006</v>
      </c>
      <c r="S11" s="32">
        <v>5.3397499999999996</v>
      </c>
      <c r="T11" s="32">
        <v>5.1619999999999999</v>
      </c>
      <c r="U11" s="32">
        <v>4.9280000000000008</v>
      </c>
      <c r="V11" s="32">
        <v>4.7924999999999995</v>
      </c>
      <c r="W11" s="32">
        <v>4.6245000000000003</v>
      </c>
      <c r="X11" s="32">
        <v>5.4849999999999994</v>
      </c>
      <c r="Y11" s="32">
        <v>5.2945000000000002</v>
      </c>
      <c r="Z11" s="32">
        <v>5.2242499999999996</v>
      </c>
      <c r="AA11" s="33">
        <f t="shared" si="0"/>
        <v>5.7569999999999997</v>
      </c>
    </row>
    <row r="12" spans="1:27" ht="16.5" thickTop="1" thickBot="1" x14ac:dyDescent="0.3">
      <c r="A12" s="35" t="s">
        <v>462</v>
      </c>
      <c r="B12" s="32">
        <v>6.8882500000000002</v>
      </c>
      <c r="C12" s="32">
        <v>8.6137499999999996</v>
      </c>
      <c r="D12" s="32">
        <v>7.7127499999999998</v>
      </c>
      <c r="E12" s="32">
        <v>6.8072499999999998</v>
      </c>
      <c r="F12" s="32">
        <v>6.0575000000000001</v>
      </c>
      <c r="G12" s="32">
        <v>6.0132500000000002</v>
      </c>
      <c r="H12" s="32">
        <v>5.56325</v>
      </c>
      <c r="I12" s="32">
        <v>5.1749999999999998</v>
      </c>
      <c r="J12" s="32">
        <v>5.2322499999999996</v>
      </c>
      <c r="K12" s="32">
        <v>4.8227500000000001</v>
      </c>
      <c r="L12" s="32">
        <v>4.6312500000000005</v>
      </c>
      <c r="M12" s="32">
        <v>5.49</v>
      </c>
      <c r="N12" s="32">
        <v>5.4450000000000003</v>
      </c>
      <c r="O12" s="32">
        <v>6.4652500000000011</v>
      </c>
      <c r="P12" s="32">
        <v>5.8774999999999995</v>
      </c>
      <c r="Q12" s="32">
        <v>5.5667500000000008</v>
      </c>
      <c r="R12" s="32">
        <v>4.3194999999999997</v>
      </c>
      <c r="S12" s="32">
        <v>4.5117500000000001</v>
      </c>
      <c r="T12" s="32">
        <v>3.9975000000000001</v>
      </c>
      <c r="U12" s="32">
        <v>3.9575</v>
      </c>
      <c r="V12" s="32">
        <v>3.7712500000000002</v>
      </c>
      <c r="W12" s="32">
        <v>4.2774999999999999</v>
      </c>
      <c r="X12" s="32">
        <v>4.3477499999999996</v>
      </c>
      <c r="Y12" s="32">
        <v>4.0832500000000005</v>
      </c>
      <c r="Z12" s="32">
        <v>3.5405000000000002</v>
      </c>
      <c r="AA12" s="33">
        <f t="shared" si="0"/>
        <v>5.327</v>
      </c>
    </row>
    <row r="13" spans="1:27" ht="16.5" thickTop="1" thickBot="1" x14ac:dyDescent="0.3">
      <c r="A13" s="35" t="s">
        <v>420</v>
      </c>
      <c r="B13" s="32">
        <v>9.0072222222222234</v>
      </c>
      <c r="C13" s="32">
        <v>9.0181111111111107</v>
      </c>
      <c r="D13" s="32">
        <v>8.9543333333333344</v>
      </c>
      <c r="E13" s="32">
        <v>9.0788888888888888</v>
      </c>
      <c r="F13" s="32">
        <v>9.1986666666666661</v>
      </c>
      <c r="G13" s="32">
        <v>8.9619999999999997</v>
      </c>
      <c r="H13" s="32">
        <v>8.8072222222222223</v>
      </c>
      <c r="I13" s="32">
        <v>8.7376666666666658</v>
      </c>
      <c r="J13" s="32">
        <v>8.796444444444445</v>
      </c>
      <c r="K13" s="32">
        <v>8.7866666666666671</v>
      </c>
      <c r="L13" s="32">
        <v>8.8481111111111126</v>
      </c>
      <c r="M13" s="32">
        <v>8.9638888888888886</v>
      </c>
      <c r="N13" s="32">
        <v>9.7132222222222211</v>
      </c>
      <c r="O13" s="32">
        <v>9.4505555555555567</v>
      </c>
      <c r="P13" s="32">
        <v>9.4670000000000005</v>
      </c>
      <c r="Q13" s="32">
        <v>9.5560000000000009</v>
      </c>
      <c r="R13" s="32">
        <v>9.6393333333333331</v>
      </c>
      <c r="S13" s="32">
        <v>9.7185555555555556</v>
      </c>
      <c r="T13" s="32">
        <v>9.7647777777777787</v>
      </c>
      <c r="U13" s="32">
        <v>9.7754444444444424</v>
      </c>
      <c r="V13" s="32">
        <v>9.7760000000000016</v>
      </c>
      <c r="W13" s="32">
        <v>9.786999999999999</v>
      </c>
      <c r="X13" s="32">
        <v>10.714444444444444</v>
      </c>
      <c r="Y13" s="32">
        <v>10.685777777777778</v>
      </c>
      <c r="Z13" s="32">
        <v>10.471444444444446</v>
      </c>
      <c r="AA13" s="33">
        <f t="shared" si="0"/>
        <v>9.4269999999999996</v>
      </c>
    </row>
    <row r="14" spans="1:27" ht="16.5" thickTop="1" thickBot="1" x14ac:dyDescent="0.3">
      <c r="A14" s="35" t="s">
        <v>415</v>
      </c>
      <c r="B14" s="32">
        <v>16.335375000000003</v>
      </c>
      <c r="C14" s="32">
        <v>16.067625</v>
      </c>
      <c r="D14" s="32">
        <v>15.967499999999999</v>
      </c>
      <c r="E14" s="32">
        <v>15.769125000000001</v>
      </c>
      <c r="F14" s="32">
        <v>15.874000000000001</v>
      </c>
      <c r="G14" s="32">
        <v>15.852124999999999</v>
      </c>
      <c r="H14" s="32">
        <v>14.683125000000002</v>
      </c>
      <c r="I14" s="32">
        <v>13.912750000000001</v>
      </c>
      <c r="J14" s="32">
        <v>12.702125000000001</v>
      </c>
      <c r="K14" s="32">
        <v>12.299250000000001</v>
      </c>
      <c r="L14" s="32">
        <v>11.673374999999998</v>
      </c>
      <c r="M14" s="32">
        <v>11.829249999999998</v>
      </c>
      <c r="N14" s="32">
        <v>12.10675</v>
      </c>
      <c r="O14" s="32">
        <v>13.548499999999999</v>
      </c>
      <c r="P14" s="32">
        <v>13.710999999999999</v>
      </c>
      <c r="Q14" s="32">
        <v>13.861750000000001</v>
      </c>
      <c r="R14" s="32">
        <v>13.637625</v>
      </c>
      <c r="S14" s="32">
        <v>13.796374999999999</v>
      </c>
      <c r="T14" s="32">
        <v>13.4785</v>
      </c>
      <c r="U14" s="32">
        <v>13.261875</v>
      </c>
      <c r="V14" s="32">
        <v>13.120249999999999</v>
      </c>
      <c r="W14" s="32">
        <v>12.423</v>
      </c>
      <c r="X14" s="32">
        <v>14.138250000000001</v>
      </c>
      <c r="Y14" s="32">
        <v>13.769999999999998</v>
      </c>
      <c r="Z14" s="32">
        <v>13.362374999999998</v>
      </c>
      <c r="AA14" s="33">
        <f t="shared" si="0"/>
        <v>13.887</v>
      </c>
    </row>
    <row r="15" spans="1:27" ht="16.5" thickTop="1" thickBot="1" x14ac:dyDescent="0.3">
      <c r="A15" s="35" t="s">
        <v>435</v>
      </c>
      <c r="B15" s="32">
        <v>8.2799999999999994</v>
      </c>
      <c r="C15" s="32">
        <v>7.58</v>
      </c>
      <c r="D15" s="32">
        <v>6.83</v>
      </c>
      <c r="E15" s="32">
        <v>7.22</v>
      </c>
      <c r="F15" s="32">
        <v>7.66</v>
      </c>
      <c r="G15" s="32">
        <v>7.57</v>
      </c>
      <c r="H15" s="32">
        <v>7.19</v>
      </c>
      <c r="I15" s="32">
        <v>6.76</v>
      </c>
      <c r="J15" s="32">
        <v>6.32</v>
      </c>
      <c r="K15" s="32">
        <v>6.04</v>
      </c>
      <c r="L15" s="32">
        <v>6.14</v>
      </c>
      <c r="M15" s="32">
        <v>8.34</v>
      </c>
      <c r="N15" s="32">
        <v>8.06</v>
      </c>
      <c r="O15" s="32">
        <v>7.51</v>
      </c>
      <c r="P15" s="32">
        <v>7.29</v>
      </c>
      <c r="Q15" s="32">
        <v>7.07</v>
      </c>
      <c r="R15" s="32">
        <v>6.91</v>
      </c>
      <c r="S15" s="32">
        <v>6.91</v>
      </c>
      <c r="T15" s="32">
        <v>7</v>
      </c>
      <c r="U15" s="32">
        <v>6.34</v>
      </c>
      <c r="V15" s="32">
        <v>5.83</v>
      </c>
      <c r="W15" s="32">
        <v>5.66</v>
      </c>
      <c r="X15" s="32">
        <v>9.4600000000000009</v>
      </c>
      <c r="Y15" s="32">
        <v>7.46</v>
      </c>
      <c r="Z15" s="32">
        <v>5.2089999999999996</v>
      </c>
      <c r="AA15" s="33">
        <f t="shared" si="0"/>
        <v>7.0659999999999998</v>
      </c>
    </row>
    <row r="16" spans="1:27" ht="16.5" thickTop="1" thickBot="1" x14ac:dyDescent="0.3">
      <c r="A16" s="35" t="s">
        <v>443</v>
      </c>
      <c r="B16" s="32">
        <v>9.5582999999999991</v>
      </c>
      <c r="C16" s="32">
        <v>9.117700000000001</v>
      </c>
      <c r="D16" s="32">
        <v>8.8536999999999999</v>
      </c>
      <c r="E16" s="32">
        <v>8.5832999999999995</v>
      </c>
      <c r="F16" s="32">
        <v>8.5939999999999994</v>
      </c>
      <c r="G16" s="32">
        <v>8.9597999999999995</v>
      </c>
      <c r="H16" s="32">
        <v>8.9898000000000007</v>
      </c>
      <c r="I16" s="32">
        <v>8.338099999999999</v>
      </c>
      <c r="J16" s="32">
        <v>7.5888000000000009</v>
      </c>
      <c r="K16" s="32">
        <v>7.1086999999999989</v>
      </c>
      <c r="L16" s="32">
        <v>7.520999999999999</v>
      </c>
      <c r="M16" s="32">
        <v>11.1251</v>
      </c>
      <c r="N16" s="32">
        <v>12.049099999999999</v>
      </c>
      <c r="O16" s="32">
        <v>11.107999999999999</v>
      </c>
      <c r="P16" s="32">
        <v>10.683400000000001</v>
      </c>
      <c r="Q16" s="32">
        <v>10.038600000000001</v>
      </c>
      <c r="R16" s="32">
        <v>9.4948999999999977</v>
      </c>
      <c r="S16" s="32">
        <v>8.947300000000002</v>
      </c>
      <c r="T16" s="32">
        <v>8.5188000000000006</v>
      </c>
      <c r="U16" s="32">
        <v>7.9565999999999999</v>
      </c>
      <c r="V16" s="32">
        <v>7.3597999999999999</v>
      </c>
      <c r="W16" s="32">
        <v>7.1069000000000004</v>
      </c>
      <c r="X16" s="32">
        <v>8.5160999999999998</v>
      </c>
      <c r="Y16" s="32">
        <v>8.3773</v>
      </c>
      <c r="Z16" s="32">
        <v>7.325800000000001</v>
      </c>
      <c r="AA16" s="33">
        <f t="shared" si="0"/>
        <v>8.8729999999999993</v>
      </c>
    </row>
    <row r="17" spans="1:27" ht="16.5" thickTop="1" thickBot="1" x14ac:dyDescent="0.3">
      <c r="A17" s="35" t="s">
        <v>525</v>
      </c>
      <c r="B17" s="32">
        <v>8.3463846153846148</v>
      </c>
      <c r="C17" s="32">
        <v>8.6833076923076913</v>
      </c>
      <c r="D17" s="32">
        <v>8.6345384615384617</v>
      </c>
      <c r="E17" s="32">
        <v>9.5862307692307702</v>
      </c>
      <c r="F17" s="32">
        <v>10.456153846153846</v>
      </c>
      <c r="G17" s="32">
        <v>10.125846153846153</v>
      </c>
      <c r="H17" s="32">
        <v>9.5868461538461531</v>
      </c>
      <c r="I17" s="32">
        <v>8.8583076923076938</v>
      </c>
      <c r="J17" s="32">
        <v>8.1897692307692314</v>
      </c>
      <c r="K17" s="32">
        <v>7.6246923076923085</v>
      </c>
      <c r="L17" s="32">
        <v>7.7130769230769252</v>
      </c>
      <c r="M17" s="32">
        <v>8.2769230769230759</v>
      </c>
      <c r="N17" s="32">
        <v>8.6560769230769221</v>
      </c>
      <c r="O17" s="32">
        <v>8.0664615384615388</v>
      </c>
      <c r="P17" s="32">
        <v>7.8699230769230768</v>
      </c>
      <c r="Q17" s="32">
        <v>7.9839999999999991</v>
      </c>
      <c r="R17" s="32">
        <v>7.7983076923076924</v>
      </c>
      <c r="S17" s="32">
        <v>7.9729999999999999</v>
      </c>
      <c r="T17" s="32">
        <v>7.9523846153846156</v>
      </c>
      <c r="U17" s="32">
        <v>8.0339999999999989</v>
      </c>
      <c r="V17" s="32">
        <v>7.7546923076923076</v>
      </c>
      <c r="W17" s="32">
        <v>7.7921538461538464</v>
      </c>
      <c r="X17" s="32">
        <v>8.8253846153846141</v>
      </c>
      <c r="Y17" s="32">
        <v>8.6255384615384614</v>
      </c>
      <c r="Z17" s="32">
        <v>7.9587692307692306</v>
      </c>
      <c r="AA17" s="33">
        <f t="shared" si="0"/>
        <v>8.4550000000000001</v>
      </c>
    </row>
    <row r="18" spans="1:27" ht="16.5" thickTop="1" thickBot="1" x14ac:dyDescent="0.3">
      <c r="A18" s="35" t="s">
        <v>418</v>
      </c>
      <c r="B18" s="32">
        <v>13.389749999999999</v>
      </c>
      <c r="C18" s="32">
        <v>13.048249999999999</v>
      </c>
      <c r="D18" s="32">
        <v>13.162250000000002</v>
      </c>
      <c r="E18" s="32">
        <v>12.905250000000001</v>
      </c>
      <c r="F18" s="32">
        <v>13.347000000000003</v>
      </c>
      <c r="G18" s="32">
        <v>14.660499999999999</v>
      </c>
      <c r="H18" s="32">
        <v>14.532999999999999</v>
      </c>
      <c r="I18" s="32">
        <v>14.218999999999999</v>
      </c>
      <c r="J18" s="32">
        <v>13.585250000000002</v>
      </c>
      <c r="K18" s="32">
        <v>13.378</v>
      </c>
      <c r="L18" s="32">
        <v>13.159000000000002</v>
      </c>
      <c r="M18" s="32">
        <v>12.983499999999999</v>
      </c>
      <c r="N18" s="32">
        <v>13.129250000000001</v>
      </c>
      <c r="O18" s="32">
        <v>12.72725</v>
      </c>
      <c r="P18" s="32">
        <v>13.4465</v>
      </c>
      <c r="Q18" s="32">
        <v>12.921500000000002</v>
      </c>
      <c r="R18" s="32">
        <v>12.766499999999999</v>
      </c>
      <c r="S18" s="32">
        <v>12.305249999999999</v>
      </c>
      <c r="T18" s="32">
        <v>11.777000000000001</v>
      </c>
      <c r="U18" s="32">
        <v>11.564749999999998</v>
      </c>
      <c r="V18" s="32">
        <v>11.25075</v>
      </c>
      <c r="W18" s="32">
        <v>10.228999999999999</v>
      </c>
      <c r="X18" s="32">
        <v>10.66675</v>
      </c>
      <c r="Y18" s="32">
        <v>10.405999999999999</v>
      </c>
      <c r="Z18" s="32">
        <v>10.375750000000002</v>
      </c>
      <c r="AA18" s="33">
        <f t="shared" si="0"/>
        <v>12.637</v>
      </c>
    </row>
    <row r="19" spans="1:27" ht="16.5" thickTop="1" thickBot="1" x14ac:dyDescent="0.3">
      <c r="A19" s="35" t="s">
        <v>425</v>
      </c>
      <c r="B19" s="32">
        <v>9.0768888888888881</v>
      </c>
      <c r="C19" s="32">
        <v>10.809888888888889</v>
      </c>
      <c r="D19" s="32">
        <v>10.94211111111111</v>
      </c>
      <c r="E19" s="32">
        <v>10.290222222222221</v>
      </c>
      <c r="F19" s="32">
        <v>10.901333333333334</v>
      </c>
      <c r="G19" s="32">
        <v>9.8876666666666679</v>
      </c>
      <c r="H19" s="32">
        <v>9.3843333333333323</v>
      </c>
      <c r="I19" s="32">
        <v>8.5712222222222234</v>
      </c>
      <c r="J19" s="32">
        <v>8.0714444444444453</v>
      </c>
      <c r="K19" s="32">
        <v>7.5926666666666671</v>
      </c>
      <c r="L19" s="32">
        <v>7.6073333333333339</v>
      </c>
      <c r="M19" s="32">
        <v>8.3320000000000007</v>
      </c>
      <c r="N19" s="32">
        <v>7.3728888888888902</v>
      </c>
      <c r="O19" s="32">
        <v>7.0442222222222215</v>
      </c>
      <c r="P19" s="32">
        <v>6.8714444444444451</v>
      </c>
      <c r="Q19" s="32">
        <v>6.6322222222222225</v>
      </c>
      <c r="R19" s="32">
        <v>6.7626666666666662</v>
      </c>
      <c r="S19" s="32">
        <v>6.9773333333333341</v>
      </c>
      <c r="T19" s="32">
        <v>7.8060000000000009</v>
      </c>
      <c r="U19" s="32">
        <v>7.8785555555555549</v>
      </c>
      <c r="V19" s="32">
        <v>8.1324444444444435</v>
      </c>
      <c r="W19" s="32">
        <v>8.2721111111111103</v>
      </c>
      <c r="X19" s="32">
        <v>10.835888888888888</v>
      </c>
      <c r="Y19" s="32">
        <v>9.5803333333333338</v>
      </c>
      <c r="Z19" s="32">
        <v>7.7734444444444462</v>
      </c>
      <c r="AA19" s="33">
        <f t="shared" si="0"/>
        <v>8.5359999999999996</v>
      </c>
    </row>
    <row r="20" spans="1:27" ht="16.5" thickTop="1" thickBot="1" x14ac:dyDescent="0.3">
      <c r="A20" s="35" t="s">
        <v>439</v>
      </c>
      <c r="B20" s="32">
        <v>4.2158999999999995</v>
      </c>
      <c r="C20" s="32">
        <v>4.8357999999999999</v>
      </c>
      <c r="D20" s="32">
        <v>4.8556000000000008</v>
      </c>
      <c r="E20" s="32">
        <v>4.984</v>
      </c>
      <c r="F20" s="32">
        <v>5.1101000000000001</v>
      </c>
      <c r="G20" s="32">
        <v>4.9615</v>
      </c>
      <c r="H20" s="32">
        <v>5.1585000000000001</v>
      </c>
      <c r="I20" s="32">
        <v>4.9762000000000004</v>
      </c>
      <c r="J20" s="32">
        <v>4.5590999999999999</v>
      </c>
      <c r="K20" s="32">
        <v>4.2451999999999996</v>
      </c>
      <c r="L20" s="32">
        <v>4.0010999999999992</v>
      </c>
      <c r="M20" s="32">
        <v>4.3981000000000003</v>
      </c>
      <c r="N20" s="32">
        <v>4.3064</v>
      </c>
      <c r="O20" s="32">
        <v>4.1497999999999999</v>
      </c>
      <c r="P20" s="32">
        <v>4.1078999999999999</v>
      </c>
      <c r="Q20" s="32">
        <v>4.1276000000000002</v>
      </c>
      <c r="R20" s="32">
        <v>4.0515999999999996</v>
      </c>
      <c r="S20" s="32">
        <v>3.9853999999999998</v>
      </c>
      <c r="T20" s="32">
        <v>3.9686000000000008</v>
      </c>
      <c r="U20" s="32">
        <v>3.8469000000000002</v>
      </c>
      <c r="V20" s="32">
        <v>3.5310999999999999</v>
      </c>
      <c r="W20" s="32">
        <v>3.0588000000000002</v>
      </c>
      <c r="X20" s="32">
        <v>3.7191999999999998</v>
      </c>
      <c r="Y20" s="32">
        <v>3.4585999999999997</v>
      </c>
      <c r="Z20" s="32">
        <v>3.1664000000000003</v>
      </c>
      <c r="AA20" s="33">
        <f t="shared" si="0"/>
        <v>4.2309999999999999</v>
      </c>
    </row>
    <row r="21" spans="1:27" ht="16.5" thickTop="1" thickBot="1" x14ac:dyDescent="0.3">
      <c r="A21" s="35" t="s">
        <v>437</v>
      </c>
      <c r="B21" s="32">
        <v>18.749199999999998</v>
      </c>
      <c r="C21" s="32">
        <v>17.919800000000002</v>
      </c>
      <c r="D21" s="32">
        <v>17.1144</v>
      </c>
      <c r="E21" s="32">
        <v>17.747799999999998</v>
      </c>
      <c r="F21" s="32">
        <v>18.332799999999999</v>
      </c>
      <c r="G21" s="32">
        <v>18.940200000000001</v>
      </c>
      <c r="H21" s="32">
        <v>18.595200000000002</v>
      </c>
      <c r="I21" s="32">
        <v>18.2014</v>
      </c>
      <c r="J21" s="32">
        <v>17.732600000000001</v>
      </c>
      <c r="K21" s="32">
        <v>17.595800000000001</v>
      </c>
      <c r="L21" s="32">
        <v>17.477</v>
      </c>
      <c r="M21" s="32">
        <v>17.6464</v>
      </c>
      <c r="N21" s="32">
        <v>18.433000000000003</v>
      </c>
      <c r="O21" s="32">
        <v>17.621400000000001</v>
      </c>
      <c r="P21" s="32">
        <v>17.226199999999999</v>
      </c>
      <c r="Q21" s="32">
        <v>17.712</v>
      </c>
      <c r="R21" s="32">
        <v>17.813399999999998</v>
      </c>
      <c r="S21" s="32">
        <v>18.441199999999998</v>
      </c>
      <c r="T21" s="32">
        <v>19.167200000000001</v>
      </c>
      <c r="U21" s="32">
        <v>18.898800000000001</v>
      </c>
      <c r="V21" s="32">
        <v>18.616999999999997</v>
      </c>
      <c r="W21" s="32">
        <v>18.9422</v>
      </c>
      <c r="X21" s="32">
        <v>19.760400000000001</v>
      </c>
      <c r="Y21" s="32">
        <v>20.594200000000001</v>
      </c>
      <c r="Z21" s="32">
        <v>20.47</v>
      </c>
      <c r="AA21" s="33">
        <f t="shared" si="0"/>
        <v>18.39</v>
      </c>
    </row>
    <row r="22" spans="1:27" ht="16.5" thickTop="1" thickBot="1" x14ac:dyDescent="0.3">
      <c r="A22" s="35" t="s">
        <v>409</v>
      </c>
      <c r="B22" s="32">
        <v>5.0005555555555556</v>
      </c>
      <c r="C22" s="32">
        <v>5.1797777777777778</v>
      </c>
      <c r="D22" s="32">
        <v>5.3176666666666659</v>
      </c>
      <c r="E22" s="32">
        <v>5.6102222222222231</v>
      </c>
      <c r="F22" s="32">
        <v>5.8398888888888898</v>
      </c>
      <c r="G22" s="32">
        <v>5.8982222222222225</v>
      </c>
      <c r="H22" s="32">
        <v>5.964777777777778</v>
      </c>
      <c r="I22" s="32">
        <v>6.3287777777777769</v>
      </c>
      <c r="J22" s="32">
        <v>6.3746666666666663</v>
      </c>
      <c r="K22" s="32">
        <v>6.4961111111111105</v>
      </c>
      <c r="L22" s="32">
        <v>6.6365555555555558</v>
      </c>
      <c r="M22" s="32">
        <v>7.032</v>
      </c>
      <c r="N22" s="32">
        <v>6.843</v>
      </c>
      <c r="O22" s="32">
        <v>6.5874444444444444</v>
      </c>
      <c r="P22" s="32">
        <v>6.468222222222221</v>
      </c>
      <c r="Q22" s="32">
        <v>6.4634444444444448</v>
      </c>
      <c r="R22" s="32">
        <v>6.1712222222222222</v>
      </c>
      <c r="S22" s="32">
        <v>6.5227777777777787</v>
      </c>
      <c r="T22" s="32">
        <v>6.7889999999999988</v>
      </c>
      <c r="U22" s="32">
        <v>6.907</v>
      </c>
      <c r="V22" s="32">
        <v>6.8748888888888873</v>
      </c>
      <c r="W22" s="32">
        <v>6.5673333333333339</v>
      </c>
      <c r="X22" s="32">
        <v>8.3002222222222226</v>
      </c>
      <c r="Y22" s="32">
        <v>6.2717777777777775</v>
      </c>
      <c r="Z22" s="32">
        <v>5.9371111111111112</v>
      </c>
      <c r="AA22" s="33">
        <f t="shared" si="0"/>
        <v>6.335</v>
      </c>
    </row>
    <row r="23" spans="1:27" ht="16.5" thickTop="1" thickBot="1" x14ac:dyDescent="0.3">
      <c r="A23" s="35" t="s">
        <v>412</v>
      </c>
      <c r="B23" s="32">
        <v>14.361000000000001</v>
      </c>
      <c r="C23" s="32">
        <v>14.411818181818182</v>
      </c>
      <c r="D23" s="32">
        <v>14.144545454545453</v>
      </c>
      <c r="E23" s="32">
        <v>13.615818181818183</v>
      </c>
      <c r="F23" s="32">
        <v>13.754090909090907</v>
      </c>
      <c r="G23" s="32">
        <v>13.981818181818181</v>
      </c>
      <c r="H23" s="32">
        <v>14.255545454545453</v>
      </c>
      <c r="I23" s="32">
        <v>14.340545454545456</v>
      </c>
      <c r="J23" s="32">
        <v>10.890090909090908</v>
      </c>
      <c r="K23" s="32">
        <v>12.208181818181817</v>
      </c>
      <c r="L23" s="32">
        <v>10.861818181818181</v>
      </c>
      <c r="M23" s="32">
        <v>12.689090909090908</v>
      </c>
      <c r="N23" s="32">
        <v>14.334545454545456</v>
      </c>
      <c r="O23" s="32">
        <v>15.664545454545454</v>
      </c>
      <c r="P23" s="32">
        <v>17.416363636363638</v>
      </c>
      <c r="Q23" s="32">
        <v>18.223636363636363</v>
      </c>
      <c r="R23" s="32">
        <v>17.549090909090907</v>
      </c>
      <c r="S23" s="32">
        <v>16.538181818181819</v>
      </c>
      <c r="T23" s="32">
        <v>15.05</v>
      </c>
      <c r="U23" s="32">
        <v>13.115454545454547</v>
      </c>
      <c r="V23" s="32">
        <v>11.632727272727273</v>
      </c>
      <c r="W23" s="32">
        <v>10.471818181818181</v>
      </c>
      <c r="X23" s="32">
        <v>10.895636363636363</v>
      </c>
      <c r="Y23" s="32">
        <v>10.542090909090909</v>
      </c>
      <c r="Z23" s="32">
        <v>9.4109999999999996</v>
      </c>
      <c r="AA23" s="33">
        <f t="shared" si="0"/>
        <v>13.614000000000001</v>
      </c>
    </row>
    <row r="24" spans="1:27" ht="16.5" thickTop="1" thickBot="1" x14ac:dyDescent="0.3">
      <c r="A24" s="35" t="s">
        <v>433</v>
      </c>
      <c r="B24" s="32">
        <v>5.2957333333333327</v>
      </c>
      <c r="C24" s="32">
        <v>5.4121333333333332</v>
      </c>
      <c r="D24" s="32">
        <v>5.4490666666666661</v>
      </c>
      <c r="E24" s="32">
        <v>5.3819333333333335</v>
      </c>
      <c r="F24" s="32">
        <v>5.3533333333333335</v>
      </c>
      <c r="G24" s="32">
        <v>5.3820666666666677</v>
      </c>
      <c r="H24" s="32">
        <v>5.4831999999999992</v>
      </c>
      <c r="I24" s="32">
        <v>5.5742666666666656</v>
      </c>
      <c r="J24" s="32">
        <v>5.5437333333333338</v>
      </c>
      <c r="K24" s="32">
        <v>5.4995333333333347</v>
      </c>
      <c r="L24" s="32">
        <v>5.466333333333333</v>
      </c>
      <c r="M24" s="32">
        <v>5.4681333333333351</v>
      </c>
      <c r="N24" s="32">
        <v>5.4219999999999997</v>
      </c>
      <c r="O24" s="32">
        <v>5.4501333333333326</v>
      </c>
      <c r="P24" s="32">
        <v>5.4115333333333338</v>
      </c>
      <c r="Q24" s="32">
        <v>5.2152666666666665</v>
      </c>
      <c r="R24" s="32">
        <v>5.2464666666666657</v>
      </c>
      <c r="S24" s="32">
        <v>5.3224000000000009</v>
      </c>
      <c r="T24" s="32">
        <v>5.0662666666666665</v>
      </c>
      <c r="U24" s="32">
        <v>4.8979333333333335</v>
      </c>
      <c r="V24" s="32">
        <v>4.8243999999999989</v>
      </c>
      <c r="W24" s="32">
        <v>4.8109999999999991</v>
      </c>
      <c r="X24" s="32">
        <v>5.4524000000000008</v>
      </c>
      <c r="Y24" s="32">
        <v>5.4355333333333347</v>
      </c>
      <c r="Z24" s="32">
        <v>5.361533333333333</v>
      </c>
      <c r="AA24" s="33">
        <f t="shared" si="0"/>
        <v>5.3289999999999997</v>
      </c>
    </row>
    <row r="25" spans="1:27" ht="16.5" thickTop="1" thickBot="1" x14ac:dyDescent="0.3">
      <c r="A25" s="35" t="s">
        <v>426</v>
      </c>
      <c r="B25" s="32">
        <v>6.3938235294117645</v>
      </c>
      <c r="C25" s="32">
        <v>6.7218823529411749</v>
      </c>
      <c r="D25" s="32">
        <v>6.6014705882352951</v>
      </c>
      <c r="E25" s="32">
        <v>6.8603529411764708</v>
      </c>
      <c r="F25" s="32">
        <v>7.0921176470588225</v>
      </c>
      <c r="G25" s="32">
        <v>7.013588235294117</v>
      </c>
      <c r="H25" s="32">
        <v>6.9837647058823533</v>
      </c>
      <c r="I25" s="32">
        <v>6.9679999999999991</v>
      </c>
      <c r="J25" s="32">
        <v>6.6357058823529425</v>
      </c>
      <c r="K25" s="32">
        <v>6.4298235294117658</v>
      </c>
      <c r="L25" s="32">
        <v>6.6152941176470597</v>
      </c>
      <c r="M25" s="32">
        <v>6.9151176470588229</v>
      </c>
      <c r="N25" s="32">
        <v>6.8367647058823522</v>
      </c>
      <c r="O25" s="32">
        <v>6.7952941176470594</v>
      </c>
      <c r="P25" s="32">
        <v>6.9510588235294124</v>
      </c>
      <c r="Q25" s="32">
        <v>7.3145294117647053</v>
      </c>
      <c r="R25" s="32">
        <v>7.3417647058823539</v>
      </c>
      <c r="S25" s="32">
        <v>7.266588235294118</v>
      </c>
      <c r="T25" s="32">
        <v>7.3345882352941176</v>
      </c>
      <c r="U25" s="32">
        <v>7.4147647058823516</v>
      </c>
      <c r="V25" s="32">
        <v>7.2395294117647051</v>
      </c>
      <c r="W25" s="32">
        <v>7.2128823529411754</v>
      </c>
      <c r="X25" s="32">
        <v>8.1751176470588245</v>
      </c>
      <c r="Y25" s="32">
        <v>7.8337058823529411</v>
      </c>
      <c r="Z25" s="32">
        <v>7.337470588235294</v>
      </c>
      <c r="AA25" s="33">
        <f t="shared" si="0"/>
        <v>7.0510000000000002</v>
      </c>
    </row>
    <row r="26" spans="1:27" ht="16.5" thickTop="1" thickBot="1" x14ac:dyDescent="0.3">
      <c r="A26" s="35" t="s">
        <v>429</v>
      </c>
      <c r="B26" s="32">
        <v>7.4366666666666665</v>
      </c>
      <c r="C26" s="32">
        <v>6.8083333333333327</v>
      </c>
      <c r="D26" s="32">
        <v>5.8016666666666667</v>
      </c>
      <c r="E26" s="32">
        <v>5.1966666666666663</v>
      </c>
      <c r="F26" s="32">
        <v>5.7350000000000003</v>
      </c>
      <c r="G26" s="32">
        <v>6.376666666666666</v>
      </c>
      <c r="H26" s="32">
        <v>6.9666666666666659</v>
      </c>
      <c r="I26" s="32">
        <v>7.34</v>
      </c>
      <c r="J26" s="32">
        <v>6.8633333333333333</v>
      </c>
      <c r="K26" s="32">
        <v>6.0716666666666663</v>
      </c>
      <c r="L26" s="32">
        <v>5.4483333333333333</v>
      </c>
      <c r="M26" s="32">
        <v>6.3583333333333343</v>
      </c>
      <c r="N26" s="32">
        <v>6.458333333333333</v>
      </c>
      <c r="O26" s="32">
        <v>5.9533333333333331</v>
      </c>
      <c r="P26" s="32">
        <v>6.2500000000000009</v>
      </c>
      <c r="Q26" s="32">
        <v>6.8183333333333325</v>
      </c>
      <c r="R26" s="32">
        <v>6.9433333333333325</v>
      </c>
      <c r="S26" s="32">
        <v>6.8066666666666658</v>
      </c>
      <c r="T26" s="32">
        <v>6.4900000000000011</v>
      </c>
      <c r="U26" s="32">
        <v>5.8983333333333334</v>
      </c>
      <c r="V26" s="32">
        <v>5.29</v>
      </c>
      <c r="W26" s="32">
        <v>4.8616666666666672</v>
      </c>
      <c r="X26" s="32">
        <v>5.2366666666666672</v>
      </c>
      <c r="Y26" s="32">
        <v>5.53</v>
      </c>
      <c r="Z26" s="32">
        <v>4.7519999999999998</v>
      </c>
      <c r="AA26" s="33">
        <f t="shared" si="0"/>
        <v>6.1479999999999997</v>
      </c>
    </row>
    <row r="27" spans="1:27" ht="16.5" thickTop="1" thickBot="1" x14ac:dyDescent="0.3">
      <c r="A27" s="35" t="s">
        <v>570</v>
      </c>
      <c r="B27" s="32">
        <v>8.5967819148936186</v>
      </c>
      <c r="C27" s="32">
        <v>8.7276010638297841</v>
      </c>
      <c r="D27" s="32">
        <v>8.5939574468085151</v>
      </c>
      <c r="E27" s="32">
        <v>8.5772978723404272</v>
      </c>
      <c r="F27" s="32">
        <v>8.7320372340425525</v>
      </c>
      <c r="G27" s="32">
        <v>8.7198510638297861</v>
      </c>
      <c r="H27" s="32">
        <v>8.5441914893616993</v>
      </c>
      <c r="I27" s="32">
        <v>8.3109361702127664</v>
      </c>
      <c r="J27" s="32">
        <v>7.7411063829787219</v>
      </c>
      <c r="K27" s="32">
        <v>7.515861702127661</v>
      </c>
      <c r="L27" s="32">
        <v>7.3816063829787257</v>
      </c>
      <c r="M27" s="32">
        <v>8.1429999999999989</v>
      </c>
      <c r="N27" s="32">
        <v>8.3440159574468051</v>
      </c>
      <c r="O27" s="32">
        <v>8.2731170212765974</v>
      </c>
      <c r="P27" s="32">
        <v>8.2956117021276636</v>
      </c>
      <c r="Q27" s="32">
        <v>8.3282287234042585</v>
      </c>
      <c r="R27" s="32">
        <v>8.1626861702127673</v>
      </c>
      <c r="S27" s="32">
        <v>8.043930851063827</v>
      </c>
      <c r="T27" s="32">
        <v>7.8920797872340449</v>
      </c>
      <c r="U27" s="32">
        <v>7.6197819148936157</v>
      </c>
      <c r="V27" s="32">
        <v>7.3558138297872366</v>
      </c>
      <c r="W27" s="32">
        <v>7.1904202127659547</v>
      </c>
      <c r="X27" s="32">
        <v>8.2934148936170207</v>
      </c>
      <c r="Y27" s="32">
        <v>7.943361702127655</v>
      </c>
      <c r="Z27" s="32">
        <v>7.3232074468085138</v>
      </c>
      <c r="AA27" s="33">
        <f t="shared" si="0"/>
        <v>8.1059999999999999</v>
      </c>
    </row>
    <row r="28" spans="1:27" ht="16.5" thickTop="1" thickBot="1" x14ac:dyDescent="0.3">
      <c r="B28" s="19">
        <f>AVERAGE(B4:B26)</f>
        <v>8.9561747847634052</v>
      </c>
    </row>
    <row r="29" spans="1:27" ht="17.25" thickTop="1" thickBot="1" x14ac:dyDescent="0.3">
      <c r="A29" s="50" t="s">
        <v>401</v>
      </c>
      <c r="B29" s="51" t="s">
        <v>628</v>
      </c>
    </row>
    <row r="30" spans="1:27" ht="16.5" thickTop="1" thickBot="1" x14ac:dyDescent="0.3">
      <c r="A30" s="35" t="s">
        <v>428</v>
      </c>
      <c r="B30" s="49">
        <f>[1]Q9!AA4</f>
        <v>5.3620000000000001</v>
      </c>
    </row>
    <row r="31" spans="1:27" ht="16.5" thickTop="1" thickBot="1" x14ac:dyDescent="0.3">
      <c r="A31" s="35" t="s">
        <v>423</v>
      </c>
      <c r="B31" s="49">
        <f>[1]Q9!AA5</f>
        <v>8.1630000000000003</v>
      </c>
    </row>
    <row r="32" spans="1:27" ht="16.5" thickTop="1" thickBot="1" x14ac:dyDescent="0.3">
      <c r="A32" s="35" t="s">
        <v>432</v>
      </c>
      <c r="B32" s="49">
        <f>[1]Q9!AA6</f>
        <v>5.859</v>
      </c>
    </row>
    <row r="33" spans="1:2" ht="16.5" thickTop="1" thickBot="1" x14ac:dyDescent="0.3">
      <c r="A33" s="35" t="s">
        <v>467</v>
      </c>
      <c r="B33" s="49">
        <f>[1]Q9!AA7</f>
        <v>7.8479999999999999</v>
      </c>
    </row>
    <row r="34" spans="1:2" ht="16.5" thickTop="1" thickBot="1" x14ac:dyDescent="0.3">
      <c r="A34" s="35" t="s">
        <v>440</v>
      </c>
      <c r="B34" s="49">
        <f>[1]Q9!AA8</f>
        <v>7.8760000000000003</v>
      </c>
    </row>
    <row r="35" spans="1:2" ht="16.5" thickTop="1" thickBot="1" x14ac:dyDescent="0.3">
      <c r="A35" s="35" t="s">
        <v>444</v>
      </c>
      <c r="B35" s="49">
        <f>[1]Q9!AA9</f>
        <v>4.8220000000000001</v>
      </c>
    </row>
    <row r="36" spans="1:2" ht="16.5" thickTop="1" thickBot="1" x14ac:dyDescent="0.3">
      <c r="A36" s="35" t="s">
        <v>431</v>
      </c>
      <c r="B36" s="49">
        <f>[1]Q9!AA10</f>
        <v>8.0410000000000004</v>
      </c>
    </row>
    <row r="37" spans="1:2" ht="16.5" thickTop="1" thickBot="1" x14ac:dyDescent="0.3">
      <c r="A37" s="35" t="s">
        <v>455</v>
      </c>
      <c r="B37" s="49">
        <f>[1]Q9!AA11</f>
        <v>4.9720000000000004</v>
      </c>
    </row>
    <row r="38" spans="1:2" ht="16.5" thickTop="1" thickBot="1" x14ac:dyDescent="0.3">
      <c r="A38" s="35" t="s">
        <v>462</v>
      </c>
      <c r="B38" s="49">
        <f>[1]Q9!AA12</f>
        <v>8.8119999999999994</v>
      </c>
    </row>
    <row r="39" spans="1:2" ht="16.5" thickTop="1" thickBot="1" x14ac:dyDescent="0.3">
      <c r="A39" s="35" t="s">
        <v>420</v>
      </c>
      <c r="B39" s="49">
        <f>[1]Q9!AA13</f>
        <v>8.6549999999999994</v>
      </c>
    </row>
    <row r="40" spans="1:2" ht="16.5" thickTop="1" thickBot="1" x14ac:dyDescent="0.3">
      <c r="A40" s="35" t="s">
        <v>415</v>
      </c>
      <c r="B40" s="49">
        <f>[1]Q9!AA14</f>
        <v>13.847</v>
      </c>
    </row>
    <row r="41" spans="1:2" ht="16.5" thickTop="1" thickBot="1" x14ac:dyDescent="0.3">
      <c r="A41" s="35" t="s">
        <v>435</v>
      </c>
      <c r="B41" s="49">
        <f>[1]Q9!AA15</f>
        <v>7.0659999999999998</v>
      </c>
    </row>
    <row r="42" spans="1:2" ht="16.5" thickTop="1" thickBot="1" x14ac:dyDescent="0.3">
      <c r="A42" s="35" t="s">
        <v>443</v>
      </c>
      <c r="B42" s="49">
        <f>[1]Q9!AA16</f>
        <v>7.415</v>
      </c>
    </row>
    <row r="43" spans="1:2" ht="16.5" thickTop="1" thickBot="1" x14ac:dyDescent="0.3">
      <c r="A43" s="35" t="s">
        <v>418</v>
      </c>
      <c r="B43" s="49">
        <f>[1]Q9!AA17</f>
        <v>7.2080000000000002</v>
      </c>
    </row>
    <row r="44" spans="1:2" ht="16.5" thickTop="1" thickBot="1" x14ac:dyDescent="0.3">
      <c r="A44" s="35" t="s">
        <v>425</v>
      </c>
      <c r="B44" s="49">
        <f>[1]Q9!AA18</f>
        <v>8.6530000000000005</v>
      </c>
    </row>
    <row r="45" spans="1:2" ht="16.5" thickTop="1" thickBot="1" x14ac:dyDescent="0.3">
      <c r="A45" s="35" t="s">
        <v>439</v>
      </c>
      <c r="B45" s="49">
        <f>[1]Q9!AA19</f>
        <v>3.1619999999999999</v>
      </c>
    </row>
    <row r="46" spans="1:2" ht="16.5" thickTop="1" thickBot="1" x14ac:dyDescent="0.3">
      <c r="A46" s="35" t="s">
        <v>437</v>
      </c>
      <c r="B46" s="49">
        <f>[1]Q9!AA20</f>
        <v>19.905999999999999</v>
      </c>
    </row>
    <row r="47" spans="1:2" ht="16.5" thickTop="1" thickBot="1" x14ac:dyDescent="0.3">
      <c r="A47" s="35" t="s">
        <v>409</v>
      </c>
      <c r="B47" s="49">
        <f>[1]Q9!AA21</f>
        <v>6.0620000000000003</v>
      </c>
    </row>
    <row r="48" spans="1:2" ht="16.5" thickTop="1" thickBot="1" x14ac:dyDescent="0.3">
      <c r="A48" s="35" t="s">
        <v>412</v>
      </c>
      <c r="B48" s="49">
        <f>[1]Q9!AA22</f>
        <v>13.614000000000001</v>
      </c>
    </row>
    <row r="49" spans="1:2" ht="16.5" thickTop="1" thickBot="1" x14ac:dyDescent="0.3">
      <c r="A49" s="35" t="s">
        <v>433</v>
      </c>
      <c r="B49" s="49">
        <f>[1]Q9!AA23</f>
        <v>4.05</v>
      </c>
    </row>
    <row r="50" spans="1:2" ht="16.5" thickTop="1" thickBot="1" x14ac:dyDescent="0.3">
      <c r="A50" s="35" t="s">
        <v>426</v>
      </c>
      <c r="B50" s="49">
        <f>[1]Q9!AA24</f>
        <v>7.125</v>
      </c>
    </row>
    <row r="51" spans="1:2" ht="16.5" thickTop="1" thickBot="1" x14ac:dyDescent="0.3">
      <c r="A51" s="35" t="s">
        <v>429</v>
      </c>
      <c r="B51" s="49">
        <f>[1]Q9!AA25</f>
        <v>5.9359999999999999</v>
      </c>
    </row>
    <row r="52" spans="1:2" ht="15.75" thickTop="1" x14ac:dyDescent="0.25"/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abSelected="1" topLeftCell="B11" workbookViewId="0">
      <selection activeCell="T11" sqref="T11"/>
    </sheetView>
  </sheetViews>
  <sheetFormatPr defaultRowHeight="15" x14ac:dyDescent="0.25"/>
  <cols>
    <col min="1" max="1" width="29" style="52" bestFit="1" customWidth="1"/>
    <col min="2" max="2" width="11.5703125" style="52" bestFit="1" customWidth="1"/>
    <col min="3" max="3" width="11.5703125" style="19" customWidth="1"/>
    <col min="4" max="4" width="9.140625" style="52"/>
    <col min="5" max="5" width="10.28515625" style="52" bestFit="1" customWidth="1"/>
    <col min="6" max="16384" width="9.140625" style="19"/>
  </cols>
  <sheetData>
    <row r="1" spans="1:6" ht="18.75" x14ac:dyDescent="0.3">
      <c r="F1" s="42" t="s">
        <v>633</v>
      </c>
    </row>
    <row r="2" spans="1:6" ht="15.75" thickBot="1" x14ac:dyDescent="0.3"/>
    <row r="3" spans="1:6" ht="16.5" thickTop="1" thickBot="1" x14ac:dyDescent="0.3">
      <c r="A3" s="33" t="s">
        <v>259</v>
      </c>
      <c r="B3" s="33" t="s">
        <v>630</v>
      </c>
      <c r="D3" s="53" t="s">
        <v>631</v>
      </c>
      <c r="E3" s="53" t="s">
        <v>632</v>
      </c>
    </row>
    <row r="4" spans="1:6" ht="16.5" thickTop="1" thickBot="1" x14ac:dyDescent="0.3">
      <c r="A4" s="35" t="s">
        <v>290</v>
      </c>
      <c r="B4" s="32">
        <v>0</v>
      </c>
      <c r="C4" s="31"/>
      <c r="D4" s="54">
        <v>1</v>
      </c>
      <c r="E4" s="55">
        <v>8</v>
      </c>
    </row>
    <row r="5" spans="1:6" ht="16.5" thickTop="1" thickBot="1" x14ac:dyDescent="0.3">
      <c r="A5" s="35" t="s">
        <v>257</v>
      </c>
      <c r="B5" s="32">
        <v>11.808</v>
      </c>
      <c r="C5" s="31"/>
      <c r="D5" s="54">
        <v>2</v>
      </c>
      <c r="E5" s="55">
        <v>7</v>
      </c>
    </row>
    <row r="6" spans="1:6" ht="16.5" thickTop="1" thickBot="1" x14ac:dyDescent="0.3">
      <c r="A6" s="35" t="s">
        <v>115</v>
      </c>
      <c r="B6" s="32">
        <v>11.55</v>
      </c>
      <c r="C6" s="31"/>
      <c r="D6" s="54">
        <v>3</v>
      </c>
      <c r="E6" s="55">
        <v>22</v>
      </c>
    </row>
    <row r="7" spans="1:6" ht="16.5" thickTop="1" thickBot="1" x14ac:dyDescent="0.3">
      <c r="A7" s="35" t="s">
        <v>29</v>
      </c>
      <c r="B7" s="32">
        <v>10.209</v>
      </c>
      <c r="C7" s="31"/>
      <c r="D7" s="54">
        <v>4</v>
      </c>
      <c r="E7" s="55">
        <v>24</v>
      </c>
    </row>
    <row r="8" spans="1:6" ht="16.5" thickTop="1" thickBot="1" x14ac:dyDescent="0.3">
      <c r="A8" s="35" t="s">
        <v>134</v>
      </c>
      <c r="B8" s="32">
        <v>6.4909999999999997</v>
      </c>
      <c r="C8" s="31"/>
      <c r="D8" s="54">
        <v>5</v>
      </c>
      <c r="E8" s="55">
        <v>21</v>
      </c>
    </row>
    <row r="9" spans="1:6" ht="16.5" thickTop="1" thickBot="1" x14ac:dyDescent="0.3">
      <c r="A9" s="35" t="s">
        <v>144</v>
      </c>
      <c r="B9" s="32">
        <v>12.557</v>
      </c>
      <c r="C9" s="31"/>
      <c r="D9" s="54">
        <v>6</v>
      </c>
      <c r="E9" s="55">
        <v>19</v>
      </c>
    </row>
    <row r="10" spans="1:6" ht="16.5" thickTop="1" thickBot="1" x14ac:dyDescent="0.3">
      <c r="A10" s="35" t="s">
        <v>303</v>
      </c>
      <c r="B10" s="32">
        <v>3.661</v>
      </c>
      <c r="C10" s="31"/>
      <c r="D10" s="54">
        <v>7</v>
      </c>
      <c r="E10" s="55">
        <v>17</v>
      </c>
    </row>
    <row r="11" spans="1:6" ht="16.5" thickTop="1" thickBot="1" x14ac:dyDescent="0.3">
      <c r="A11" s="35" t="s">
        <v>175</v>
      </c>
      <c r="B11" s="32">
        <v>4.7069999999999999</v>
      </c>
      <c r="C11" s="31"/>
      <c r="D11" s="54">
        <v>8</v>
      </c>
      <c r="E11" s="55">
        <v>12</v>
      </c>
    </row>
    <row r="12" spans="1:6" ht="16.5" thickTop="1" thickBot="1" x14ac:dyDescent="0.3">
      <c r="A12" s="35" t="s">
        <v>322</v>
      </c>
      <c r="B12" s="32">
        <v>5.4619999999999997</v>
      </c>
      <c r="C12" s="31"/>
      <c r="D12" s="54">
        <v>9</v>
      </c>
      <c r="E12" s="55">
        <v>7</v>
      </c>
    </row>
    <row r="13" spans="1:6" ht="16.5" thickTop="1" thickBot="1" x14ac:dyDescent="0.3">
      <c r="A13" s="35" t="s">
        <v>215</v>
      </c>
      <c r="B13" s="32">
        <v>10.055999999999999</v>
      </c>
      <c r="C13" s="31"/>
      <c r="D13" s="54">
        <v>10</v>
      </c>
      <c r="E13" s="55">
        <v>4</v>
      </c>
    </row>
    <row r="14" spans="1:6" ht="16.5" thickTop="1" thickBot="1" x14ac:dyDescent="0.3">
      <c r="A14" s="35" t="s">
        <v>324</v>
      </c>
      <c r="B14" s="32">
        <v>1.399</v>
      </c>
      <c r="C14" s="31"/>
      <c r="D14" s="54">
        <v>11</v>
      </c>
      <c r="E14" s="55">
        <v>7</v>
      </c>
    </row>
    <row r="15" spans="1:6" ht="16.5" thickTop="1" thickBot="1" x14ac:dyDescent="0.3">
      <c r="A15" s="35" t="s">
        <v>283</v>
      </c>
      <c r="B15" s="32">
        <v>4.6989999999999998</v>
      </c>
      <c r="C15" s="31"/>
      <c r="D15" s="54">
        <v>12</v>
      </c>
      <c r="E15" s="55">
        <v>6</v>
      </c>
    </row>
    <row r="16" spans="1:6" ht="16.5" thickTop="1" thickBot="1" x14ac:dyDescent="0.3">
      <c r="A16" s="35" t="s">
        <v>143</v>
      </c>
      <c r="B16" s="32">
        <v>8.2029999999999994</v>
      </c>
      <c r="C16" s="31"/>
      <c r="D16" s="54">
        <v>13</v>
      </c>
      <c r="E16" s="55">
        <v>7</v>
      </c>
    </row>
    <row r="17" spans="1:5" ht="16.5" thickTop="1" thickBot="1" x14ac:dyDescent="0.3">
      <c r="A17" s="35" t="s">
        <v>326</v>
      </c>
      <c r="B17" s="32">
        <v>4.17</v>
      </c>
      <c r="C17" s="31"/>
      <c r="D17" s="54">
        <v>14</v>
      </c>
      <c r="E17" s="55">
        <v>5</v>
      </c>
    </row>
    <row r="18" spans="1:5" ht="16.5" thickTop="1" thickBot="1" x14ac:dyDescent="0.3">
      <c r="A18" s="35" t="s">
        <v>334</v>
      </c>
      <c r="B18" s="32">
        <v>5.6310000000000002</v>
      </c>
      <c r="C18" s="31"/>
      <c r="D18" s="54">
        <v>15</v>
      </c>
      <c r="E18" s="55">
        <v>2</v>
      </c>
    </row>
    <row r="19" spans="1:5" ht="16.5" thickTop="1" thickBot="1" x14ac:dyDescent="0.3">
      <c r="A19" s="35" t="s">
        <v>342</v>
      </c>
      <c r="B19" s="32">
        <v>9.6869999999999994</v>
      </c>
      <c r="C19" s="31"/>
      <c r="D19" s="54">
        <v>16</v>
      </c>
      <c r="E19" s="55">
        <v>4</v>
      </c>
    </row>
    <row r="20" spans="1:5" ht="16.5" thickTop="1" thickBot="1" x14ac:dyDescent="0.3">
      <c r="A20" s="35" t="s">
        <v>167</v>
      </c>
      <c r="B20" s="32">
        <v>1.6539999999999999</v>
      </c>
      <c r="C20" s="31"/>
      <c r="D20" s="54">
        <v>17</v>
      </c>
      <c r="E20" s="55">
        <v>1</v>
      </c>
    </row>
    <row r="21" spans="1:5" ht="16.5" thickTop="1" thickBot="1" x14ac:dyDescent="0.3">
      <c r="A21" s="35" t="s">
        <v>50</v>
      </c>
      <c r="B21" s="32">
        <v>3.6040000000000001</v>
      </c>
      <c r="C21" s="31"/>
      <c r="D21" s="54">
        <v>18</v>
      </c>
      <c r="E21" s="55">
        <v>2</v>
      </c>
    </row>
    <row r="22" spans="1:5" ht="16.5" thickTop="1" thickBot="1" x14ac:dyDescent="0.3">
      <c r="A22" s="35" t="s">
        <v>281</v>
      </c>
      <c r="B22" s="32">
        <v>4.4189999999999996</v>
      </c>
      <c r="C22" s="31"/>
      <c r="D22" s="54">
        <v>19</v>
      </c>
      <c r="E22" s="55">
        <v>3</v>
      </c>
    </row>
    <row r="23" spans="1:5" ht="16.5" thickTop="1" thickBot="1" x14ac:dyDescent="0.3">
      <c r="A23" s="35" t="s">
        <v>260</v>
      </c>
      <c r="B23" s="32">
        <v>14.053000000000001</v>
      </c>
      <c r="C23" s="31"/>
      <c r="D23" s="54">
        <v>20</v>
      </c>
      <c r="E23" s="55">
        <v>0</v>
      </c>
    </row>
    <row r="24" spans="1:5" ht="16.5" thickTop="1" thickBot="1" x14ac:dyDescent="0.3">
      <c r="A24" s="35" t="s">
        <v>53</v>
      </c>
      <c r="B24" s="32">
        <v>20.684000000000001</v>
      </c>
      <c r="C24" s="31"/>
      <c r="D24" s="54">
        <v>21</v>
      </c>
      <c r="E24" s="55">
        <v>4</v>
      </c>
    </row>
    <row r="25" spans="1:5" ht="16.5" thickTop="1" thickBot="1" x14ac:dyDescent="0.3">
      <c r="A25" s="35" t="s">
        <v>325</v>
      </c>
      <c r="B25" s="32">
        <v>9.4610000000000003</v>
      </c>
      <c r="C25" s="31"/>
      <c r="D25" s="54">
        <v>22</v>
      </c>
      <c r="E25" s="55">
        <v>2</v>
      </c>
    </row>
    <row r="26" spans="1:5" ht="16.5" thickTop="1" thickBot="1" x14ac:dyDescent="0.3">
      <c r="A26" s="35" t="s">
        <v>150</v>
      </c>
      <c r="B26" s="32">
        <v>7.2030000000000003</v>
      </c>
      <c r="C26" s="31"/>
      <c r="D26" s="54">
        <v>23</v>
      </c>
      <c r="E26" s="55">
        <v>0</v>
      </c>
    </row>
    <row r="27" spans="1:5" ht="16.5" thickTop="1" thickBot="1" x14ac:dyDescent="0.3">
      <c r="A27" s="35" t="s">
        <v>55</v>
      </c>
      <c r="B27" s="32">
        <v>4.4020000000000001</v>
      </c>
      <c r="C27" s="31"/>
      <c r="D27" s="54">
        <v>24</v>
      </c>
      <c r="E27" s="55">
        <v>0</v>
      </c>
    </row>
    <row r="28" spans="1:5" ht="16.5" thickTop="1" thickBot="1" x14ac:dyDescent="0.3">
      <c r="A28" s="35" t="s">
        <v>191</v>
      </c>
      <c r="B28" s="32">
        <v>5.1749999999999998</v>
      </c>
      <c r="C28" s="31"/>
      <c r="D28" s="54">
        <v>25</v>
      </c>
      <c r="E28" s="55">
        <v>1</v>
      </c>
    </row>
    <row r="29" spans="1:5" ht="16.5" thickTop="1" thickBot="1" x14ac:dyDescent="0.3">
      <c r="A29" s="35" t="s">
        <v>367</v>
      </c>
      <c r="B29" s="32">
        <v>1.02</v>
      </c>
      <c r="C29" s="31"/>
      <c r="D29" s="54">
        <v>26</v>
      </c>
      <c r="E29" s="55">
        <v>1</v>
      </c>
    </row>
    <row r="30" spans="1:5" ht="16.5" thickTop="1" thickBot="1" x14ac:dyDescent="0.3">
      <c r="A30" s="35" t="s">
        <v>151</v>
      </c>
      <c r="B30" s="32">
        <v>13.57</v>
      </c>
      <c r="C30" s="31"/>
      <c r="D30" s="54">
        <v>27</v>
      </c>
      <c r="E30" s="55">
        <v>0</v>
      </c>
    </row>
    <row r="31" spans="1:5" ht="16.5" thickTop="1" thickBot="1" x14ac:dyDescent="0.3">
      <c r="A31" s="35" t="s">
        <v>179</v>
      </c>
      <c r="B31" s="32">
        <v>0.36099999999999999</v>
      </c>
      <c r="C31" s="31"/>
      <c r="D31" s="54">
        <v>28</v>
      </c>
      <c r="E31" s="55">
        <v>1</v>
      </c>
    </row>
    <row r="32" spans="1:5" ht="16.5" thickTop="1" thickBot="1" x14ac:dyDescent="0.3">
      <c r="A32" s="35" t="s">
        <v>61</v>
      </c>
      <c r="B32" s="32">
        <v>4.0010000000000003</v>
      </c>
      <c r="C32" s="31"/>
      <c r="D32" s="54">
        <v>29</v>
      </c>
      <c r="E32" s="55">
        <v>0</v>
      </c>
    </row>
    <row r="33" spans="1:5" ht="16.5" thickTop="1" thickBot="1" x14ac:dyDescent="0.3">
      <c r="A33" s="35" t="s">
        <v>282</v>
      </c>
      <c r="B33" s="32">
        <v>5.2089999999999996</v>
      </c>
      <c r="C33" s="31"/>
      <c r="D33" s="54">
        <v>30</v>
      </c>
      <c r="E33" s="55">
        <v>1</v>
      </c>
    </row>
    <row r="34" spans="1:5" ht="16.5" thickTop="1" thickBot="1" x14ac:dyDescent="0.3">
      <c r="A34" s="35" t="s">
        <v>57</v>
      </c>
      <c r="B34" s="32">
        <v>6.3630000000000004</v>
      </c>
      <c r="C34" s="31"/>
      <c r="D34" s="56"/>
      <c r="E34" s="56">
        <v>0</v>
      </c>
    </row>
    <row r="35" spans="1:5" ht="16.5" thickTop="1" thickBot="1" x14ac:dyDescent="0.3">
      <c r="A35" s="35" t="s">
        <v>12</v>
      </c>
      <c r="B35" s="32">
        <v>1.4119999999999999</v>
      </c>
      <c r="C35" s="31"/>
    </row>
    <row r="36" spans="1:5" ht="16.5" thickTop="1" thickBot="1" x14ac:dyDescent="0.3">
      <c r="A36" s="35" t="s">
        <v>117</v>
      </c>
      <c r="B36" s="32">
        <v>6.9160000000000004</v>
      </c>
      <c r="C36" s="31"/>
    </row>
    <row r="37" spans="1:5" ht="16.5" thickTop="1" thickBot="1" x14ac:dyDescent="0.3">
      <c r="A37" s="35" t="s">
        <v>372</v>
      </c>
      <c r="B37" s="32">
        <v>7.7839999999999998</v>
      </c>
      <c r="C37" s="31"/>
    </row>
    <row r="38" spans="1:5" ht="16.5" thickTop="1" thickBot="1" x14ac:dyDescent="0.3">
      <c r="A38" s="35" t="s">
        <v>249</v>
      </c>
      <c r="B38" s="32">
        <v>4.8860000000000001</v>
      </c>
      <c r="C38" s="31"/>
    </row>
    <row r="39" spans="1:5" ht="16.5" thickTop="1" thickBot="1" x14ac:dyDescent="0.3">
      <c r="A39" s="35" t="s">
        <v>300</v>
      </c>
      <c r="B39" s="32">
        <v>10.726000000000001</v>
      </c>
      <c r="C39" s="31"/>
    </row>
    <row r="40" spans="1:5" ht="16.5" thickTop="1" thickBot="1" x14ac:dyDescent="0.3">
      <c r="A40" s="35" t="s">
        <v>353</v>
      </c>
      <c r="B40" s="32">
        <v>8.8109999999999999</v>
      </c>
      <c r="C40" s="31"/>
    </row>
    <row r="41" spans="1:5" ht="16.5" thickTop="1" thickBot="1" x14ac:dyDescent="0.3">
      <c r="A41" s="35" t="s">
        <v>148</v>
      </c>
      <c r="B41" s="32">
        <v>4.9870000000000001</v>
      </c>
      <c r="C41" s="31"/>
    </row>
    <row r="42" spans="1:5" ht="16.5" thickTop="1" thickBot="1" x14ac:dyDescent="0.3">
      <c r="A42" s="35" t="s">
        <v>102</v>
      </c>
      <c r="B42" s="32">
        <v>21.795000000000002</v>
      </c>
      <c r="C42" s="31"/>
    </row>
    <row r="43" spans="1:5" ht="16.5" thickTop="1" thickBot="1" x14ac:dyDescent="0.3">
      <c r="A43" s="35" t="s">
        <v>224</v>
      </c>
      <c r="B43" s="32">
        <v>11.452999999999999</v>
      </c>
      <c r="C43" s="31"/>
    </row>
    <row r="44" spans="1:5" ht="16.5" thickTop="1" thickBot="1" x14ac:dyDescent="0.3">
      <c r="A44" s="35" t="s">
        <v>135</v>
      </c>
      <c r="B44" s="32">
        <v>2.637</v>
      </c>
      <c r="C44" s="31"/>
    </row>
    <row r="45" spans="1:5" ht="16.5" thickTop="1" thickBot="1" x14ac:dyDescent="0.3">
      <c r="A45" s="35" t="s">
        <v>369</v>
      </c>
      <c r="B45" s="32">
        <v>6.7460000000000004</v>
      </c>
      <c r="C45" s="31"/>
    </row>
    <row r="46" spans="1:5" ht="16.5" thickTop="1" thickBot="1" x14ac:dyDescent="0.3">
      <c r="A46" s="35" t="s">
        <v>107</v>
      </c>
      <c r="B46" s="32">
        <v>1.3859999999999999</v>
      </c>
      <c r="C46" s="31"/>
    </row>
    <row r="47" spans="1:5" ht="16.5" thickTop="1" thickBot="1" x14ac:dyDescent="0.3">
      <c r="A47" s="35" t="s">
        <v>136</v>
      </c>
      <c r="B47" s="32">
        <v>6.976</v>
      </c>
      <c r="C47" s="31"/>
    </row>
    <row r="48" spans="1:5" ht="16.5" thickTop="1" thickBot="1" x14ac:dyDescent="0.3">
      <c r="A48" s="35" t="s">
        <v>188</v>
      </c>
      <c r="B48" s="32">
        <v>2.37</v>
      </c>
      <c r="C48" s="31"/>
    </row>
    <row r="49" spans="1:3" ht="16.5" thickTop="1" thickBot="1" x14ac:dyDescent="0.3">
      <c r="A49" s="35" t="s">
        <v>254</v>
      </c>
      <c r="B49" s="32">
        <v>4.1719999999999997</v>
      </c>
      <c r="C49" s="31"/>
    </row>
    <row r="50" spans="1:3" ht="16.5" thickTop="1" thickBot="1" x14ac:dyDescent="0.3">
      <c r="A50" s="35" t="s">
        <v>146</v>
      </c>
      <c r="B50" s="32">
        <v>27.928999999999998</v>
      </c>
      <c r="C50" s="31"/>
    </row>
    <row r="51" spans="1:3" ht="16.5" thickTop="1" thickBot="1" x14ac:dyDescent="0.3">
      <c r="A51" s="35" t="s">
        <v>153</v>
      </c>
      <c r="B51" s="32">
        <v>7.1210000000000004</v>
      </c>
      <c r="C51" s="31"/>
    </row>
    <row r="52" spans="1:3" ht="16.5" thickTop="1" thickBot="1" x14ac:dyDescent="0.3">
      <c r="A52" s="35" t="s">
        <v>25</v>
      </c>
      <c r="B52" s="32">
        <v>3.9550000000000001</v>
      </c>
      <c r="C52" s="31"/>
    </row>
    <row r="53" spans="1:3" ht="16.5" thickTop="1" thickBot="1" x14ac:dyDescent="0.3">
      <c r="A53" s="35" t="s">
        <v>198</v>
      </c>
      <c r="B53" s="32">
        <v>6.9589999999999996</v>
      </c>
      <c r="C53" s="31"/>
    </row>
    <row r="54" spans="1:3" ht="16.5" thickTop="1" thickBot="1" x14ac:dyDescent="0.3">
      <c r="A54" s="35" t="s">
        <v>221</v>
      </c>
      <c r="B54" s="32">
        <v>3.8220000000000001</v>
      </c>
      <c r="C54" s="31"/>
    </row>
    <row r="55" spans="1:3" ht="16.5" thickTop="1" thickBot="1" x14ac:dyDescent="0.3">
      <c r="A55" s="35" t="s">
        <v>47</v>
      </c>
      <c r="B55" s="32">
        <v>8.6890000000000001</v>
      </c>
      <c r="C55" s="31"/>
    </row>
    <row r="56" spans="1:3" ht="16.5" thickTop="1" thickBot="1" x14ac:dyDescent="0.3">
      <c r="A56" s="35" t="s">
        <v>173</v>
      </c>
      <c r="B56" s="32">
        <v>6.6180000000000003</v>
      </c>
      <c r="C56" s="31"/>
    </row>
    <row r="57" spans="1:3" ht="16.5" thickTop="1" thickBot="1" x14ac:dyDescent="0.3">
      <c r="A57" s="35" t="s">
        <v>111</v>
      </c>
      <c r="B57" s="32">
        <v>5.851</v>
      </c>
      <c r="C57" s="31"/>
    </row>
    <row r="58" spans="1:3" ht="16.5" thickTop="1" thickBot="1" x14ac:dyDescent="0.3">
      <c r="A58" s="35" t="s">
        <v>227</v>
      </c>
      <c r="B58" s="32">
        <v>24.388999999999999</v>
      </c>
      <c r="C58" s="31"/>
    </row>
    <row r="59" spans="1:3" ht="16.5" thickTop="1" thickBot="1" x14ac:dyDescent="0.3">
      <c r="A59" s="35" t="s">
        <v>28</v>
      </c>
      <c r="B59" s="32">
        <v>4.0179999999999998</v>
      </c>
      <c r="C59" s="31"/>
    </row>
    <row r="60" spans="1:3" ht="16.5" thickTop="1" thickBot="1" x14ac:dyDescent="0.3">
      <c r="A60" s="35" t="s">
        <v>71</v>
      </c>
      <c r="B60" s="32">
        <v>4.3339999999999996</v>
      </c>
      <c r="C60" s="31"/>
    </row>
    <row r="61" spans="1:3" ht="16.5" thickTop="1" thickBot="1" x14ac:dyDescent="0.3">
      <c r="A61" s="35" t="s">
        <v>97</v>
      </c>
      <c r="B61" s="32">
        <v>6.8010000000000002</v>
      </c>
      <c r="C61" s="31"/>
    </row>
    <row r="62" spans="1:3" ht="16.5" thickTop="1" thickBot="1" x14ac:dyDescent="0.3">
      <c r="A62" s="35" t="s">
        <v>287</v>
      </c>
      <c r="B62" s="32">
        <v>7.4450000000000003</v>
      </c>
      <c r="C62" s="31"/>
    </row>
    <row r="63" spans="1:3" ht="16.5" thickTop="1" thickBot="1" x14ac:dyDescent="0.3">
      <c r="A63" s="35" t="s">
        <v>118</v>
      </c>
      <c r="B63" s="32">
        <v>13.098000000000001</v>
      </c>
      <c r="C63" s="31"/>
    </row>
    <row r="64" spans="1:3" ht="16.5" thickTop="1" thickBot="1" x14ac:dyDescent="0.3">
      <c r="A64" s="35" t="s">
        <v>246</v>
      </c>
      <c r="B64" s="32">
        <v>21.469000000000001</v>
      </c>
      <c r="C64" s="31"/>
    </row>
    <row r="65" spans="1:3" ht="16.5" thickTop="1" thickBot="1" x14ac:dyDescent="0.3">
      <c r="A65" s="35" t="s">
        <v>194</v>
      </c>
      <c r="B65" s="32">
        <v>4.78</v>
      </c>
      <c r="C65" s="31"/>
    </row>
    <row r="66" spans="1:3" ht="16.5" thickTop="1" thickBot="1" x14ac:dyDescent="0.3">
      <c r="A66" s="35" t="s">
        <v>149</v>
      </c>
      <c r="B66" s="32">
        <v>11.311</v>
      </c>
      <c r="C66" s="31"/>
    </row>
    <row r="67" spans="1:3" ht="16.5" thickTop="1" thickBot="1" x14ac:dyDescent="0.3">
      <c r="A67" s="35" t="s">
        <v>5</v>
      </c>
      <c r="B67" s="32">
        <v>2.9889999999999999</v>
      </c>
      <c r="C67" s="31"/>
    </row>
    <row r="68" spans="1:3" ht="16.5" thickTop="1" thickBot="1" x14ac:dyDescent="0.3">
      <c r="A68" s="35" t="s">
        <v>199</v>
      </c>
      <c r="B68" s="32">
        <v>3.867</v>
      </c>
      <c r="C68" s="31"/>
    </row>
    <row r="69" spans="1:3" ht="16.5" thickTop="1" thickBot="1" x14ac:dyDescent="0.3">
      <c r="A69" s="35" t="s">
        <v>266</v>
      </c>
      <c r="B69" s="32">
        <v>12.162000000000001</v>
      </c>
      <c r="C69" s="31"/>
    </row>
    <row r="70" spans="1:3" ht="16.5" thickTop="1" thickBot="1" x14ac:dyDescent="0.3">
      <c r="A70" s="35" t="s">
        <v>335</v>
      </c>
      <c r="B70" s="32">
        <v>6.1340000000000003</v>
      </c>
      <c r="C70" s="31"/>
    </row>
    <row r="71" spans="1:3" ht="16.5" thickTop="1" thickBot="1" x14ac:dyDescent="0.3">
      <c r="A71" s="35" t="s">
        <v>69</v>
      </c>
      <c r="B71" s="32">
        <v>2.569</v>
      </c>
      <c r="C71" s="31"/>
    </row>
    <row r="72" spans="1:3" ht="16.5" thickTop="1" thickBot="1" x14ac:dyDescent="0.3">
      <c r="A72" s="35" t="s">
        <v>182</v>
      </c>
      <c r="B72" s="32">
        <v>5.7489999999999997</v>
      </c>
      <c r="C72" s="31"/>
    </row>
    <row r="73" spans="1:3" ht="16.5" thickTop="1" thickBot="1" x14ac:dyDescent="0.3">
      <c r="A73" s="35" t="s">
        <v>63</v>
      </c>
      <c r="B73" s="32">
        <v>3.5830000000000002</v>
      </c>
      <c r="C73" s="31"/>
    </row>
    <row r="74" spans="1:3" ht="16.5" thickTop="1" thickBot="1" x14ac:dyDescent="0.3">
      <c r="A74" s="35" t="s">
        <v>112</v>
      </c>
      <c r="B74" s="32">
        <v>12.358000000000001</v>
      </c>
      <c r="C74" s="31"/>
    </row>
    <row r="75" spans="1:3" ht="16.5" thickTop="1" thickBot="1" x14ac:dyDescent="0.3">
      <c r="A75" s="35" t="s">
        <v>168</v>
      </c>
      <c r="B75" s="32">
        <v>14.836</v>
      </c>
      <c r="C75" s="31"/>
    </row>
    <row r="76" spans="1:3" ht="16.5" thickTop="1" thickBot="1" x14ac:dyDescent="0.3">
      <c r="A76" s="35" t="s">
        <v>223</v>
      </c>
      <c r="B76" s="32">
        <v>7.0990000000000002</v>
      </c>
      <c r="C76" s="31"/>
    </row>
    <row r="77" spans="1:3" ht="16.5" thickTop="1" thickBot="1" x14ac:dyDescent="0.3">
      <c r="A77" s="35" t="s">
        <v>264</v>
      </c>
      <c r="B77" s="32">
        <v>5.0579999999999998</v>
      </c>
      <c r="C77" s="31"/>
    </row>
    <row r="78" spans="1:3" ht="16.5" thickTop="1" thickBot="1" x14ac:dyDescent="0.3">
      <c r="A78" s="35" t="s">
        <v>349</v>
      </c>
      <c r="B78" s="32">
        <v>3.423</v>
      </c>
      <c r="C78" s="31"/>
    </row>
    <row r="79" spans="1:3" ht="16.5" thickTop="1" thickBot="1" x14ac:dyDescent="0.3">
      <c r="A79" s="35" t="s">
        <v>49</v>
      </c>
      <c r="B79" s="32">
        <v>3.8090000000000002</v>
      </c>
      <c r="C79" s="31"/>
    </row>
    <row r="80" spans="1:3" ht="16.5" thickTop="1" thickBot="1" x14ac:dyDescent="0.3">
      <c r="A80" s="35" t="s">
        <v>357</v>
      </c>
      <c r="B80" s="32">
        <v>7.33</v>
      </c>
      <c r="C80" s="31"/>
    </row>
    <row r="81" spans="1:3" ht="16.5" thickTop="1" thickBot="1" x14ac:dyDescent="0.3">
      <c r="A81" s="35" t="s">
        <v>196</v>
      </c>
      <c r="B81" s="32">
        <v>3.5539999999999998</v>
      </c>
      <c r="C81" s="31"/>
    </row>
    <row r="82" spans="1:3" ht="16.5" thickTop="1" thickBot="1" x14ac:dyDescent="0.3">
      <c r="A82" s="35" t="s">
        <v>178</v>
      </c>
      <c r="B82" s="32">
        <v>10.964</v>
      </c>
      <c r="C82" s="31"/>
    </row>
    <row r="83" spans="1:3" ht="16.5" thickTop="1" thickBot="1" x14ac:dyDescent="0.3">
      <c r="A83" s="35" t="s">
        <v>108</v>
      </c>
      <c r="B83" s="32">
        <v>15.547000000000001</v>
      </c>
      <c r="C83" s="31"/>
    </row>
    <row r="84" spans="1:3" ht="16.5" thickTop="1" thickBot="1" x14ac:dyDescent="0.3">
      <c r="A84" s="35" t="s">
        <v>121</v>
      </c>
      <c r="B84" s="32">
        <v>4.3620000000000001</v>
      </c>
      <c r="C84" s="31"/>
    </row>
    <row r="85" spans="1:3" ht="16.5" thickTop="1" thickBot="1" x14ac:dyDescent="0.3">
      <c r="A85" s="35" t="s">
        <v>127</v>
      </c>
      <c r="B85" s="32">
        <v>3.476</v>
      </c>
      <c r="C85" s="31"/>
    </row>
    <row r="86" spans="1:3" ht="16.5" thickTop="1" thickBot="1" x14ac:dyDescent="0.3">
      <c r="A86" s="35" t="s">
        <v>318</v>
      </c>
      <c r="B86" s="32">
        <v>8.0939999999999994</v>
      </c>
      <c r="C86" s="31"/>
    </row>
    <row r="87" spans="1:3" ht="16.5" thickTop="1" thickBot="1" x14ac:dyDescent="0.3">
      <c r="A87" s="35" t="s">
        <v>255</v>
      </c>
      <c r="B87" s="32">
        <v>6.0490000000000004</v>
      </c>
      <c r="C87" s="31"/>
    </row>
    <row r="88" spans="1:3" ht="16.5" thickTop="1" thickBot="1" x14ac:dyDescent="0.3">
      <c r="A88" s="35" t="s">
        <v>142</v>
      </c>
      <c r="B88" s="32">
        <v>2.641</v>
      </c>
      <c r="C88" s="31"/>
    </row>
    <row r="89" spans="1:3" ht="16.5" thickTop="1" thickBot="1" x14ac:dyDescent="0.3">
      <c r="A89" s="35" t="s">
        <v>340</v>
      </c>
      <c r="B89" s="32">
        <v>17.873999999999999</v>
      </c>
      <c r="C89" s="31"/>
    </row>
    <row r="90" spans="1:3" ht="16.5" thickTop="1" thickBot="1" x14ac:dyDescent="0.3">
      <c r="A90" s="35" t="s">
        <v>351</v>
      </c>
      <c r="B90" s="32">
        <v>5.008</v>
      </c>
      <c r="C90" s="31"/>
    </row>
    <row r="91" spans="1:3" ht="16.5" thickTop="1" thickBot="1" x14ac:dyDescent="0.3">
      <c r="A91" s="35" t="s">
        <v>195</v>
      </c>
      <c r="B91" s="32">
        <v>5.5019999999999998</v>
      </c>
      <c r="C91" s="31"/>
    </row>
    <row r="92" spans="1:3" ht="16.5" thickTop="1" thickBot="1" x14ac:dyDescent="0.3">
      <c r="A92" s="35" t="s">
        <v>307</v>
      </c>
      <c r="B92" s="32">
        <v>2.9620000000000002</v>
      </c>
      <c r="C92" s="31"/>
    </row>
    <row r="93" spans="1:3" ht="16.5" thickTop="1" thickBot="1" x14ac:dyDescent="0.3">
      <c r="A93" s="35" t="s">
        <v>103</v>
      </c>
      <c r="B93" s="32">
        <v>2.7879999999999998</v>
      </c>
      <c r="C93" s="31"/>
    </row>
    <row r="94" spans="1:3" ht="16.5" thickTop="1" thickBot="1" x14ac:dyDescent="0.3">
      <c r="A94" s="35" t="s">
        <v>79</v>
      </c>
      <c r="B94" s="32">
        <v>2.4820000000000002</v>
      </c>
      <c r="C94" s="31"/>
    </row>
    <row r="95" spans="1:3" ht="16.5" thickTop="1" thickBot="1" x14ac:dyDescent="0.3">
      <c r="A95" s="35" t="s">
        <v>285</v>
      </c>
      <c r="B95" s="32">
        <v>4.5670000000000002</v>
      </c>
      <c r="C95" s="31"/>
    </row>
    <row r="96" spans="1:3" ht="16.5" thickTop="1" thickBot="1" x14ac:dyDescent="0.3">
      <c r="A96" s="35" t="s">
        <v>10</v>
      </c>
      <c r="B96" s="32">
        <v>2.633</v>
      </c>
      <c r="C96" s="31"/>
    </row>
    <row r="97" spans="1:3" ht="16.5" thickTop="1" thickBot="1" x14ac:dyDescent="0.3">
      <c r="A97" s="35" t="s">
        <v>92</v>
      </c>
      <c r="B97" s="32">
        <v>6.4290000000000003</v>
      </c>
      <c r="C97" s="31"/>
    </row>
    <row r="98" spans="1:3" ht="16.5" thickTop="1" thickBot="1" x14ac:dyDescent="0.3">
      <c r="A98" s="35" t="s">
        <v>20</v>
      </c>
      <c r="B98" s="32">
        <v>12.635</v>
      </c>
      <c r="C98" s="31"/>
    </row>
    <row r="99" spans="1:3" ht="16.5" thickTop="1" thickBot="1" x14ac:dyDescent="0.3">
      <c r="A99" s="35" t="s">
        <v>316</v>
      </c>
      <c r="B99" s="32">
        <v>18.039000000000001</v>
      </c>
      <c r="C99" s="31"/>
    </row>
    <row r="100" spans="1:3" ht="16.5" thickTop="1" thickBot="1" x14ac:dyDescent="0.3">
      <c r="A100" s="35" t="s">
        <v>183</v>
      </c>
      <c r="B100" s="32">
        <v>3.6339999999999999</v>
      </c>
      <c r="C100" s="31"/>
    </row>
    <row r="101" spans="1:3" ht="16.5" thickTop="1" thickBot="1" x14ac:dyDescent="0.3">
      <c r="A101" s="35" t="s">
        <v>321</v>
      </c>
      <c r="B101" s="32">
        <v>20.68</v>
      </c>
      <c r="C101" s="31"/>
    </row>
    <row r="102" spans="1:3" ht="16.5" thickTop="1" thickBot="1" x14ac:dyDescent="0.3">
      <c r="A102" s="35" t="s">
        <v>298</v>
      </c>
      <c r="B102" s="32">
        <v>5.569</v>
      </c>
      <c r="C102" s="31"/>
    </row>
    <row r="103" spans="1:3" ht="16.5" thickTop="1" thickBot="1" x14ac:dyDescent="0.3">
      <c r="A103" s="35" t="s">
        <v>152</v>
      </c>
      <c r="B103" s="32">
        <v>4.6980000000000004</v>
      </c>
      <c r="C103" s="31"/>
    </row>
    <row r="104" spans="1:3" ht="16.5" thickTop="1" thickBot="1" x14ac:dyDescent="0.3">
      <c r="A104" s="35" t="s">
        <v>9</v>
      </c>
      <c r="B104" s="32">
        <v>2.6269999999999998</v>
      </c>
      <c r="C104" s="31"/>
    </row>
    <row r="105" spans="1:3" ht="16.5" thickTop="1" thickBot="1" x14ac:dyDescent="0.3">
      <c r="A105" s="35" t="s">
        <v>359</v>
      </c>
      <c r="B105" s="32">
        <v>2.1419999999999999</v>
      </c>
      <c r="C105" s="31"/>
    </row>
    <row r="106" spans="1:3" ht="16.5" thickTop="1" thickBot="1" x14ac:dyDescent="0.3">
      <c r="A106" s="35" t="s">
        <v>329</v>
      </c>
      <c r="B106" s="32">
        <v>5.6139999999999999</v>
      </c>
      <c r="C106" s="31"/>
    </row>
    <row r="107" spans="1:3" ht="16.5" thickTop="1" thickBot="1" x14ac:dyDescent="0.3">
      <c r="A107" s="35" t="s">
        <v>181</v>
      </c>
      <c r="B107" s="32">
        <v>3.73</v>
      </c>
      <c r="C107" s="31"/>
    </row>
    <row r="108" spans="1:3" ht="16.5" thickTop="1" thickBot="1" x14ac:dyDescent="0.3">
      <c r="A108" s="35" t="s">
        <v>218</v>
      </c>
      <c r="B108" s="32">
        <v>4.883</v>
      </c>
      <c r="C108" s="31"/>
    </row>
    <row r="109" spans="1:3" ht="16.5" thickTop="1" thickBot="1" x14ac:dyDescent="0.3">
      <c r="A109" s="35" t="s">
        <v>207</v>
      </c>
      <c r="B109" s="32">
        <v>2.762</v>
      </c>
      <c r="C109" s="31"/>
    </row>
    <row r="110" spans="1:3" ht="16.5" thickTop="1" thickBot="1" x14ac:dyDescent="0.3">
      <c r="A110" s="35" t="s">
        <v>164</v>
      </c>
      <c r="B110" s="32">
        <v>2.8130000000000002</v>
      </c>
      <c r="C110" s="31"/>
    </row>
    <row r="111" spans="1:3" ht="16.5" thickTop="1" thickBot="1" x14ac:dyDescent="0.3">
      <c r="A111" s="35" t="s">
        <v>219</v>
      </c>
      <c r="B111" s="32">
        <v>11.109</v>
      </c>
      <c r="C111" s="31"/>
    </row>
    <row r="112" spans="1:3" ht="16.5" thickTop="1" thickBot="1" x14ac:dyDescent="0.3">
      <c r="A112" s="35" t="s">
        <v>355</v>
      </c>
      <c r="B112" s="32">
        <v>7.234</v>
      </c>
      <c r="C112" s="31"/>
    </row>
    <row r="113" spans="1:3" ht="16.5" thickTop="1" thickBot="1" x14ac:dyDescent="0.3">
      <c r="A113" s="35" t="s">
        <v>356</v>
      </c>
      <c r="B113" s="32">
        <v>3.3079999999999998</v>
      </c>
      <c r="C113" s="31"/>
    </row>
    <row r="114" spans="1:3" ht="16.5" thickTop="1" thickBot="1" x14ac:dyDescent="0.3">
      <c r="A114" s="35" t="s">
        <v>119</v>
      </c>
      <c r="B114" s="32">
        <v>2.278</v>
      </c>
      <c r="C114" s="31"/>
    </row>
    <row r="115" spans="1:3" ht="16.5" thickTop="1" thickBot="1" x14ac:dyDescent="0.3">
      <c r="A115" s="35" t="s">
        <v>84</v>
      </c>
      <c r="B115" s="32">
        <v>8.2469999999999999</v>
      </c>
      <c r="C115" s="31"/>
    </row>
    <row r="116" spans="1:3" ht="16.5" thickTop="1" thickBot="1" x14ac:dyDescent="0.3">
      <c r="A116" s="35" t="s">
        <v>38</v>
      </c>
      <c r="B116" s="32">
        <v>15.401999999999999</v>
      </c>
      <c r="C116" s="31"/>
    </row>
    <row r="117" spans="1:3" ht="16.5" thickTop="1" thickBot="1" x14ac:dyDescent="0.3">
      <c r="A117" s="35" t="s">
        <v>361</v>
      </c>
      <c r="B117" s="32">
        <v>10.494</v>
      </c>
      <c r="C117" s="31"/>
    </row>
    <row r="118" spans="1:3" ht="16.5" thickTop="1" thickBot="1" x14ac:dyDescent="0.3">
      <c r="A118" s="35" t="s">
        <v>101</v>
      </c>
      <c r="B118" s="32">
        <v>3.9060000000000001</v>
      </c>
      <c r="C118" s="31"/>
    </row>
    <row r="119" spans="1:3" ht="16.5" thickTop="1" thickBot="1" x14ac:dyDescent="0.3">
      <c r="A119" s="35" t="s">
        <v>51</v>
      </c>
      <c r="B119" s="32">
        <v>0</v>
      </c>
      <c r="C119" s="31"/>
    </row>
    <row r="120" spans="1:3" ht="16.5" thickTop="1" thickBot="1" x14ac:dyDescent="0.3">
      <c r="A120" s="35" t="s">
        <v>341</v>
      </c>
      <c r="B120" s="32">
        <v>20.846</v>
      </c>
      <c r="C120" s="31"/>
    </row>
    <row r="121" spans="1:3" ht="16.5" thickTop="1" thickBot="1" x14ac:dyDescent="0.3">
      <c r="A121" s="35" t="s">
        <v>21</v>
      </c>
      <c r="B121" s="32">
        <v>11.119</v>
      </c>
      <c r="C121" s="31"/>
    </row>
    <row r="122" spans="1:3" ht="16.5" thickTop="1" thickBot="1" x14ac:dyDescent="0.3">
      <c r="A122" s="35" t="s">
        <v>8</v>
      </c>
      <c r="B122" s="32">
        <v>3.5379999999999998</v>
      </c>
      <c r="C122" s="31"/>
    </row>
    <row r="123" spans="1:3" ht="16.5" thickTop="1" thickBot="1" x14ac:dyDescent="0.3">
      <c r="A123" s="35" t="s">
        <v>76</v>
      </c>
      <c r="B123" s="32">
        <v>12.266999999999999</v>
      </c>
      <c r="C123" s="31"/>
    </row>
    <row r="124" spans="1:3" ht="16.5" thickTop="1" thickBot="1" x14ac:dyDescent="0.3">
      <c r="A124" s="35" t="s">
        <v>85</v>
      </c>
      <c r="B124" s="32">
        <v>3.2530000000000001</v>
      </c>
      <c r="C124" s="31"/>
    </row>
    <row r="125" spans="1:3" ht="16.5" thickTop="1" thickBot="1" x14ac:dyDescent="0.3">
      <c r="A125" s="35" t="s">
        <v>262</v>
      </c>
      <c r="B125" s="32">
        <v>5.5650000000000004</v>
      </c>
      <c r="C125" s="31"/>
    </row>
    <row r="126" spans="1:3" ht="16.5" thickTop="1" thickBot="1" x14ac:dyDescent="0.3">
      <c r="A126" s="35" t="s">
        <v>344</v>
      </c>
      <c r="B126" s="32">
        <v>0.53400000000000003</v>
      </c>
      <c r="C126" s="31"/>
    </row>
    <row r="127" spans="1:3" ht="16.5" thickTop="1" thickBot="1" x14ac:dyDescent="0.3">
      <c r="A127" s="35" t="s">
        <v>104</v>
      </c>
      <c r="B127" s="32">
        <v>5.7610000000000001</v>
      </c>
      <c r="C127" s="31"/>
    </row>
    <row r="128" spans="1:3" ht="16.5" thickTop="1" thickBot="1" x14ac:dyDescent="0.3">
      <c r="A128" s="35" t="s">
        <v>162</v>
      </c>
      <c r="B128" s="32">
        <v>15.081</v>
      </c>
      <c r="C128" s="31"/>
    </row>
    <row r="129" spans="1:3" ht="16.5" thickTop="1" thickBot="1" x14ac:dyDescent="0.3">
      <c r="A129" s="35" t="s">
        <v>172</v>
      </c>
      <c r="B129" s="32">
        <v>3.1709999999999998</v>
      </c>
      <c r="C129" s="31"/>
    </row>
    <row r="130" spans="1:3" ht="16.5" thickTop="1" thickBot="1" x14ac:dyDescent="0.3">
      <c r="A130" s="35" t="s">
        <v>210</v>
      </c>
      <c r="B130" s="32">
        <v>2.327</v>
      </c>
      <c r="C130" s="31"/>
    </row>
    <row r="131" spans="1:3" ht="16.5" thickTop="1" thickBot="1" x14ac:dyDescent="0.3">
      <c r="A131" s="35" t="s">
        <v>366</v>
      </c>
      <c r="B131" s="32">
        <v>6.4160000000000004</v>
      </c>
      <c r="C131" s="31"/>
    </row>
    <row r="132" spans="1:3" ht="16.5" thickTop="1" thickBot="1" x14ac:dyDescent="0.3">
      <c r="A132" s="35" t="s">
        <v>88</v>
      </c>
      <c r="B132" s="32">
        <v>8.7889999999999997</v>
      </c>
      <c r="C132" s="31"/>
    </row>
    <row r="133" spans="1:3" ht="16.5" thickTop="1" thickBot="1" x14ac:dyDescent="0.3">
      <c r="A133" s="35" t="s">
        <v>315</v>
      </c>
      <c r="B133" s="32">
        <v>2.7530000000000001</v>
      </c>
      <c r="C133" s="31"/>
    </row>
    <row r="134" spans="1:3" ht="16.5" thickTop="1" thickBot="1" x14ac:dyDescent="0.3">
      <c r="A134" s="35" t="s">
        <v>100</v>
      </c>
      <c r="B134" s="32">
        <v>6.8860000000000001</v>
      </c>
      <c r="C134" s="31"/>
    </row>
    <row r="135" spans="1:3" ht="16.5" thickTop="1" thickBot="1" x14ac:dyDescent="0.3">
      <c r="A135" s="35" t="s">
        <v>45</v>
      </c>
      <c r="B135" s="32">
        <v>3.661</v>
      </c>
      <c r="C135" s="31"/>
    </row>
    <row r="136" spans="1:3" ht="16.5" thickTop="1" thickBot="1" x14ac:dyDescent="0.3">
      <c r="A136" s="35" t="s">
        <v>267</v>
      </c>
      <c r="B136" s="32">
        <v>2.238</v>
      </c>
      <c r="C136" s="31"/>
    </row>
    <row r="137" spans="1:3" ht="16.5" thickTop="1" thickBot="1" x14ac:dyDescent="0.3">
      <c r="A137" s="35" t="s">
        <v>258</v>
      </c>
      <c r="B137" s="32">
        <v>2.6019999999999999</v>
      </c>
      <c r="C137" s="31"/>
    </row>
    <row r="138" spans="1:3" ht="16.5" thickTop="1" thickBot="1" x14ac:dyDescent="0.3">
      <c r="A138" s="35" t="s">
        <v>73</v>
      </c>
      <c r="B138" s="32">
        <v>5.7809999999999997</v>
      </c>
      <c r="C138" s="31"/>
    </row>
    <row r="139" spans="1:3" ht="16.5" thickTop="1" thickBot="1" x14ac:dyDescent="0.3">
      <c r="A139" s="35" t="s">
        <v>87</v>
      </c>
      <c r="B139" s="32">
        <v>5.9710000000000001</v>
      </c>
      <c r="C139" s="31"/>
    </row>
    <row r="140" spans="1:3" ht="16.5" thickTop="1" thickBot="1" x14ac:dyDescent="0.3">
      <c r="A140" s="35" t="s">
        <v>222</v>
      </c>
      <c r="B140" s="32">
        <v>9.5000000000000001E-2</v>
      </c>
      <c r="C140" s="31"/>
    </row>
    <row r="141" spans="1:3" ht="16.5" thickTop="1" thickBot="1" x14ac:dyDescent="0.3">
      <c r="A141" s="35" t="s">
        <v>275</v>
      </c>
      <c r="B141" s="32">
        <v>5.4359999999999999</v>
      </c>
      <c r="C141" s="31"/>
    </row>
    <row r="142" spans="1:3" ht="16.5" thickTop="1" thickBot="1" x14ac:dyDescent="0.3">
      <c r="A142" s="35" t="s">
        <v>6</v>
      </c>
      <c r="B142" s="32">
        <v>0</v>
      </c>
      <c r="C142" s="31"/>
    </row>
    <row r="143" spans="1:3" ht="16.5" thickTop="1" thickBot="1" x14ac:dyDescent="0.3">
      <c r="A143" s="35" t="s">
        <v>243</v>
      </c>
      <c r="B143" s="32">
        <v>13.009</v>
      </c>
      <c r="C143" s="31"/>
    </row>
    <row r="144" spans="1:3" ht="16.5" thickTop="1" thickBot="1" x14ac:dyDescent="0.3">
      <c r="A144" s="35" t="s">
        <v>311</v>
      </c>
      <c r="B144" s="32">
        <v>10.313000000000001</v>
      </c>
      <c r="C144" s="31"/>
    </row>
    <row r="145" spans="1:3" ht="16.5" thickTop="1" thickBot="1" x14ac:dyDescent="0.3">
      <c r="A145" s="35" t="s">
        <v>265</v>
      </c>
      <c r="B145" s="32">
        <v>15.318</v>
      </c>
      <c r="C145" s="31"/>
    </row>
    <row r="146" spans="1:3" ht="16.5" thickTop="1" thickBot="1" x14ac:dyDescent="0.3">
      <c r="A146" s="35" t="s">
        <v>302</v>
      </c>
      <c r="B146" s="32">
        <v>5.6349999999999998</v>
      </c>
      <c r="C146" s="31"/>
    </row>
    <row r="147" spans="1:3" ht="16.5" thickTop="1" thickBot="1" x14ac:dyDescent="0.3">
      <c r="A147" s="35" t="s">
        <v>155</v>
      </c>
      <c r="B147" s="32">
        <v>3.4340000000000002</v>
      </c>
      <c r="C147" s="31"/>
    </row>
    <row r="148" spans="1:3" ht="16.5" thickTop="1" thickBot="1" x14ac:dyDescent="0.3">
      <c r="A148" s="35" t="s">
        <v>373</v>
      </c>
      <c r="B148" s="32">
        <v>9.4730000000000008</v>
      </c>
      <c r="C148" s="31"/>
    </row>
    <row r="149" spans="1:3" ht="16.5" thickTop="1" thickBot="1" x14ac:dyDescent="0.3">
      <c r="A149" s="35" t="s">
        <v>105</v>
      </c>
      <c r="B149" s="32">
        <v>3.6349999999999998</v>
      </c>
      <c r="C149" s="31"/>
    </row>
    <row r="150" spans="1:3" ht="16.5" thickTop="1" thickBot="1" x14ac:dyDescent="0.3">
      <c r="A150" s="35" t="s">
        <v>96</v>
      </c>
      <c r="B150" s="32">
        <v>2.758</v>
      </c>
      <c r="C150" s="31"/>
    </row>
    <row r="151" spans="1:3" ht="16.5" thickTop="1" thickBot="1" x14ac:dyDescent="0.3">
      <c r="A151" s="35" t="s">
        <v>75</v>
      </c>
      <c r="B151" s="32">
        <v>6.0940000000000003</v>
      </c>
      <c r="C151" s="31"/>
    </row>
    <row r="152" spans="1:3" ht="16.5" thickTop="1" thickBot="1" x14ac:dyDescent="0.3">
      <c r="A152" s="35" t="s">
        <v>14</v>
      </c>
      <c r="B152" s="32">
        <v>4.18</v>
      </c>
      <c r="C152" s="31"/>
    </row>
    <row r="153" spans="1:3" ht="16.5" thickTop="1" thickBot="1" x14ac:dyDescent="0.3">
      <c r="A153" s="35" t="s">
        <v>244</v>
      </c>
      <c r="B153" s="32">
        <v>1.5429999999999999</v>
      </c>
      <c r="C153" s="31"/>
    </row>
    <row r="154" spans="1:3" ht="16.5" thickTop="1" thickBot="1" x14ac:dyDescent="0.3">
      <c r="A154" s="35" t="s">
        <v>74</v>
      </c>
      <c r="B154" s="32">
        <v>20.047000000000001</v>
      </c>
      <c r="C154" s="31"/>
    </row>
    <row r="155" spans="1:3" ht="16.5" thickTop="1" thickBot="1" x14ac:dyDescent="0.3">
      <c r="A155" s="35" t="s">
        <v>72</v>
      </c>
      <c r="B155" s="32">
        <v>29.806000000000001</v>
      </c>
      <c r="C155" s="31"/>
    </row>
    <row r="156" spans="1:3" ht="16.5" thickTop="1" thickBot="1" x14ac:dyDescent="0.3">
      <c r="A156" s="35" t="s">
        <v>54</v>
      </c>
      <c r="B156" s="32">
        <v>12.975</v>
      </c>
      <c r="C156" s="31"/>
    </row>
    <row r="157" spans="1:3" ht="16.5" thickTop="1" thickBot="1" x14ac:dyDescent="0.3">
      <c r="A157" s="35" t="s">
        <v>277</v>
      </c>
      <c r="B157" s="32">
        <v>13.009</v>
      </c>
      <c r="C157" s="31"/>
    </row>
    <row r="158" spans="1:3" ht="16.5" thickTop="1" thickBot="1" x14ac:dyDescent="0.3">
      <c r="A158" s="35" t="s">
        <v>93</v>
      </c>
      <c r="B158" s="32">
        <v>6.7050000000000001</v>
      </c>
      <c r="C158" s="31"/>
    </row>
    <row r="159" spans="1:3" ht="16.5" thickTop="1" thickBot="1" x14ac:dyDescent="0.3">
      <c r="A159" s="35" t="s">
        <v>0</v>
      </c>
      <c r="B159" s="32">
        <v>17.361999999999998</v>
      </c>
      <c r="C159" s="31"/>
    </row>
    <row r="160" spans="1:3" ht="16.5" thickTop="1" thickBot="1" x14ac:dyDescent="0.3">
      <c r="A160" s="35" t="s">
        <v>299</v>
      </c>
      <c r="B160" s="32">
        <v>18.975000000000001</v>
      </c>
      <c r="C160" s="31"/>
    </row>
    <row r="161" spans="1:3" ht="16.5" thickTop="1" thickBot="1" x14ac:dyDescent="0.3">
      <c r="A161" s="35" t="s">
        <v>68</v>
      </c>
      <c r="B161" s="32">
        <v>18.73</v>
      </c>
      <c r="C161" s="31"/>
    </row>
    <row r="162" spans="1:3" ht="16.5" thickTop="1" thickBot="1" x14ac:dyDescent="0.3">
      <c r="A162" s="35" t="s">
        <v>291</v>
      </c>
      <c r="B162" s="32">
        <v>8.6389999999999993</v>
      </c>
      <c r="C162" s="31"/>
    </row>
    <row r="163" spans="1:3" ht="16.5" thickTop="1" thickBot="1" x14ac:dyDescent="0.3">
      <c r="A163" s="35" t="s">
        <v>313</v>
      </c>
      <c r="B163" s="32">
        <v>7.3579999999999997</v>
      </c>
      <c r="C163" s="31"/>
    </row>
    <row r="164" spans="1:3" ht="16.5" thickTop="1" thickBot="1" x14ac:dyDescent="0.3">
      <c r="A164" s="35" t="s">
        <v>43</v>
      </c>
      <c r="B164" s="32">
        <v>4.202</v>
      </c>
      <c r="C164" s="31"/>
    </row>
    <row r="165" spans="1:3" ht="16.5" thickTop="1" thickBot="1" x14ac:dyDescent="0.3">
      <c r="A165" s="35" t="s">
        <v>141</v>
      </c>
      <c r="B165" s="32">
        <v>9.61</v>
      </c>
      <c r="C165" s="31"/>
    </row>
    <row r="166" spans="1:3" ht="16.5" thickTop="1" thickBot="1" x14ac:dyDescent="0.3">
      <c r="A166" s="35" t="s">
        <v>106</v>
      </c>
      <c r="B166" s="32">
        <v>7.8280000000000003</v>
      </c>
      <c r="C166" s="31"/>
    </row>
    <row r="167" spans="1:3" ht="16.5" thickTop="1" thickBot="1" x14ac:dyDescent="0.3">
      <c r="A167" s="35" t="s">
        <v>126</v>
      </c>
      <c r="B167" s="32">
        <v>2.762</v>
      </c>
      <c r="C167" s="31"/>
    </row>
    <row r="168" spans="1:3" ht="16.5" thickTop="1" thickBot="1" x14ac:dyDescent="0.3">
      <c r="A168" s="35" t="s">
        <v>371</v>
      </c>
      <c r="B168" s="32">
        <v>0.86199999999999999</v>
      </c>
      <c r="C168" s="31"/>
    </row>
    <row r="169" spans="1:3" ht="16.5" thickTop="1" thickBot="1" x14ac:dyDescent="0.3">
      <c r="A169" s="35" t="s">
        <v>19</v>
      </c>
      <c r="B169" s="32">
        <v>4.8639999999999999</v>
      </c>
      <c r="C169" s="31"/>
    </row>
    <row r="170" spans="1:3" ht="16.5" thickTop="1" thickBot="1" x14ac:dyDescent="0.3">
      <c r="A170" s="35" t="s">
        <v>91</v>
      </c>
      <c r="B170" s="32">
        <v>4.0659999999999998</v>
      </c>
      <c r="C170" s="31"/>
    </row>
    <row r="171" spans="1:3" ht="16.5" thickTop="1" thickBot="1" x14ac:dyDescent="0.3">
      <c r="A171" s="35" t="s">
        <v>323</v>
      </c>
      <c r="B171" s="32">
        <v>3.0110000000000001</v>
      </c>
      <c r="C171" s="31"/>
    </row>
    <row r="172" spans="1:3" ht="16.5" thickTop="1" thickBot="1" x14ac:dyDescent="0.3">
      <c r="A172" s="35" t="s">
        <v>338</v>
      </c>
      <c r="B172" s="32">
        <v>3.9820000000000002</v>
      </c>
      <c r="C172" s="31"/>
    </row>
    <row r="173" spans="1:3" ht="16.5" thickTop="1" thickBot="1" x14ac:dyDescent="0.3">
      <c r="A173" s="35" t="s">
        <v>375</v>
      </c>
      <c r="B173" s="32">
        <v>16.123999999999999</v>
      </c>
      <c r="C173" s="31"/>
    </row>
    <row r="174" spans="1:3" ht="16.5" thickTop="1" thickBot="1" x14ac:dyDescent="0.3">
      <c r="A174" s="35" t="s">
        <v>44</v>
      </c>
      <c r="B174" s="32">
        <v>10.029999999999999</v>
      </c>
      <c r="C174" s="31"/>
    </row>
    <row r="175" spans="1:3" ht="16.5" thickTop="1" thickBot="1" x14ac:dyDescent="0.3">
      <c r="A175" s="35" t="s">
        <v>292</v>
      </c>
      <c r="B175" s="32">
        <v>5.0190000000000001</v>
      </c>
      <c r="C175" s="31"/>
    </row>
    <row r="176" spans="1:3" ht="16.5" thickTop="1" thickBot="1" x14ac:dyDescent="0.3">
      <c r="A176" s="35" t="s">
        <v>174</v>
      </c>
      <c r="B176" s="32">
        <v>4.28</v>
      </c>
      <c r="C176" s="31"/>
    </row>
    <row r="177" spans="1:3" ht="16.5" thickTop="1" thickBot="1" x14ac:dyDescent="0.3">
      <c r="A177" s="35" t="s">
        <v>109</v>
      </c>
      <c r="B177" s="32">
        <v>0</v>
      </c>
      <c r="C177" s="31"/>
    </row>
    <row r="178" spans="1:3" ht="16.5" thickTop="1" thickBot="1" x14ac:dyDescent="0.3">
      <c r="A178" s="35" t="s">
        <v>31</v>
      </c>
      <c r="B178" s="32">
        <v>2.754</v>
      </c>
      <c r="C178" s="31"/>
    </row>
    <row r="179" spans="1:3" ht="16.5" thickTop="1" thickBot="1" x14ac:dyDescent="0.3">
      <c r="A179" s="35" t="s">
        <v>180</v>
      </c>
      <c r="B179" s="32">
        <v>3.5710000000000002</v>
      </c>
      <c r="C179" s="31"/>
    </row>
    <row r="180" spans="1:3" ht="16.5" thickTop="1" thickBot="1" x14ac:dyDescent="0.3">
      <c r="A180" s="35" t="s">
        <v>184</v>
      </c>
      <c r="B180" s="32">
        <v>3.6110000000000002</v>
      </c>
      <c r="C180" s="31"/>
    </row>
    <row r="181" spans="1:3" ht="16.5" thickTop="1" thickBot="1" x14ac:dyDescent="0.3">
      <c r="A181" s="35" t="s">
        <v>113</v>
      </c>
      <c r="B181" s="32">
        <v>7.8410000000000002</v>
      </c>
      <c r="C181" s="31"/>
    </row>
    <row r="182" spans="1:3" ht="16.5" thickTop="1" thickBot="1" x14ac:dyDescent="0.3">
      <c r="A182" s="35" t="s">
        <v>145</v>
      </c>
      <c r="B182" s="32">
        <v>6.0060000000000002</v>
      </c>
      <c r="C182" s="31"/>
    </row>
    <row r="183" spans="1:3" ht="16.5" thickTop="1" thickBot="1" x14ac:dyDescent="0.3">
      <c r="A183" s="35" t="s">
        <v>333</v>
      </c>
      <c r="B183" s="32">
        <v>2.089</v>
      </c>
      <c r="C183" s="31"/>
    </row>
    <row r="184" spans="1:3" ht="16.5" thickTop="1" thickBot="1" x14ac:dyDescent="0.3">
      <c r="A184" s="35" t="s">
        <v>241</v>
      </c>
      <c r="B184" s="32">
        <v>5.3280000000000003</v>
      </c>
      <c r="C184" s="31"/>
    </row>
    <row r="185" spans="1:3" ht="16.5" thickTop="1" thickBot="1" x14ac:dyDescent="0.3">
      <c r="A185" s="35" t="s">
        <v>293</v>
      </c>
      <c r="B185" s="32">
        <v>1.923</v>
      </c>
      <c r="C185" s="31"/>
    </row>
    <row r="186" spans="1:3" ht="16.5" thickTop="1" thickBot="1" x14ac:dyDescent="0.3">
      <c r="A186" s="35" t="s">
        <v>42</v>
      </c>
      <c r="B186" s="32">
        <v>12.382</v>
      </c>
      <c r="C186" s="31"/>
    </row>
    <row r="187" spans="1:3" ht="16.5" thickTop="1" thickBot="1" x14ac:dyDescent="0.3">
      <c r="A187" s="35" t="s">
        <v>60</v>
      </c>
      <c r="B187" s="32">
        <v>25.724</v>
      </c>
      <c r="C187" s="31"/>
    </row>
    <row r="188" spans="1:3" ht="16.5" thickTop="1" thickBot="1" x14ac:dyDescent="0.3">
      <c r="A188" s="35" t="s">
        <v>402</v>
      </c>
      <c r="B188" s="32">
        <v>7.3230000000000004</v>
      </c>
      <c r="C188" s="31"/>
    </row>
    <row r="189" spans="1:3" ht="16.5" thickTop="1" thickBot="1" x14ac:dyDescent="0.3">
      <c r="A189" s="35" t="s">
        <v>59</v>
      </c>
      <c r="B189" s="32">
        <v>13.59</v>
      </c>
      <c r="C189" s="31"/>
    </row>
    <row r="190" spans="1:3" ht="16.5" thickTop="1" thickBot="1" x14ac:dyDescent="0.3">
      <c r="A190" s="35" t="s">
        <v>245</v>
      </c>
      <c r="B190" s="32">
        <v>6.1310000000000002</v>
      </c>
      <c r="C190" s="31"/>
    </row>
    <row r="191" spans="1:3" ht="16.5" thickTop="1" thickBot="1" x14ac:dyDescent="0.3">
      <c r="A191" s="35" t="s">
        <v>27</v>
      </c>
      <c r="B191" s="32">
        <v>7.9450000000000003</v>
      </c>
      <c r="C191" s="31"/>
    </row>
    <row r="192" spans="1:3" ht="16.5" thickTop="1" thickBot="1" x14ac:dyDescent="0.3">
      <c r="A192" s="35" t="s">
        <v>570</v>
      </c>
      <c r="B192" s="32">
        <v>1376.7629999999997</v>
      </c>
      <c r="C192" s="31"/>
    </row>
    <row r="193" ht="15.75" thickTop="1" x14ac:dyDescent="0.25"/>
  </sheetData>
  <sortState ref="D4:D33">
    <sortCondition ref="D24"/>
  </sortState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0"/>
  <sheetViews>
    <sheetView workbookViewId="0">
      <selection activeCell="F19" sqref="A1:AD189"/>
    </sheetView>
  </sheetViews>
  <sheetFormatPr defaultRowHeight="15" x14ac:dyDescent="0.25"/>
  <cols>
    <col min="1" max="1" width="27.85546875" bestFit="1" customWidth="1"/>
    <col min="2" max="2" width="24.5703125" hidden="1" customWidth="1"/>
    <col min="3" max="3" width="24.5703125" bestFit="1" customWidth="1"/>
    <col min="4" max="4" width="14.28515625" bestFit="1" customWidth="1"/>
    <col min="5" max="29" width="5.42578125" customWidth="1"/>
    <col min="30" max="30" width="25.7109375" customWidth="1"/>
  </cols>
  <sheetData>
    <row r="1" spans="1:30" x14ac:dyDescent="0.25">
      <c r="A1" s="2" t="s">
        <v>259</v>
      </c>
      <c r="B1" s="2" t="s">
        <v>401</v>
      </c>
      <c r="C1" s="2" t="s">
        <v>401</v>
      </c>
      <c r="D1" s="3" t="s">
        <v>362</v>
      </c>
      <c r="E1" s="2" t="s">
        <v>376</v>
      </c>
      <c r="F1" s="2" t="s">
        <v>377</v>
      </c>
      <c r="G1" s="2" t="s">
        <v>378</v>
      </c>
      <c r="H1" s="2" t="s">
        <v>379</v>
      </c>
      <c r="I1" s="2" t="s">
        <v>380</v>
      </c>
      <c r="J1" s="2" t="s">
        <v>381</v>
      </c>
      <c r="K1" s="2" t="s">
        <v>382</v>
      </c>
      <c r="L1" s="2" t="s">
        <v>383</v>
      </c>
      <c r="M1" s="2" t="s">
        <v>384</v>
      </c>
      <c r="N1" s="2" t="s">
        <v>385</v>
      </c>
      <c r="O1" s="2" t="s">
        <v>386</v>
      </c>
      <c r="P1" s="2" t="s">
        <v>387</v>
      </c>
      <c r="Q1" s="2" t="s">
        <v>388</v>
      </c>
      <c r="R1" s="2" t="s">
        <v>389</v>
      </c>
      <c r="S1" s="2" t="s">
        <v>390</v>
      </c>
      <c r="T1" s="2" t="s">
        <v>391</v>
      </c>
      <c r="U1" s="2" t="s">
        <v>392</v>
      </c>
      <c r="V1" s="2" t="s">
        <v>393</v>
      </c>
      <c r="W1" s="2" t="s">
        <v>394</v>
      </c>
      <c r="X1" s="2" t="s">
        <v>395</v>
      </c>
      <c r="Y1" s="2" t="s">
        <v>396</v>
      </c>
      <c r="Z1" s="2" t="s">
        <v>397</v>
      </c>
      <c r="AA1" s="2" t="s">
        <v>398</v>
      </c>
      <c r="AB1" s="2" t="s">
        <v>399</v>
      </c>
      <c r="AC1" s="2">
        <v>2022</v>
      </c>
      <c r="AD1" s="2" t="s">
        <v>623</v>
      </c>
    </row>
    <row r="2" spans="1:30" x14ac:dyDescent="0.25">
      <c r="A2" s="4" t="s">
        <v>290</v>
      </c>
      <c r="B2" s="4" t="str">
        <f>VLOOKUP(A2,'Country Details'!$A$1:$D$290,3,TRUE)</f>
        <v>Southern Asia</v>
      </c>
      <c r="C2" s="4" t="str">
        <f>VLOOKUP(A2,'Country Details'!$A$1:$D$290,3,TRUE)</f>
        <v>Southern Asia</v>
      </c>
      <c r="D2" s="5" t="s">
        <v>216</v>
      </c>
      <c r="E2" s="4">
        <v>8.0820000000000007</v>
      </c>
      <c r="F2" s="4">
        <v>8.07</v>
      </c>
      <c r="G2" s="4">
        <v>8.0540000000000003</v>
      </c>
      <c r="H2" s="4">
        <v>8.0399999999999991</v>
      </c>
      <c r="I2" s="4">
        <v>8.1859999999999999</v>
      </c>
      <c r="J2" s="4">
        <v>8.1219999999999999</v>
      </c>
      <c r="K2" s="4">
        <v>8.0530000000000008</v>
      </c>
      <c r="L2" s="4">
        <v>8.1129999999999995</v>
      </c>
      <c r="M2" s="4">
        <v>8.0540000000000003</v>
      </c>
      <c r="N2" s="4">
        <v>8.1080000000000005</v>
      </c>
      <c r="O2" s="4">
        <v>8.0220000000000002</v>
      </c>
      <c r="P2" s="4">
        <v>8.0820000000000007</v>
      </c>
      <c r="Q2" s="4">
        <v>8.0679999999999996</v>
      </c>
      <c r="R2" s="4">
        <v>7.9470000000000001</v>
      </c>
      <c r="S2" s="4">
        <v>8.0190000000000001</v>
      </c>
      <c r="T2" s="4">
        <v>7.9489999999999998</v>
      </c>
      <c r="U2" s="4">
        <v>7.91</v>
      </c>
      <c r="V2" s="4">
        <v>8.9890000000000008</v>
      </c>
      <c r="W2" s="4">
        <v>10.086</v>
      </c>
      <c r="X2" s="4">
        <v>11.18</v>
      </c>
      <c r="Y2" s="4">
        <v>11.11</v>
      </c>
      <c r="Z2" s="4">
        <v>11.085000000000001</v>
      </c>
      <c r="AA2" s="4">
        <v>11.71</v>
      </c>
      <c r="AB2" s="4">
        <v>0</v>
      </c>
      <c r="AC2" s="4">
        <v>0</v>
      </c>
      <c r="AD2">
        <f t="shared" ref="AD2:AD33" si="0">AVERAGE(E2:AC2)</f>
        <v>8.0415600000000023</v>
      </c>
    </row>
    <row r="3" spans="1:30" x14ac:dyDescent="0.25">
      <c r="A3" s="4" t="s">
        <v>257</v>
      </c>
      <c r="B3" s="4" t="str">
        <f>VLOOKUP(A3,'Country Details'!$A$1:$D$290,3,TRUE)</f>
        <v>Southern Europe</v>
      </c>
      <c r="C3" s="4" t="str">
        <f>VLOOKUP(A3,'Country Details'!$A$1:$D$290,3,TRUE)</f>
        <v>Southern Europe</v>
      </c>
      <c r="D3" s="5" t="s">
        <v>95</v>
      </c>
      <c r="E3" s="4">
        <v>20.047000000000001</v>
      </c>
      <c r="F3" s="4">
        <v>20.84</v>
      </c>
      <c r="G3" s="4">
        <v>19.027999999999999</v>
      </c>
      <c r="H3" s="4">
        <v>18.574999999999999</v>
      </c>
      <c r="I3" s="4">
        <v>17.895</v>
      </c>
      <c r="J3" s="4">
        <v>16.989000000000001</v>
      </c>
      <c r="K3" s="4">
        <v>16.309999999999999</v>
      </c>
      <c r="L3" s="4">
        <v>15.97</v>
      </c>
      <c r="M3" s="4">
        <v>15.63</v>
      </c>
      <c r="N3" s="4">
        <v>15.97</v>
      </c>
      <c r="O3" s="4">
        <v>13.06</v>
      </c>
      <c r="P3" s="4">
        <v>13.67</v>
      </c>
      <c r="Q3" s="4">
        <v>14.09</v>
      </c>
      <c r="R3" s="4">
        <v>13.48</v>
      </c>
      <c r="S3" s="4">
        <v>13.38</v>
      </c>
      <c r="T3" s="4">
        <v>15.87</v>
      </c>
      <c r="U3" s="4">
        <v>18.05</v>
      </c>
      <c r="V3" s="4">
        <v>17.190000000000001</v>
      </c>
      <c r="W3" s="4">
        <v>15.42</v>
      </c>
      <c r="X3" s="4">
        <v>13.62</v>
      </c>
      <c r="Y3" s="4">
        <v>12.3</v>
      </c>
      <c r="Z3" s="4">
        <v>11.47</v>
      </c>
      <c r="AA3" s="4">
        <v>13.067</v>
      </c>
      <c r="AB3" s="4">
        <v>12.683</v>
      </c>
      <c r="AC3" s="4">
        <v>11.808</v>
      </c>
      <c r="AD3">
        <f t="shared" si="0"/>
        <v>15.456480000000001</v>
      </c>
    </row>
    <row r="4" spans="1:30" x14ac:dyDescent="0.25">
      <c r="A4" s="4" t="s">
        <v>115</v>
      </c>
      <c r="B4" s="4" t="str">
        <f>VLOOKUP(A4,'Country Details'!$A$1:$D$290,3,TRUE)</f>
        <v>Northern Africa</v>
      </c>
      <c r="C4" s="4" t="str">
        <f>VLOOKUP(A4,'Country Details'!$A$1:$D$290,3,TRUE)</f>
        <v>Northern Africa</v>
      </c>
      <c r="D4" s="5" t="s">
        <v>211</v>
      </c>
      <c r="E4" s="4">
        <v>26.64</v>
      </c>
      <c r="F4" s="4">
        <v>28.303999999999998</v>
      </c>
      <c r="G4" s="4">
        <v>29.77</v>
      </c>
      <c r="H4" s="4">
        <v>27.3</v>
      </c>
      <c r="I4" s="4">
        <v>25.9</v>
      </c>
      <c r="J4" s="4">
        <v>23.72</v>
      </c>
      <c r="K4" s="4">
        <v>17.649999999999999</v>
      </c>
      <c r="L4" s="4">
        <v>15.27</v>
      </c>
      <c r="M4" s="4">
        <v>12.27</v>
      </c>
      <c r="N4" s="4">
        <v>13.79</v>
      </c>
      <c r="O4" s="4">
        <v>11.33</v>
      </c>
      <c r="P4" s="4">
        <v>10.16</v>
      </c>
      <c r="Q4" s="4">
        <v>9.9600000000000009</v>
      </c>
      <c r="R4" s="4">
        <v>9.9600000000000009</v>
      </c>
      <c r="S4" s="4">
        <v>10.97</v>
      </c>
      <c r="T4" s="4">
        <v>9.82</v>
      </c>
      <c r="U4" s="4">
        <v>10.210000000000001</v>
      </c>
      <c r="V4" s="4">
        <v>11.21</v>
      </c>
      <c r="W4" s="4">
        <v>10.199999999999999</v>
      </c>
      <c r="X4" s="4">
        <v>10.334</v>
      </c>
      <c r="Y4" s="4">
        <v>10.416</v>
      </c>
      <c r="Z4" s="4">
        <v>10.494999999999999</v>
      </c>
      <c r="AA4" s="4">
        <v>12.247999999999999</v>
      </c>
      <c r="AB4" s="4">
        <v>11.747</v>
      </c>
      <c r="AC4" s="4">
        <v>11.55</v>
      </c>
      <c r="AD4">
        <f t="shared" si="0"/>
        <v>15.24896</v>
      </c>
    </row>
    <row r="5" spans="1:30" x14ac:dyDescent="0.25">
      <c r="A5" s="4" t="s">
        <v>29</v>
      </c>
      <c r="B5" s="4" t="str">
        <f>VLOOKUP(A5,'Country Details'!$A$1:$D$290,3,TRUE)</f>
        <v>Middle Africa</v>
      </c>
      <c r="C5" s="4" t="str">
        <f>VLOOKUP(A5,'Country Details'!$A$1:$D$290,3,TRUE)</f>
        <v>Middle Africa</v>
      </c>
      <c r="D5" s="5" t="s">
        <v>237</v>
      </c>
      <c r="E5" s="4">
        <v>4.234</v>
      </c>
      <c r="F5" s="4">
        <v>4.2060000000000004</v>
      </c>
      <c r="G5" s="4">
        <v>4.1630000000000003</v>
      </c>
      <c r="H5" s="4">
        <v>4.1189999999999998</v>
      </c>
      <c r="I5" s="4">
        <v>4.0430000000000001</v>
      </c>
      <c r="J5" s="4">
        <v>4.0430000000000001</v>
      </c>
      <c r="K5" s="4">
        <v>3.972</v>
      </c>
      <c r="L5" s="4">
        <v>3.915</v>
      </c>
      <c r="M5" s="4">
        <v>3.8820000000000001</v>
      </c>
      <c r="N5" s="4">
        <v>3.827</v>
      </c>
      <c r="O5" s="4">
        <v>3.7909999999999999</v>
      </c>
      <c r="P5" s="4">
        <v>3.78</v>
      </c>
      <c r="Q5" s="4">
        <v>9.43</v>
      </c>
      <c r="R5" s="4">
        <v>7.36</v>
      </c>
      <c r="S5" s="4">
        <v>8.0640000000000001</v>
      </c>
      <c r="T5" s="4">
        <v>8.8339999999999996</v>
      </c>
      <c r="U5" s="4">
        <v>9.58</v>
      </c>
      <c r="V5" s="4">
        <v>9.5839999999999996</v>
      </c>
      <c r="W5" s="4">
        <v>9.5860000000000003</v>
      </c>
      <c r="X5" s="4">
        <v>9.5350000000000001</v>
      </c>
      <c r="Y5" s="4">
        <v>9.5220000000000002</v>
      </c>
      <c r="Z5" s="4">
        <v>9.4809999999999999</v>
      </c>
      <c r="AA5" s="4">
        <v>10.35</v>
      </c>
      <c r="AB5" s="4">
        <v>10.384</v>
      </c>
      <c r="AC5" s="4">
        <v>10.209</v>
      </c>
      <c r="AD5">
        <f t="shared" si="0"/>
        <v>6.7957600000000005</v>
      </c>
    </row>
    <row r="6" spans="1:30" x14ac:dyDescent="0.25">
      <c r="A6" s="4" t="s">
        <v>134</v>
      </c>
      <c r="B6" s="4" t="str">
        <f>VLOOKUP(A6,'Country Details'!$A$1:$D$290,3,TRUE)</f>
        <v>South America</v>
      </c>
      <c r="C6" s="4" t="str">
        <f>VLOOKUP(A6,'Country Details'!$A$1:$D$290,3,TRUE)</f>
        <v>South America</v>
      </c>
      <c r="D6" s="5" t="s">
        <v>116</v>
      </c>
      <c r="E6" s="4">
        <v>12.65</v>
      </c>
      <c r="F6" s="4">
        <v>14.05</v>
      </c>
      <c r="G6" s="4">
        <v>15</v>
      </c>
      <c r="H6" s="4">
        <v>17.32</v>
      </c>
      <c r="I6" s="4">
        <v>19.59</v>
      </c>
      <c r="J6" s="4">
        <v>15.36</v>
      </c>
      <c r="K6" s="4">
        <v>13.52</v>
      </c>
      <c r="L6" s="4">
        <v>11.51</v>
      </c>
      <c r="M6" s="4">
        <v>10.08</v>
      </c>
      <c r="N6" s="4">
        <v>8.4700000000000006</v>
      </c>
      <c r="O6" s="4">
        <v>7.84</v>
      </c>
      <c r="P6" s="4">
        <v>8.65</v>
      </c>
      <c r="Q6" s="4">
        <v>7.71</v>
      </c>
      <c r="R6" s="4">
        <v>7.18</v>
      </c>
      <c r="S6" s="4">
        <v>7.22</v>
      </c>
      <c r="T6" s="4">
        <v>7.1</v>
      </c>
      <c r="U6" s="4">
        <v>7.27</v>
      </c>
      <c r="V6" s="4">
        <v>7.524</v>
      </c>
      <c r="W6" s="4">
        <v>8.109</v>
      </c>
      <c r="X6" s="4">
        <v>8.35</v>
      </c>
      <c r="Y6" s="4">
        <v>9.2200000000000006</v>
      </c>
      <c r="Z6" s="4">
        <v>9.84</v>
      </c>
      <c r="AA6" s="4">
        <v>11.46</v>
      </c>
      <c r="AB6" s="4">
        <v>8.74</v>
      </c>
      <c r="AC6" s="4">
        <v>6.4909999999999997</v>
      </c>
      <c r="AD6">
        <f t="shared" si="0"/>
        <v>10.410160000000003</v>
      </c>
    </row>
    <row r="7" spans="1:30" x14ac:dyDescent="0.25">
      <c r="A7" s="4" t="s">
        <v>144</v>
      </c>
      <c r="B7" s="4" t="str">
        <f>VLOOKUP(A7,'Country Details'!$A$1:$D$290,3,TRUE)</f>
        <v>Western Asia</v>
      </c>
      <c r="C7" s="4" t="str">
        <f>VLOOKUP(A7,'Country Details'!$A$1:$D$290,3,TRUE)</f>
        <v>Western Asia</v>
      </c>
      <c r="D7" s="5" t="s">
        <v>86</v>
      </c>
      <c r="E7" s="4">
        <v>9.4</v>
      </c>
      <c r="F7" s="4">
        <v>11.2</v>
      </c>
      <c r="G7" s="4">
        <v>11.055</v>
      </c>
      <c r="H7" s="4">
        <v>10.933</v>
      </c>
      <c r="I7" s="4">
        <v>10.81</v>
      </c>
      <c r="J7" s="4">
        <v>10.625</v>
      </c>
      <c r="K7" s="4">
        <v>10.347</v>
      </c>
      <c r="L7" s="4">
        <v>10.218</v>
      </c>
      <c r="M7" s="4">
        <v>10.000999999999999</v>
      </c>
      <c r="N7" s="4">
        <v>9.81</v>
      </c>
      <c r="O7" s="4">
        <v>9.9969999999999999</v>
      </c>
      <c r="P7" s="4">
        <v>9.8940000000000001</v>
      </c>
      <c r="Q7" s="4">
        <v>10.542</v>
      </c>
      <c r="R7" s="4">
        <v>10.917</v>
      </c>
      <c r="S7" s="4">
        <v>11.298</v>
      </c>
      <c r="T7" s="4">
        <v>11.531000000000001</v>
      </c>
      <c r="U7" s="4">
        <v>11.862</v>
      </c>
      <c r="V7" s="4">
        <v>12.177</v>
      </c>
      <c r="W7" s="4">
        <v>12.426</v>
      </c>
      <c r="X7" s="4">
        <v>12.944000000000001</v>
      </c>
      <c r="Y7" s="4">
        <v>13.21</v>
      </c>
      <c r="Z7" s="4">
        <v>12.2</v>
      </c>
      <c r="AA7" s="4">
        <v>12.18</v>
      </c>
      <c r="AB7" s="4">
        <v>12.728999999999999</v>
      </c>
      <c r="AC7" s="4">
        <v>12.557</v>
      </c>
      <c r="AD7">
        <f t="shared" si="0"/>
        <v>11.23452</v>
      </c>
    </row>
    <row r="8" spans="1:30" x14ac:dyDescent="0.25">
      <c r="A8" s="4" t="s">
        <v>303</v>
      </c>
      <c r="B8" s="4" t="str">
        <f>VLOOKUP(A8,'Country Details'!$A$1:$D$290,3,TRUE)</f>
        <v>Australia and New Zealand</v>
      </c>
      <c r="C8" s="4" t="str">
        <f>VLOOKUP(A8,'Country Details'!$A$1:$D$290,3,TRUE)</f>
        <v>Australia and New Zealand</v>
      </c>
      <c r="D8" s="5" t="s">
        <v>312</v>
      </c>
      <c r="E8" s="4">
        <v>7.68</v>
      </c>
      <c r="F8" s="4">
        <v>6.87</v>
      </c>
      <c r="G8" s="4">
        <v>6.28</v>
      </c>
      <c r="H8" s="4">
        <v>6.74</v>
      </c>
      <c r="I8" s="4">
        <v>6.37</v>
      </c>
      <c r="J8" s="4">
        <v>5.93</v>
      </c>
      <c r="K8" s="4">
        <v>5.39</v>
      </c>
      <c r="L8" s="4">
        <v>5.03</v>
      </c>
      <c r="M8" s="4">
        <v>4.78</v>
      </c>
      <c r="N8" s="4">
        <v>4.38</v>
      </c>
      <c r="O8" s="4">
        <v>4.2300000000000004</v>
      </c>
      <c r="P8" s="4">
        <v>5.56</v>
      </c>
      <c r="Q8" s="4">
        <v>5.21</v>
      </c>
      <c r="R8" s="4">
        <v>5.08</v>
      </c>
      <c r="S8" s="4">
        <v>5.22</v>
      </c>
      <c r="T8" s="4">
        <v>5.66</v>
      </c>
      <c r="U8" s="4">
        <v>6.08</v>
      </c>
      <c r="V8" s="4">
        <v>6.05</v>
      </c>
      <c r="W8" s="4">
        <v>5.71</v>
      </c>
      <c r="X8" s="4">
        <v>5.59</v>
      </c>
      <c r="Y8" s="4">
        <v>5.3</v>
      </c>
      <c r="Z8" s="4">
        <v>5.16</v>
      </c>
      <c r="AA8" s="4">
        <v>6.46</v>
      </c>
      <c r="AB8" s="4">
        <v>5.12</v>
      </c>
      <c r="AC8" s="4">
        <v>3.661</v>
      </c>
      <c r="AD8">
        <f t="shared" si="0"/>
        <v>5.5816400000000002</v>
      </c>
    </row>
    <row r="9" spans="1:30" x14ac:dyDescent="0.25">
      <c r="A9" s="4" t="s">
        <v>175</v>
      </c>
      <c r="B9" s="4" t="str">
        <f>VLOOKUP(A9,'Country Details'!$A$1:$D$290,3,TRUE)</f>
        <v>Western Europe</v>
      </c>
      <c r="C9" s="4" t="str">
        <f>VLOOKUP(A9,'Country Details'!$A$1:$D$290,3,TRUE)</f>
        <v>Western Europe</v>
      </c>
      <c r="D9" s="5" t="s">
        <v>214</v>
      </c>
      <c r="E9" s="4">
        <v>5.48</v>
      </c>
      <c r="F9" s="4">
        <v>4.7</v>
      </c>
      <c r="G9" s="4">
        <v>4.6900000000000004</v>
      </c>
      <c r="H9" s="4">
        <v>4.01</v>
      </c>
      <c r="I9" s="4">
        <v>4.8499999999999996</v>
      </c>
      <c r="J9" s="4">
        <v>4.78</v>
      </c>
      <c r="K9" s="4">
        <v>5.83</v>
      </c>
      <c r="L9" s="4">
        <v>5.63</v>
      </c>
      <c r="M9" s="4">
        <v>5.24</v>
      </c>
      <c r="N9" s="4">
        <v>4.8600000000000003</v>
      </c>
      <c r="O9" s="4">
        <v>4.13</v>
      </c>
      <c r="P9" s="4">
        <v>5.3</v>
      </c>
      <c r="Q9" s="4">
        <v>4.82</v>
      </c>
      <c r="R9" s="4">
        <v>4.5599999999999996</v>
      </c>
      <c r="S9" s="4">
        <v>4.87</v>
      </c>
      <c r="T9" s="4">
        <v>5.34</v>
      </c>
      <c r="U9" s="4">
        <v>5.62</v>
      </c>
      <c r="V9" s="4">
        <v>5.72</v>
      </c>
      <c r="W9" s="4">
        <v>6.01</v>
      </c>
      <c r="X9" s="4">
        <v>5.5</v>
      </c>
      <c r="Y9" s="4">
        <v>4.8499999999999996</v>
      </c>
      <c r="Z9" s="4">
        <v>4.49</v>
      </c>
      <c r="AA9" s="4">
        <v>5.36</v>
      </c>
      <c r="AB9" s="4">
        <v>6.18</v>
      </c>
      <c r="AC9" s="4">
        <v>4.7069999999999999</v>
      </c>
      <c r="AD9">
        <f t="shared" si="0"/>
        <v>5.1010800000000005</v>
      </c>
    </row>
    <row r="10" spans="1:30" x14ac:dyDescent="0.25">
      <c r="A10" s="4" t="s">
        <v>322</v>
      </c>
      <c r="B10" s="4" t="str">
        <f>VLOOKUP(A10,'Country Details'!$A$1:$D$290,3,TRUE)</f>
        <v>Western Asia</v>
      </c>
      <c r="C10" s="4" t="str">
        <f>VLOOKUP(A10,'Country Details'!$A$1:$D$290,3,TRUE)</f>
        <v>Western Asia</v>
      </c>
      <c r="D10" s="5" t="s">
        <v>124</v>
      </c>
      <c r="E10" s="4">
        <v>10</v>
      </c>
      <c r="F10" s="4">
        <v>10.9</v>
      </c>
      <c r="G10" s="4">
        <v>11.78</v>
      </c>
      <c r="H10" s="4">
        <v>10.91</v>
      </c>
      <c r="I10" s="4">
        <v>10.039999999999999</v>
      </c>
      <c r="J10" s="4">
        <v>9.17</v>
      </c>
      <c r="K10" s="4">
        <v>7.99</v>
      </c>
      <c r="L10" s="4">
        <v>7.26</v>
      </c>
      <c r="M10" s="4">
        <v>6.62</v>
      </c>
      <c r="N10" s="4">
        <v>6.33</v>
      </c>
      <c r="O10" s="4">
        <v>5.86</v>
      </c>
      <c r="P10" s="4">
        <v>5.74</v>
      </c>
      <c r="Q10" s="4">
        <v>5.63</v>
      </c>
      <c r="R10" s="4">
        <v>5.42</v>
      </c>
      <c r="S10" s="4">
        <v>5.19</v>
      </c>
      <c r="T10" s="4">
        <v>4.97</v>
      </c>
      <c r="U10" s="4">
        <v>4.91</v>
      </c>
      <c r="V10" s="4">
        <v>4.96</v>
      </c>
      <c r="W10" s="4">
        <v>5</v>
      </c>
      <c r="X10" s="4">
        <v>4.96</v>
      </c>
      <c r="Y10" s="4">
        <v>4.9400000000000004</v>
      </c>
      <c r="Z10" s="4">
        <v>4.8499999999999996</v>
      </c>
      <c r="AA10" s="4">
        <v>7.16</v>
      </c>
      <c r="AB10" s="4">
        <v>5.95</v>
      </c>
      <c r="AC10" s="4">
        <v>5.4619999999999997</v>
      </c>
      <c r="AD10">
        <f t="shared" si="0"/>
        <v>6.8800799999999995</v>
      </c>
    </row>
    <row r="11" spans="1:30" x14ac:dyDescent="0.25">
      <c r="A11" s="4" t="s">
        <v>215</v>
      </c>
      <c r="B11" s="4" t="str">
        <f>VLOOKUP(A11,'Country Details'!$A$1:$D$290,3,TRUE)</f>
        <v>Caribbean</v>
      </c>
      <c r="C11" s="4" t="str">
        <f>VLOOKUP(A11,'Country Details'!$A$1:$D$290,3,TRUE)</f>
        <v>Caribbean</v>
      </c>
      <c r="D11" s="5" t="s">
        <v>213</v>
      </c>
      <c r="E11" s="4">
        <v>7.65</v>
      </c>
      <c r="F11" s="4">
        <v>7.45</v>
      </c>
      <c r="G11" s="4">
        <v>7.1959999999999997</v>
      </c>
      <c r="H11" s="4">
        <v>6.87</v>
      </c>
      <c r="I11" s="4">
        <v>9.0500000000000007</v>
      </c>
      <c r="J11" s="4">
        <v>10.84</v>
      </c>
      <c r="K11" s="4">
        <v>10.199999999999999</v>
      </c>
      <c r="L11" s="4">
        <v>10.199999999999999</v>
      </c>
      <c r="M11" s="4">
        <v>7.54</v>
      </c>
      <c r="N11" s="4">
        <v>7.88</v>
      </c>
      <c r="O11" s="4">
        <v>8.18</v>
      </c>
      <c r="P11" s="4">
        <v>14.25</v>
      </c>
      <c r="Q11" s="4">
        <v>14.321</v>
      </c>
      <c r="R11" s="4">
        <v>14.52</v>
      </c>
      <c r="S11" s="4">
        <v>14.02</v>
      </c>
      <c r="T11" s="4">
        <v>16.18</v>
      </c>
      <c r="U11" s="4">
        <v>13.8</v>
      </c>
      <c r="V11" s="4">
        <v>12</v>
      </c>
      <c r="W11" s="4">
        <v>12.7</v>
      </c>
      <c r="X11" s="4">
        <v>9.8000000000000007</v>
      </c>
      <c r="Y11" s="4">
        <v>10</v>
      </c>
      <c r="Z11" s="4">
        <v>10.051</v>
      </c>
      <c r="AA11" s="4">
        <v>12.867000000000001</v>
      </c>
      <c r="AB11" s="4">
        <v>11.664999999999999</v>
      </c>
      <c r="AC11" s="4">
        <v>10.055999999999999</v>
      </c>
      <c r="AD11">
        <f t="shared" si="0"/>
        <v>10.77144</v>
      </c>
    </row>
    <row r="12" spans="1:30" x14ac:dyDescent="0.25">
      <c r="A12" s="4" t="s">
        <v>324</v>
      </c>
      <c r="B12" s="4" t="str">
        <f>VLOOKUP(A12,'Country Details'!$A$1:$D$290,3,TRUE)</f>
        <v>Western Asia</v>
      </c>
      <c r="C12" s="4" t="str">
        <f>VLOOKUP(A12,'Country Details'!$A$1:$D$290,3,TRUE)</f>
        <v>Western Asia</v>
      </c>
      <c r="D12" s="5" t="s">
        <v>156</v>
      </c>
      <c r="E12" s="4">
        <v>1.121</v>
      </c>
      <c r="F12" s="4">
        <v>1.1259999999999999</v>
      </c>
      <c r="G12" s="4">
        <v>1.117</v>
      </c>
      <c r="H12" s="4">
        <v>1.1439999999999999</v>
      </c>
      <c r="I12" s="4">
        <v>1.1359999999999999</v>
      </c>
      <c r="J12" s="4">
        <v>1.1100000000000001</v>
      </c>
      <c r="K12" s="4">
        <v>1.103</v>
      </c>
      <c r="L12" s="4">
        <v>1.1040000000000001</v>
      </c>
      <c r="M12" s="4">
        <v>1.107</v>
      </c>
      <c r="N12" s="4">
        <v>1.091</v>
      </c>
      <c r="O12" s="4">
        <v>1.1100000000000001</v>
      </c>
      <c r="P12" s="4">
        <v>1.1439999999999999</v>
      </c>
      <c r="Q12" s="4">
        <v>1.1299999999999999</v>
      </c>
      <c r="R12" s="4">
        <v>1.1850000000000001</v>
      </c>
      <c r="S12" s="4">
        <v>1.2</v>
      </c>
      <c r="T12" s="4">
        <v>1.1779999999999999</v>
      </c>
      <c r="U12" s="4">
        <v>1.1839999999999999</v>
      </c>
      <c r="V12" s="4">
        <v>1.1970000000000001</v>
      </c>
      <c r="W12" s="4">
        <v>1.181</v>
      </c>
      <c r="X12" s="4">
        <v>1.169</v>
      </c>
      <c r="Y12" s="4">
        <v>1.1850000000000001</v>
      </c>
      <c r="Z12" s="4">
        <v>1.181</v>
      </c>
      <c r="AA12" s="4">
        <v>1.6739999999999999</v>
      </c>
      <c r="AB12" s="4">
        <v>1.532</v>
      </c>
      <c r="AC12" s="4">
        <v>1.399</v>
      </c>
      <c r="AD12">
        <f t="shared" si="0"/>
        <v>1.19232</v>
      </c>
    </row>
    <row r="13" spans="1:30" x14ac:dyDescent="0.25">
      <c r="A13" s="4" t="s">
        <v>283</v>
      </c>
      <c r="B13" s="4" t="str">
        <f>VLOOKUP(A13,'Country Details'!$A$1:$D$290,3,TRUE)</f>
        <v>Southern Asia</v>
      </c>
      <c r="C13" s="4" t="str">
        <f>VLOOKUP(A13,'Country Details'!$A$1:$D$290,3,TRUE)</f>
        <v>Southern Asia</v>
      </c>
      <c r="D13" s="5" t="s">
        <v>171</v>
      </c>
      <c r="E13" s="4">
        <v>2.895</v>
      </c>
      <c r="F13" s="4">
        <v>3.0680000000000001</v>
      </c>
      <c r="G13" s="4">
        <v>3.27</v>
      </c>
      <c r="H13" s="4">
        <v>3.6179999999999999</v>
      </c>
      <c r="I13" s="4">
        <v>3.9340000000000002</v>
      </c>
      <c r="J13" s="4">
        <v>4.32</v>
      </c>
      <c r="K13" s="4">
        <v>4.2720000000000002</v>
      </c>
      <c r="L13" s="4">
        <v>4.25</v>
      </c>
      <c r="M13" s="4">
        <v>3.59</v>
      </c>
      <c r="N13" s="4">
        <v>4.0919999999999996</v>
      </c>
      <c r="O13" s="4">
        <v>4.548</v>
      </c>
      <c r="P13" s="4">
        <v>5</v>
      </c>
      <c r="Q13" s="4">
        <v>3.38</v>
      </c>
      <c r="R13" s="4">
        <v>3.75</v>
      </c>
      <c r="S13" s="4">
        <v>4.0990000000000002</v>
      </c>
      <c r="T13" s="4">
        <v>4.43</v>
      </c>
      <c r="U13" s="4">
        <v>4.3929999999999998</v>
      </c>
      <c r="V13" s="4">
        <v>4.3710000000000004</v>
      </c>
      <c r="W13" s="4">
        <v>4.3499999999999996</v>
      </c>
      <c r="X13" s="4">
        <v>4.37</v>
      </c>
      <c r="Y13" s="4">
        <v>4.38</v>
      </c>
      <c r="Z13" s="4">
        <v>4.3819999999999997</v>
      </c>
      <c r="AA13" s="4">
        <v>5.2089999999999996</v>
      </c>
      <c r="AB13" s="4">
        <v>5.0970000000000004</v>
      </c>
      <c r="AC13" s="4">
        <v>4.6989999999999998</v>
      </c>
      <c r="AD13">
        <f t="shared" si="0"/>
        <v>4.1506799999999995</v>
      </c>
    </row>
    <row r="14" spans="1:30" x14ac:dyDescent="0.25">
      <c r="A14" s="4" t="s">
        <v>143</v>
      </c>
      <c r="B14" s="4" t="str">
        <f>VLOOKUP(A14,'Country Details'!$A$1:$D$290,3,TRUE)</f>
        <v>Caribbean</v>
      </c>
      <c r="C14" s="4" t="str">
        <f>VLOOKUP(A14,'Country Details'!$A$1:$D$290,3,TRUE)</f>
        <v>Caribbean</v>
      </c>
      <c r="D14" s="5" t="s">
        <v>33</v>
      </c>
      <c r="E14" s="4">
        <v>12.4</v>
      </c>
      <c r="F14" s="4">
        <v>10.61</v>
      </c>
      <c r="G14" s="4">
        <v>9.35</v>
      </c>
      <c r="H14" s="4">
        <v>9.85</v>
      </c>
      <c r="I14" s="4">
        <v>10.32</v>
      </c>
      <c r="J14" s="4">
        <v>11</v>
      </c>
      <c r="K14" s="4">
        <v>9.57</v>
      </c>
      <c r="L14" s="4">
        <v>9.08</v>
      </c>
      <c r="M14" s="4">
        <v>8.73</v>
      </c>
      <c r="N14" s="4">
        <v>7.41</v>
      </c>
      <c r="O14" s="4">
        <v>8.1199999999999992</v>
      </c>
      <c r="P14" s="4">
        <v>10.02</v>
      </c>
      <c r="Q14" s="4">
        <v>10.69</v>
      </c>
      <c r="R14" s="4">
        <v>11.19</v>
      </c>
      <c r="S14" s="4">
        <v>11.59</v>
      </c>
      <c r="T14" s="4">
        <v>11.55</v>
      </c>
      <c r="U14" s="4">
        <v>12.17</v>
      </c>
      <c r="V14" s="4">
        <v>9.8000000000000007</v>
      </c>
      <c r="W14" s="4">
        <v>8.25</v>
      </c>
      <c r="X14" s="4">
        <v>8.6199999999999992</v>
      </c>
      <c r="Y14" s="4">
        <v>8.32</v>
      </c>
      <c r="Z14" s="4">
        <v>8.41</v>
      </c>
      <c r="AA14" s="4">
        <v>10.105</v>
      </c>
      <c r="AB14" s="4">
        <v>9.5820000000000007</v>
      </c>
      <c r="AC14" s="4">
        <v>8.2029999999999994</v>
      </c>
      <c r="AD14">
        <f t="shared" si="0"/>
        <v>9.7975999999999992</v>
      </c>
    </row>
    <row r="15" spans="1:30" x14ac:dyDescent="0.25">
      <c r="A15" s="4" t="s">
        <v>326</v>
      </c>
      <c r="B15" s="4" t="str">
        <f>VLOOKUP(A15,'Country Details'!$A$1:$D$290,3,TRUE)</f>
        <v>Eastern Europe</v>
      </c>
      <c r="C15" s="4" t="str">
        <f>VLOOKUP(A15,'Country Details'!$A$1:$D$290,3,TRUE)</f>
        <v>Eastern Europe</v>
      </c>
      <c r="D15" s="5" t="s">
        <v>339</v>
      </c>
      <c r="E15" s="4">
        <v>14</v>
      </c>
      <c r="F15" s="4">
        <v>12.8</v>
      </c>
      <c r="G15" s="4">
        <v>12.254</v>
      </c>
      <c r="H15" s="4">
        <v>11.537000000000001</v>
      </c>
      <c r="I15" s="4">
        <v>10.885</v>
      </c>
      <c r="J15" s="4">
        <v>10.298999999999999</v>
      </c>
      <c r="K15" s="4">
        <v>9.7959999999999994</v>
      </c>
      <c r="L15" s="4">
        <v>9.0389999999999997</v>
      </c>
      <c r="M15" s="4">
        <v>8.3810000000000002</v>
      </c>
      <c r="N15" s="4">
        <v>7.6589999999999998</v>
      </c>
      <c r="O15" s="4">
        <v>7.0270000000000001</v>
      </c>
      <c r="P15" s="4">
        <v>6.1</v>
      </c>
      <c r="Q15" s="4">
        <v>6.2569999999999997</v>
      </c>
      <c r="R15" s="4">
        <v>6.1689999999999996</v>
      </c>
      <c r="S15" s="4">
        <v>6.0510000000000002</v>
      </c>
      <c r="T15" s="4">
        <v>6.0069999999999997</v>
      </c>
      <c r="U15" s="4">
        <v>5.9960000000000004</v>
      </c>
      <c r="V15" s="4">
        <v>5.8380000000000001</v>
      </c>
      <c r="W15" s="4">
        <v>5.84</v>
      </c>
      <c r="X15" s="4">
        <v>5.65</v>
      </c>
      <c r="Y15" s="4">
        <v>4.76</v>
      </c>
      <c r="Z15" s="4">
        <v>4.16</v>
      </c>
      <c r="AA15" s="4">
        <v>4.05</v>
      </c>
      <c r="AB15" s="4">
        <v>3.9</v>
      </c>
      <c r="AC15" s="4">
        <v>4.17</v>
      </c>
      <c r="AD15">
        <f t="shared" si="0"/>
        <v>7.5449999999999999</v>
      </c>
    </row>
    <row r="16" spans="1:30" x14ac:dyDescent="0.25">
      <c r="A16" s="4" t="s">
        <v>334</v>
      </c>
      <c r="B16" s="4" t="str">
        <f>VLOOKUP(A16,'Country Details'!$A$1:$D$290,3,TRUE)</f>
        <v>Western Europe</v>
      </c>
      <c r="C16" s="4" t="str">
        <f>VLOOKUP(A16,'Country Details'!$A$1:$D$290,3,TRUE)</f>
        <v>Western Europe</v>
      </c>
      <c r="D16" s="5" t="s">
        <v>332</v>
      </c>
      <c r="E16" s="4">
        <v>9.32</v>
      </c>
      <c r="F16" s="4">
        <v>8.65</v>
      </c>
      <c r="G16" s="4">
        <v>6.59</v>
      </c>
      <c r="H16" s="4">
        <v>6.18</v>
      </c>
      <c r="I16" s="4">
        <v>6.91</v>
      </c>
      <c r="J16" s="4">
        <v>7.68</v>
      </c>
      <c r="K16" s="4">
        <v>7.36</v>
      </c>
      <c r="L16" s="4">
        <v>8.44</v>
      </c>
      <c r="M16" s="4">
        <v>8.25</v>
      </c>
      <c r="N16" s="4">
        <v>7.46</v>
      </c>
      <c r="O16" s="4">
        <v>6.98</v>
      </c>
      <c r="P16" s="4">
        <v>7.91</v>
      </c>
      <c r="Q16" s="4">
        <v>8.2899999999999991</v>
      </c>
      <c r="R16" s="4">
        <v>7.14</v>
      </c>
      <c r="S16" s="4">
        <v>7.54</v>
      </c>
      <c r="T16" s="4">
        <v>8.43</v>
      </c>
      <c r="U16" s="4">
        <v>8.52</v>
      </c>
      <c r="V16" s="4">
        <v>8.48</v>
      </c>
      <c r="W16" s="4">
        <v>7.83</v>
      </c>
      <c r="X16" s="4">
        <v>7.09</v>
      </c>
      <c r="Y16" s="4">
        <v>5.95</v>
      </c>
      <c r="Z16" s="4">
        <v>5.36</v>
      </c>
      <c r="AA16" s="4">
        <v>5.55</v>
      </c>
      <c r="AB16" s="4">
        <v>6.26</v>
      </c>
      <c r="AC16" s="4">
        <v>5.6310000000000002</v>
      </c>
      <c r="AD16">
        <f t="shared" si="0"/>
        <v>7.3520400000000006</v>
      </c>
    </row>
    <row r="17" spans="1:30" x14ac:dyDescent="0.25">
      <c r="A17" s="4" t="s">
        <v>342</v>
      </c>
      <c r="B17" s="4" t="str">
        <f>VLOOKUP(A17,'Country Details'!$A$1:$D$290,3,TRUE)</f>
        <v>Central America</v>
      </c>
      <c r="C17" s="4" t="str">
        <f>VLOOKUP(A17,'Country Details'!$A$1:$D$290,3,TRUE)</f>
        <v>Central America</v>
      </c>
      <c r="D17" s="5" t="s">
        <v>276</v>
      </c>
      <c r="E17" s="4">
        <v>14.31</v>
      </c>
      <c r="F17" s="4">
        <v>12.84</v>
      </c>
      <c r="G17" s="4">
        <v>10.869</v>
      </c>
      <c r="H17" s="4">
        <v>9.07</v>
      </c>
      <c r="I17" s="4">
        <v>10.039999999999999</v>
      </c>
      <c r="J17" s="4">
        <v>10.257</v>
      </c>
      <c r="K17" s="4">
        <v>10.593999999999999</v>
      </c>
      <c r="L17" s="4">
        <v>10.91</v>
      </c>
      <c r="M17" s="4">
        <v>9.39</v>
      </c>
      <c r="N17" s="4">
        <v>8.51</v>
      </c>
      <c r="O17" s="4">
        <v>8.18</v>
      </c>
      <c r="P17" s="4">
        <v>8.2439999999999998</v>
      </c>
      <c r="Q17" s="4">
        <v>8.2439999999999998</v>
      </c>
      <c r="R17" s="4">
        <v>8.2840000000000007</v>
      </c>
      <c r="S17" s="4">
        <v>8.3079999999999998</v>
      </c>
      <c r="T17" s="4">
        <v>8.35</v>
      </c>
      <c r="U17" s="4">
        <v>8.24</v>
      </c>
      <c r="V17" s="4">
        <v>7.58</v>
      </c>
      <c r="W17" s="4">
        <v>7</v>
      </c>
      <c r="X17" s="4">
        <v>6.6</v>
      </c>
      <c r="Y17" s="4">
        <v>7.8140000000000001</v>
      </c>
      <c r="Z17" s="4">
        <v>9.0500000000000007</v>
      </c>
      <c r="AA17" s="4">
        <v>10.788</v>
      </c>
      <c r="AB17" s="4">
        <v>10.29</v>
      </c>
      <c r="AC17" s="4">
        <v>9.6869999999999994</v>
      </c>
      <c r="AD17">
        <f t="shared" si="0"/>
        <v>9.3379600000000007</v>
      </c>
    </row>
    <row r="18" spans="1:30" x14ac:dyDescent="0.25">
      <c r="A18" s="4" t="s">
        <v>167</v>
      </c>
      <c r="B18" s="4" t="str">
        <f>VLOOKUP(A18,'Country Details'!$A$1:$D$290,3,TRUE)</f>
        <v>Western Africa</v>
      </c>
      <c r="C18" s="4" t="str">
        <f>VLOOKUP(A18,'Country Details'!$A$1:$D$290,3,TRUE)</f>
        <v>Western Africa</v>
      </c>
      <c r="D18" s="5" t="s">
        <v>297</v>
      </c>
      <c r="E18" s="4">
        <v>1.018</v>
      </c>
      <c r="F18" s="4">
        <v>0.92700000000000005</v>
      </c>
      <c r="G18" s="4">
        <v>0.84299999999999997</v>
      </c>
      <c r="H18" s="4">
        <v>0.76600000000000001</v>
      </c>
      <c r="I18" s="4">
        <v>0.69</v>
      </c>
      <c r="J18" s="4">
        <v>0.73799999999999999</v>
      </c>
      <c r="K18" s="4">
        <v>0.77300000000000002</v>
      </c>
      <c r="L18" s="4">
        <v>0.83199999999999996</v>
      </c>
      <c r="M18" s="4">
        <v>0.85899999999999999</v>
      </c>
      <c r="N18" s="4">
        <v>0.88600000000000001</v>
      </c>
      <c r="O18" s="4">
        <v>0.93500000000000005</v>
      </c>
      <c r="P18" s="4">
        <v>0.996</v>
      </c>
      <c r="Q18" s="4">
        <v>1.04</v>
      </c>
      <c r="R18" s="4">
        <v>2.65</v>
      </c>
      <c r="S18" s="4">
        <v>2.4540000000000002</v>
      </c>
      <c r="T18" s="4">
        <v>2.254</v>
      </c>
      <c r="U18" s="4">
        <v>2.1110000000000002</v>
      </c>
      <c r="V18" s="4">
        <v>2.0230000000000001</v>
      </c>
      <c r="W18" s="4">
        <v>1.8360000000000001</v>
      </c>
      <c r="X18" s="4">
        <v>1.643</v>
      </c>
      <c r="Y18" s="4">
        <v>1.47</v>
      </c>
      <c r="Z18" s="4">
        <v>1.466</v>
      </c>
      <c r="AA18" s="4">
        <v>1.671</v>
      </c>
      <c r="AB18" s="4">
        <v>1.752</v>
      </c>
      <c r="AC18" s="4">
        <v>1.6539999999999999</v>
      </c>
      <c r="AD18">
        <f t="shared" si="0"/>
        <v>1.3714800000000003</v>
      </c>
    </row>
    <row r="19" spans="1:30" x14ac:dyDescent="0.25">
      <c r="A19" s="4" t="s">
        <v>50</v>
      </c>
      <c r="B19" s="4" t="str">
        <f>VLOOKUP(A19,'Country Details'!$A$1:$D$290,3,TRUE)</f>
        <v>Southern Asia</v>
      </c>
      <c r="C19" s="4" t="str">
        <f>VLOOKUP(A19,'Country Details'!$A$1:$D$290,3,TRUE)</f>
        <v>Southern Asia</v>
      </c>
      <c r="D19" s="5" t="s">
        <v>139</v>
      </c>
      <c r="E19" s="4">
        <v>1.4</v>
      </c>
      <c r="F19" s="4">
        <v>1.4</v>
      </c>
      <c r="G19" s="4">
        <v>1.625</v>
      </c>
      <c r="H19" s="4">
        <v>1.9</v>
      </c>
      <c r="I19" s="4">
        <v>1.867</v>
      </c>
      <c r="J19" s="4">
        <v>1.8</v>
      </c>
      <c r="K19" s="4">
        <v>2.4900000000000002</v>
      </c>
      <c r="L19" s="4">
        <v>3.1</v>
      </c>
      <c r="M19" s="4">
        <v>3.13</v>
      </c>
      <c r="N19" s="4">
        <v>3.7</v>
      </c>
      <c r="O19" s="4">
        <v>3.746</v>
      </c>
      <c r="P19" s="4">
        <v>3.96</v>
      </c>
      <c r="Q19" s="4">
        <v>3.32</v>
      </c>
      <c r="R19" s="4">
        <v>3.23</v>
      </c>
      <c r="S19" s="4">
        <v>2.0499999999999998</v>
      </c>
      <c r="T19" s="4">
        <v>2.87</v>
      </c>
      <c r="U19" s="4">
        <v>2.63</v>
      </c>
      <c r="V19" s="4">
        <v>2.4500000000000002</v>
      </c>
      <c r="W19" s="4">
        <v>2.774</v>
      </c>
      <c r="X19" s="4">
        <v>3.056</v>
      </c>
      <c r="Y19" s="4">
        <v>3.35</v>
      </c>
      <c r="Z19" s="4">
        <v>2.72</v>
      </c>
      <c r="AA19" s="4">
        <v>5.03</v>
      </c>
      <c r="AB19" s="4">
        <v>3.9079999999999999</v>
      </c>
      <c r="AC19" s="4">
        <v>3.6040000000000001</v>
      </c>
      <c r="AD19">
        <f t="shared" si="0"/>
        <v>2.8443999999999994</v>
      </c>
    </row>
    <row r="20" spans="1:30" x14ac:dyDescent="0.25">
      <c r="A20" s="4" t="s">
        <v>281</v>
      </c>
      <c r="B20" s="4" t="str">
        <f>VLOOKUP(A20,'Country Details'!$A$1:$D$290,3,TRUE)</f>
        <v>Southern Asia</v>
      </c>
      <c r="C20" s="4" t="str">
        <f>VLOOKUP(A20,'Country Details'!$A$1:$D$290,3,TRUE)</f>
        <v>Southern Asia</v>
      </c>
      <c r="D20" s="5" t="s">
        <v>67</v>
      </c>
      <c r="E20" s="4">
        <v>2.13</v>
      </c>
      <c r="F20" s="4">
        <v>2.4319999999999999</v>
      </c>
      <c r="G20" s="4">
        <v>2.3730000000000002</v>
      </c>
      <c r="H20" s="4">
        <v>2.4790000000000001</v>
      </c>
      <c r="I20" s="4">
        <v>2.4900000000000002</v>
      </c>
      <c r="J20" s="4">
        <v>2.5329999999999999</v>
      </c>
      <c r="K20" s="4">
        <v>2.5030000000000001</v>
      </c>
      <c r="L20" s="4">
        <v>2.5430000000000001</v>
      </c>
      <c r="M20" s="4">
        <v>2.5750000000000002</v>
      </c>
      <c r="N20" s="4">
        <v>2.6429999999999998</v>
      </c>
      <c r="O20" s="4">
        <v>2.6</v>
      </c>
      <c r="P20" s="4">
        <v>2.97</v>
      </c>
      <c r="Q20" s="4">
        <v>2.6139999999999999</v>
      </c>
      <c r="R20" s="4">
        <v>2.25</v>
      </c>
      <c r="S20" s="4">
        <v>2.0699999999999998</v>
      </c>
      <c r="T20" s="4">
        <v>2.44</v>
      </c>
      <c r="U20" s="4">
        <v>2.02</v>
      </c>
      <c r="V20" s="4">
        <v>3.11</v>
      </c>
      <c r="W20" s="4">
        <v>3.5</v>
      </c>
      <c r="X20" s="4">
        <v>3.65</v>
      </c>
      <c r="Y20" s="4">
        <v>3.52</v>
      </c>
      <c r="Z20" s="4">
        <v>3.68</v>
      </c>
      <c r="AA20" s="4">
        <v>7.9</v>
      </c>
      <c r="AB20" s="4">
        <v>5.09</v>
      </c>
      <c r="AC20" s="4">
        <v>4.4189999999999996</v>
      </c>
      <c r="AD20">
        <f t="shared" si="0"/>
        <v>3.0613600000000001</v>
      </c>
    </row>
    <row r="21" spans="1:30" x14ac:dyDescent="0.25">
      <c r="A21" s="4" t="s">
        <v>260</v>
      </c>
      <c r="B21" s="4" t="str">
        <f>VLOOKUP(A21,'Country Details'!$A$1:$D$290,3,TRUE)</f>
        <v>Southern Europe</v>
      </c>
      <c r="C21" s="4" t="str">
        <f>VLOOKUP(A21,'Country Details'!$A$1:$D$290,3,TRUE)</f>
        <v>Southern Europe</v>
      </c>
      <c r="D21" s="5" t="s">
        <v>350</v>
      </c>
      <c r="E21" s="4">
        <v>24.542000000000002</v>
      </c>
      <c r="F21" s="4">
        <v>25.138000000000002</v>
      </c>
      <c r="G21" s="4">
        <v>26.189</v>
      </c>
      <c r="H21" s="4">
        <v>26.536999999999999</v>
      </c>
      <c r="I21" s="4">
        <v>27.553999999999998</v>
      </c>
      <c r="J21" s="4">
        <v>28.370999999999999</v>
      </c>
      <c r="K21" s="4">
        <v>29.393000000000001</v>
      </c>
      <c r="L21" s="4">
        <v>30.135999999999999</v>
      </c>
      <c r="M21" s="4">
        <v>2.5750000000000002</v>
      </c>
      <c r="N21" s="4">
        <v>28.98</v>
      </c>
      <c r="O21" s="4">
        <v>23.41</v>
      </c>
      <c r="P21" s="4">
        <v>24.07</v>
      </c>
      <c r="Q21" s="4">
        <v>27.31</v>
      </c>
      <c r="R21" s="4">
        <v>27.58</v>
      </c>
      <c r="S21" s="4">
        <v>28.01</v>
      </c>
      <c r="T21" s="4">
        <v>27.49</v>
      </c>
      <c r="U21" s="4">
        <v>27.52</v>
      </c>
      <c r="V21" s="4">
        <v>27.69</v>
      </c>
      <c r="W21" s="4">
        <v>25.41</v>
      </c>
      <c r="X21" s="4">
        <v>20.53</v>
      </c>
      <c r="Y21" s="4">
        <v>18.399999999999999</v>
      </c>
      <c r="Z21" s="4">
        <v>15.69</v>
      </c>
      <c r="AA21" s="4">
        <v>15.265000000000001</v>
      </c>
      <c r="AB21" s="4">
        <v>14.9</v>
      </c>
      <c r="AC21" s="4">
        <v>14.053000000000001</v>
      </c>
      <c r="AD21">
        <f t="shared" si="0"/>
        <v>23.469719999999999</v>
      </c>
    </row>
    <row r="22" spans="1:30" x14ac:dyDescent="0.25">
      <c r="A22" s="4" t="s">
        <v>53</v>
      </c>
      <c r="B22" s="4" t="str">
        <f>VLOOKUP(A22,'Country Details'!$A$1:$D$290,3,TRUE)</f>
        <v>Southern Africa</v>
      </c>
      <c r="C22" s="4" t="str">
        <f>VLOOKUP(A22,'Country Details'!$A$1:$D$290,3,TRUE)</f>
        <v>Southern Africa</v>
      </c>
      <c r="D22" s="5" t="s">
        <v>251</v>
      </c>
      <c r="E22" s="4">
        <v>20.86</v>
      </c>
      <c r="F22" s="4">
        <v>18.228999999999999</v>
      </c>
      <c r="G22" s="4">
        <v>15.88</v>
      </c>
      <c r="H22" s="4">
        <v>18.54</v>
      </c>
      <c r="I22" s="4">
        <v>21.105</v>
      </c>
      <c r="J22" s="4">
        <v>23.8</v>
      </c>
      <c r="K22" s="4">
        <v>21.852</v>
      </c>
      <c r="L22" s="4">
        <v>19.829000000000001</v>
      </c>
      <c r="M22" s="4">
        <v>17.78</v>
      </c>
      <c r="N22" s="4">
        <v>17.172000000000001</v>
      </c>
      <c r="O22" s="4">
        <v>16.59</v>
      </c>
      <c r="P22" s="4">
        <v>16.170000000000002</v>
      </c>
      <c r="Q22" s="4">
        <v>17.86</v>
      </c>
      <c r="R22" s="4">
        <v>18.152000000000001</v>
      </c>
      <c r="S22" s="4">
        <v>18.416</v>
      </c>
      <c r="T22" s="4">
        <v>18.538</v>
      </c>
      <c r="U22" s="4">
        <v>18.893999999999998</v>
      </c>
      <c r="V22" s="4">
        <v>19.298999999999999</v>
      </c>
      <c r="W22" s="4">
        <v>19.315000000000001</v>
      </c>
      <c r="X22" s="4">
        <v>19.603000000000002</v>
      </c>
      <c r="Y22" s="4">
        <v>19.838000000000001</v>
      </c>
      <c r="Z22" s="4">
        <v>20.09</v>
      </c>
      <c r="AA22" s="4">
        <v>21.02</v>
      </c>
      <c r="AB22" s="4">
        <v>21.155000000000001</v>
      </c>
      <c r="AC22" s="4">
        <v>20.684000000000001</v>
      </c>
      <c r="AD22">
        <f t="shared" si="0"/>
        <v>19.226839999999999</v>
      </c>
    </row>
    <row r="23" spans="1:30" x14ac:dyDescent="0.25">
      <c r="A23" s="4" t="s">
        <v>325</v>
      </c>
      <c r="B23" s="4" t="str">
        <f>VLOOKUP(A23,'Country Details'!$A$1:$D$290,3,TRUE)</f>
        <v>South America</v>
      </c>
      <c r="C23" s="4" t="str">
        <f>VLOOKUP(A23,'Country Details'!$A$1:$D$290,3,TRUE)</f>
        <v>South America</v>
      </c>
      <c r="D23" s="5" t="s">
        <v>125</v>
      </c>
      <c r="E23" s="4">
        <v>10.15</v>
      </c>
      <c r="F23" s="4">
        <v>11.13</v>
      </c>
      <c r="G23" s="4">
        <v>10.53</v>
      </c>
      <c r="H23" s="4">
        <v>10.65</v>
      </c>
      <c r="I23" s="4">
        <v>10.64</v>
      </c>
      <c r="J23" s="4">
        <v>11.17</v>
      </c>
      <c r="K23" s="4">
        <v>10.07</v>
      </c>
      <c r="L23" s="4">
        <v>10.55</v>
      </c>
      <c r="M23" s="4">
        <v>9.69</v>
      </c>
      <c r="N23" s="4">
        <v>9.2799999999999994</v>
      </c>
      <c r="O23" s="4">
        <v>8.27</v>
      </c>
      <c r="P23" s="4">
        <v>9.42</v>
      </c>
      <c r="Q23" s="4">
        <v>8.0340000000000007</v>
      </c>
      <c r="R23" s="4">
        <v>7.58</v>
      </c>
      <c r="S23" s="4">
        <v>7.25</v>
      </c>
      <c r="T23" s="4">
        <v>7.07</v>
      </c>
      <c r="U23" s="4">
        <v>6.76</v>
      </c>
      <c r="V23" s="4">
        <v>8.56</v>
      </c>
      <c r="W23" s="4">
        <v>11.74</v>
      </c>
      <c r="X23" s="4">
        <v>12.93</v>
      </c>
      <c r="Y23" s="4">
        <v>12.46</v>
      </c>
      <c r="Z23" s="4">
        <v>12.05</v>
      </c>
      <c r="AA23" s="4">
        <v>13.93</v>
      </c>
      <c r="AB23" s="4">
        <v>13.34</v>
      </c>
      <c r="AC23" s="4">
        <v>9.4610000000000003</v>
      </c>
      <c r="AD23">
        <f t="shared" si="0"/>
        <v>10.108600000000003</v>
      </c>
    </row>
    <row r="24" spans="1:30" x14ac:dyDescent="0.25">
      <c r="A24" s="4" t="s">
        <v>150</v>
      </c>
      <c r="B24" s="4" t="str">
        <f>VLOOKUP(A24,'Country Details'!$A$1:$D$290,3,TRUE)</f>
        <v>South-Eastern Asia</v>
      </c>
      <c r="C24" s="4" t="str">
        <f>VLOOKUP(A24,'Country Details'!$A$1:$D$290,3,TRUE)</f>
        <v>South-Eastern Asia</v>
      </c>
      <c r="D24" s="5" t="s">
        <v>123</v>
      </c>
      <c r="E24" s="4">
        <v>5.3460000000000001</v>
      </c>
      <c r="F24" s="4">
        <v>5.5019999999999998</v>
      </c>
      <c r="G24" s="4">
        <v>5.5970000000000004</v>
      </c>
      <c r="H24" s="4">
        <v>5.694</v>
      </c>
      <c r="I24" s="4">
        <v>5.81</v>
      </c>
      <c r="J24" s="4">
        <v>5.891</v>
      </c>
      <c r="K24" s="4">
        <v>5.9459999999999997</v>
      </c>
      <c r="L24" s="4">
        <v>6.04</v>
      </c>
      <c r="M24" s="4">
        <v>6.21</v>
      </c>
      <c r="N24" s="4">
        <v>6.23</v>
      </c>
      <c r="O24" s="4">
        <v>6.2880000000000003</v>
      </c>
      <c r="P24" s="4">
        <v>6.3879999999999999</v>
      </c>
      <c r="Q24" s="4">
        <v>6.5679999999999996</v>
      </c>
      <c r="R24" s="4">
        <v>6.69</v>
      </c>
      <c r="S24" s="4">
        <v>6.7320000000000002</v>
      </c>
      <c r="T24" s="4">
        <v>6.77</v>
      </c>
      <c r="U24" s="4">
        <v>6.86</v>
      </c>
      <c r="V24" s="4">
        <v>7.6929999999999996</v>
      </c>
      <c r="W24" s="4">
        <v>8.4320000000000004</v>
      </c>
      <c r="X24" s="4">
        <v>9.32</v>
      </c>
      <c r="Y24" s="4">
        <v>8.6999999999999993</v>
      </c>
      <c r="Z24" s="4">
        <v>6.92</v>
      </c>
      <c r="AA24" s="4">
        <v>7.41</v>
      </c>
      <c r="AB24" s="4">
        <v>7.4459999999999997</v>
      </c>
      <c r="AC24" s="4">
        <v>7.2030000000000003</v>
      </c>
      <c r="AD24">
        <f t="shared" si="0"/>
        <v>6.7074399999999983</v>
      </c>
    </row>
    <row r="25" spans="1:30" x14ac:dyDescent="0.25">
      <c r="A25" s="4" t="s">
        <v>55</v>
      </c>
      <c r="B25" s="4" t="str">
        <f>VLOOKUP(A25,'Country Details'!$A$1:$D$290,3,TRUE)</f>
        <v>Eastern Europe</v>
      </c>
      <c r="C25" s="4" t="str">
        <f>VLOOKUP(A25,'Country Details'!$A$1:$D$290,3,TRUE)</f>
        <v>Eastern Europe</v>
      </c>
      <c r="D25" s="5" t="s">
        <v>226</v>
      </c>
      <c r="E25" s="4">
        <v>12.2</v>
      </c>
      <c r="F25" s="4">
        <v>14.1</v>
      </c>
      <c r="G25" s="4">
        <v>16.22</v>
      </c>
      <c r="H25" s="4">
        <v>19.920000000000002</v>
      </c>
      <c r="I25" s="4">
        <v>18.11</v>
      </c>
      <c r="J25" s="4">
        <v>13.73</v>
      </c>
      <c r="K25" s="4">
        <v>12.04</v>
      </c>
      <c r="L25" s="4">
        <v>10.08</v>
      </c>
      <c r="M25" s="4">
        <v>8.9499999999999993</v>
      </c>
      <c r="N25" s="4">
        <v>6.88</v>
      </c>
      <c r="O25" s="4">
        <v>5.61</v>
      </c>
      <c r="P25" s="4">
        <v>6.82</v>
      </c>
      <c r="Q25" s="4">
        <v>10.28</v>
      </c>
      <c r="R25" s="4">
        <v>11.26</v>
      </c>
      <c r="S25" s="4">
        <v>12.27</v>
      </c>
      <c r="T25" s="4">
        <v>12.94</v>
      </c>
      <c r="U25" s="4">
        <v>11.42</v>
      </c>
      <c r="V25" s="4">
        <v>9.14</v>
      </c>
      <c r="W25" s="4">
        <v>7.57</v>
      </c>
      <c r="X25" s="4">
        <v>6.16</v>
      </c>
      <c r="Y25" s="4">
        <v>5.21</v>
      </c>
      <c r="Z25" s="4">
        <v>4.2300000000000004</v>
      </c>
      <c r="AA25" s="4">
        <v>5.12</v>
      </c>
      <c r="AB25" s="4">
        <v>5.27</v>
      </c>
      <c r="AC25" s="4">
        <v>4.4020000000000001</v>
      </c>
      <c r="AD25">
        <f t="shared" si="0"/>
        <v>9.9972799999999982</v>
      </c>
    </row>
    <row r="26" spans="1:30" x14ac:dyDescent="0.25">
      <c r="A26" s="4" t="s">
        <v>191</v>
      </c>
      <c r="B26" s="4" t="str">
        <f>VLOOKUP(A26,'Country Details'!$A$1:$D$290,3,TRUE)</f>
        <v>Western Africa</v>
      </c>
      <c r="C26" s="4" t="str">
        <f>VLOOKUP(A26,'Country Details'!$A$1:$D$290,3,TRUE)</f>
        <v>Western Africa</v>
      </c>
      <c r="D26" s="5" t="s">
        <v>229</v>
      </c>
      <c r="E26" s="4">
        <v>2.44</v>
      </c>
      <c r="F26" s="4">
        <v>2.508</v>
      </c>
      <c r="G26" s="4">
        <v>2.6349999999999998</v>
      </c>
      <c r="H26" s="4">
        <v>2.6539999999999999</v>
      </c>
      <c r="I26" s="4">
        <v>2.7490000000000001</v>
      </c>
      <c r="J26" s="4">
        <v>2.78</v>
      </c>
      <c r="K26" s="4">
        <v>3.4420000000000002</v>
      </c>
      <c r="L26" s="4">
        <v>4</v>
      </c>
      <c r="M26" s="4">
        <v>3.6579999999999999</v>
      </c>
      <c r="N26" s="4">
        <v>3.3</v>
      </c>
      <c r="O26" s="4">
        <v>3.4060000000000001</v>
      </c>
      <c r="P26" s="4">
        <v>3.5739999999999998</v>
      </c>
      <c r="Q26" s="4">
        <v>3.6259999999999999</v>
      </c>
      <c r="R26" s="4">
        <v>3.78</v>
      </c>
      <c r="S26" s="4">
        <v>3.9119999999999999</v>
      </c>
      <c r="T26" s="4">
        <v>4.0519999999999996</v>
      </c>
      <c r="U26" s="4">
        <v>4.2060000000000004</v>
      </c>
      <c r="V26" s="4">
        <v>4.3440000000000003</v>
      </c>
      <c r="W26" s="4">
        <v>4.4400000000000004</v>
      </c>
      <c r="X26" s="4">
        <v>4.5659999999999998</v>
      </c>
      <c r="Y26" s="4">
        <v>4.6900000000000004</v>
      </c>
      <c r="Z26" s="4">
        <v>4.6929999999999996</v>
      </c>
      <c r="AA26" s="4">
        <v>5.0549999999999997</v>
      </c>
      <c r="AB26" s="4">
        <v>5.2320000000000002</v>
      </c>
      <c r="AC26" s="4">
        <v>5.1749999999999998</v>
      </c>
      <c r="AD26">
        <f t="shared" si="0"/>
        <v>3.7966799999999994</v>
      </c>
    </row>
    <row r="27" spans="1:30" x14ac:dyDescent="0.25">
      <c r="A27" s="4" t="s">
        <v>367</v>
      </c>
      <c r="B27" s="4" t="str">
        <f>VLOOKUP(A27,'Country Details'!$A$1:$D$290,3,TRUE)</f>
        <v>Eastern Africa</v>
      </c>
      <c r="C27" s="4" t="str">
        <f>VLOOKUP(A27,'Country Details'!$A$1:$D$290,3,TRUE)</f>
        <v>Eastern Africa</v>
      </c>
      <c r="D27" s="5" t="s">
        <v>138</v>
      </c>
      <c r="E27" s="4">
        <v>2.859</v>
      </c>
      <c r="F27" s="4">
        <v>2.9620000000000002</v>
      </c>
      <c r="G27" s="4">
        <v>2.9980000000000002</v>
      </c>
      <c r="H27" s="4">
        <v>3.0030000000000001</v>
      </c>
      <c r="I27" s="4">
        <v>3.0139999999999998</v>
      </c>
      <c r="J27" s="4">
        <v>3.1259999999999999</v>
      </c>
      <c r="K27" s="4">
        <v>3.0939999999999999</v>
      </c>
      <c r="L27" s="4">
        <v>3.1890000000000001</v>
      </c>
      <c r="M27" s="4">
        <v>3.18</v>
      </c>
      <c r="N27" s="4">
        <v>2.423</v>
      </c>
      <c r="O27" s="4">
        <v>1.63</v>
      </c>
      <c r="P27" s="4">
        <v>1.625</v>
      </c>
      <c r="Q27" s="4">
        <v>1.6060000000000001</v>
      </c>
      <c r="R27" s="4">
        <v>1.6020000000000001</v>
      </c>
      <c r="S27" s="4">
        <v>1.589</v>
      </c>
      <c r="T27" s="4">
        <v>1.5760000000000001</v>
      </c>
      <c r="U27" s="4">
        <v>1.57</v>
      </c>
      <c r="V27" s="4">
        <v>1.4770000000000001</v>
      </c>
      <c r="W27" s="4">
        <v>1.3149999999999999</v>
      </c>
      <c r="X27" s="4">
        <v>1.1659999999999999</v>
      </c>
      <c r="Y27" s="4">
        <v>1.0169999999999999</v>
      </c>
      <c r="Z27" s="4">
        <v>0.871</v>
      </c>
      <c r="AA27" s="4">
        <v>1.03</v>
      </c>
      <c r="AB27" s="4">
        <v>1.1319999999999999</v>
      </c>
      <c r="AC27" s="4">
        <v>1.02</v>
      </c>
      <c r="AD27">
        <f t="shared" si="0"/>
        <v>2.0029599999999999</v>
      </c>
    </row>
    <row r="28" spans="1:30" x14ac:dyDescent="0.25">
      <c r="A28" s="4" t="s">
        <v>151</v>
      </c>
      <c r="B28" s="4" t="str">
        <f>VLOOKUP(A28,'Country Details'!$A$1:$D$290,3,TRUE)</f>
        <v>Eastern Africa</v>
      </c>
      <c r="C28" s="4" t="str">
        <f>VLOOKUP(A28,'Country Details'!$A$1:$D$290,3,TRUE)</f>
        <v>Eastern Africa</v>
      </c>
      <c r="D28" s="5" t="s">
        <v>22</v>
      </c>
      <c r="E28" s="4">
        <v>11.218999999999999</v>
      </c>
      <c r="F28" s="4">
        <v>11.185</v>
      </c>
      <c r="G28" s="4">
        <v>11.11</v>
      </c>
      <c r="H28" s="4">
        <v>11.17</v>
      </c>
      <c r="I28" s="4">
        <v>11.09</v>
      </c>
      <c r="J28" s="4">
        <v>11.047000000000001</v>
      </c>
      <c r="K28" s="4">
        <v>10.938000000000001</v>
      </c>
      <c r="L28" s="4">
        <v>10.913</v>
      </c>
      <c r="M28" s="4">
        <v>10.847</v>
      </c>
      <c r="N28" s="4">
        <v>10.725</v>
      </c>
      <c r="O28" s="4">
        <v>10.743</v>
      </c>
      <c r="P28" s="4">
        <v>10.754</v>
      </c>
      <c r="Q28" s="4">
        <v>10.67</v>
      </c>
      <c r="R28" s="4">
        <v>10.874000000000001</v>
      </c>
      <c r="S28" s="4">
        <v>11.127000000000001</v>
      </c>
      <c r="T28" s="4">
        <v>11.356999999999999</v>
      </c>
      <c r="U28" s="4">
        <v>11.586</v>
      </c>
      <c r="V28" s="4">
        <v>11.81</v>
      </c>
      <c r="W28" s="4">
        <v>12.002000000000001</v>
      </c>
      <c r="X28" s="4">
        <v>12.24</v>
      </c>
      <c r="Y28" s="4">
        <v>12.17</v>
      </c>
      <c r="Z28" s="4">
        <v>12.207000000000001</v>
      </c>
      <c r="AA28" s="4">
        <v>14.878</v>
      </c>
      <c r="AB28" s="4">
        <v>13.91</v>
      </c>
      <c r="AC28" s="4">
        <v>13.57</v>
      </c>
      <c r="AD28">
        <f t="shared" si="0"/>
        <v>11.60568</v>
      </c>
    </row>
    <row r="29" spans="1:30" x14ac:dyDescent="0.25">
      <c r="A29" s="4" t="s">
        <v>179</v>
      </c>
      <c r="B29" s="4" t="str">
        <f>VLOOKUP(A29,'Country Details'!$A$1:$D$290,3,TRUE)</f>
        <v>South-Eastern Asia</v>
      </c>
      <c r="C29" s="4" t="str">
        <f>VLOOKUP(A29,'Country Details'!$A$1:$D$290,3,TRUE)</f>
        <v>South-Eastern Asia</v>
      </c>
      <c r="D29" s="5" t="s">
        <v>288</v>
      </c>
      <c r="E29" s="4">
        <v>0.95199999999999996</v>
      </c>
      <c r="F29" s="4">
        <v>0.89800000000000002</v>
      </c>
      <c r="G29" s="4">
        <v>0.97199999999999998</v>
      </c>
      <c r="H29" s="4">
        <v>1.04</v>
      </c>
      <c r="I29" s="4">
        <v>1.107</v>
      </c>
      <c r="J29" s="4">
        <v>1.121</v>
      </c>
      <c r="K29" s="4">
        <v>1.1339999999999999</v>
      </c>
      <c r="L29" s="4">
        <v>1.1299999999999999</v>
      </c>
      <c r="M29" s="4">
        <v>1.2090000000000001</v>
      </c>
      <c r="N29" s="4">
        <v>1.26</v>
      </c>
      <c r="O29" s="4">
        <v>0.82</v>
      </c>
      <c r="P29" s="4">
        <v>0.57999999999999996</v>
      </c>
      <c r="Q29" s="4">
        <v>0.77</v>
      </c>
      <c r="R29" s="4">
        <v>0.57999999999999996</v>
      </c>
      <c r="S29" s="4">
        <v>0.50900000000000001</v>
      </c>
      <c r="T29" s="4">
        <v>0.44</v>
      </c>
      <c r="U29" s="4">
        <v>0.69</v>
      </c>
      <c r="V29" s="4">
        <v>0.39</v>
      </c>
      <c r="W29" s="4">
        <v>0.72</v>
      </c>
      <c r="X29" s="4">
        <v>0.14000000000000001</v>
      </c>
      <c r="Y29" s="4">
        <v>0.14199999999999999</v>
      </c>
      <c r="Z29" s="4">
        <v>0.14599999999999999</v>
      </c>
      <c r="AA29" s="4">
        <v>0.29799999999999999</v>
      </c>
      <c r="AB29" s="4">
        <v>0.29499999999999998</v>
      </c>
      <c r="AC29" s="4">
        <v>0.36099999999999999</v>
      </c>
      <c r="AD29">
        <f t="shared" si="0"/>
        <v>0.70816000000000001</v>
      </c>
    </row>
    <row r="30" spans="1:30" x14ac:dyDescent="0.25">
      <c r="A30" s="4" t="s">
        <v>61</v>
      </c>
      <c r="B30" s="4" t="str">
        <f>VLOOKUP(A30,'Country Details'!$A$1:$D$290,3,TRUE)</f>
        <v>Middle Africa</v>
      </c>
      <c r="C30" s="4" t="str">
        <f>VLOOKUP(A30,'Country Details'!$A$1:$D$290,3,TRUE)</f>
        <v>Middle Africa</v>
      </c>
      <c r="D30" s="5" t="s">
        <v>157</v>
      </c>
      <c r="E30" s="4">
        <v>7.81</v>
      </c>
      <c r="F30" s="4">
        <v>7.6959999999999997</v>
      </c>
      <c r="G30" s="4">
        <v>7.5910000000000002</v>
      </c>
      <c r="H30" s="4">
        <v>7.46</v>
      </c>
      <c r="I30" s="4">
        <v>6.6890000000000001</v>
      </c>
      <c r="J30" s="4">
        <v>5.9029999999999996</v>
      </c>
      <c r="K30" s="4">
        <v>5.1109999999999998</v>
      </c>
      <c r="L30" s="4">
        <v>4.4000000000000004</v>
      </c>
      <c r="M30" s="4">
        <v>3.7240000000000002</v>
      </c>
      <c r="N30" s="4">
        <v>3.06</v>
      </c>
      <c r="O30" s="4">
        <v>3.4180000000000001</v>
      </c>
      <c r="P30" s="4">
        <v>3.766</v>
      </c>
      <c r="Q30" s="4">
        <v>4.1100000000000003</v>
      </c>
      <c r="R30" s="4">
        <v>3.9670000000000001</v>
      </c>
      <c r="S30" s="4">
        <v>3.8170000000000002</v>
      </c>
      <c r="T30" s="4">
        <v>3.6749999999999998</v>
      </c>
      <c r="U30" s="4">
        <v>3.53</v>
      </c>
      <c r="V30" s="4">
        <v>3.5459999999999998</v>
      </c>
      <c r="W30" s="4">
        <v>3.5720000000000001</v>
      </c>
      <c r="X30" s="4">
        <v>3.5979999999999999</v>
      </c>
      <c r="Y30" s="4">
        <v>3.609</v>
      </c>
      <c r="Z30" s="4">
        <v>3.629</v>
      </c>
      <c r="AA30" s="4">
        <v>3.9470000000000001</v>
      </c>
      <c r="AB30" s="4">
        <v>4.1219999999999999</v>
      </c>
      <c r="AC30" s="4">
        <v>4.0010000000000003</v>
      </c>
      <c r="AD30">
        <f t="shared" si="0"/>
        <v>4.6300400000000002</v>
      </c>
    </row>
    <row r="31" spans="1:30" x14ac:dyDescent="0.25">
      <c r="A31" s="4" t="s">
        <v>282</v>
      </c>
      <c r="B31" s="4" t="str">
        <f>VLOOKUP(A31,'Country Details'!$A$1:$D$290,3,TRUE)</f>
        <v>Northern America</v>
      </c>
      <c r="C31" s="4" t="str">
        <f>VLOOKUP(A31,'Country Details'!$A$1:$D$290,3,TRUE)</f>
        <v>Northern America</v>
      </c>
      <c r="D31" s="5" t="s">
        <v>89</v>
      </c>
      <c r="E31" s="4">
        <v>8.2799999999999994</v>
      </c>
      <c r="F31" s="4">
        <v>7.58</v>
      </c>
      <c r="G31" s="4">
        <v>6.83</v>
      </c>
      <c r="H31" s="4">
        <v>7.22</v>
      </c>
      <c r="I31" s="4">
        <v>7.66</v>
      </c>
      <c r="J31" s="4">
        <v>7.57</v>
      </c>
      <c r="K31" s="4">
        <v>7.19</v>
      </c>
      <c r="L31" s="4">
        <v>6.76</v>
      </c>
      <c r="M31" s="4">
        <v>6.32</v>
      </c>
      <c r="N31" s="4">
        <v>6.04</v>
      </c>
      <c r="O31" s="4">
        <v>6.14</v>
      </c>
      <c r="P31" s="4">
        <v>8.34</v>
      </c>
      <c r="Q31" s="4">
        <v>8.06</v>
      </c>
      <c r="R31" s="4">
        <v>7.51</v>
      </c>
      <c r="S31" s="4">
        <v>7.29</v>
      </c>
      <c r="T31" s="4">
        <v>7.07</v>
      </c>
      <c r="U31" s="4">
        <v>6.91</v>
      </c>
      <c r="V31" s="4">
        <v>6.91</v>
      </c>
      <c r="W31" s="4">
        <v>7</v>
      </c>
      <c r="X31" s="4">
        <v>6.34</v>
      </c>
      <c r="Y31" s="4">
        <v>5.83</v>
      </c>
      <c r="Z31" s="4">
        <v>5.66</v>
      </c>
      <c r="AA31" s="4">
        <v>9.4600000000000009</v>
      </c>
      <c r="AB31" s="4">
        <v>7.46</v>
      </c>
      <c r="AC31" s="4">
        <v>5.2089999999999996</v>
      </c>
      <c r="AD31">
        <f t="shared" si="0"/>
        <v>7.0655600000000014</v>
      </c>
    </row>
    <row r="32" spans="1:30" x14ac:dyDescent="0.25">
      <c r="A32" s="4" t="s">
        <v>57</v>
      </c>
      <c r="B32" s="4" t="str">
        <f>VLOOKUP(A32,'Country Details'!$A$1:$D$290,3,TRUE)</f>
        <v>Middle Africa</v>
      </c>
      <c r="C32" s="4" t="str">
        <f>VLOOKUP(A32,'Country Details'!$A$1:$D$290,3,TRUE)</f>
        <v>Middle Africa</v>
      </c>
      <c r="D32" s="5" t="s">
        <v>163</v>
      </c>
      <c r="E32" s="4">
        <v>5.4050000000000002</v>
      </c>
      <c r="F32" s="4">
        <v>5.3650000000000002</v>
      </c>
      <c r="G32" s="4">
        <v>5.2969999999999997</v>
      </c>
      <c r="H32" s="4">
        <v>5.3330000000000002</v>
      </c>
      <c r="I32" s="4">
        <v>5.367</v>
      </c>
      <c r="J32" s="4">
        <v>5.3869999999999996</v>
      </c>
      <c r="K32" s="4">
        <v>5.34</v>
      </c>
      <c r="L32" s="4">
        <v>5.3330000000000002</v>
      </c>
      <c r="M32" s="4">
        <v>5.2919999999999998</v>
      </c>
      <c r="N32" s="4">
        <v>5.258</v>
      </c>
      <c r="O32" s="4">
        <v>5.2060000000000004</v>
      </c>
      <c r="P32" s="4">
        <v>5.2720000000000002</v>
      </c>
      <c r="Q32" s="4">
        <v>5.5179999999999998</v>
      </c>
      <c r="R32" s="4">
        <v>5.4569999999999999</v>
      </c>
      <c r="S32" s="4">
        <v>5.44</v>
      </c>
      <c r="T32" s="4">
        <v>5.452</v>
      </c>
      <c r="U32" s="4">
        <v>5.577</v>
      </c>
      <c r="V32" s="4">
        <v>5.7370000000000001</v>
      </c>
      <c r="W32" s="4">
        <v>5.7460000000000004</v>
      </c>
      <c r="X32" s="4">
        <v>5.7619999999999996</v>
      </c>
      <c r="Y32" s="4">
        <v>5.7</v>
      </c>
      <c r="Z32" s="4">
        <v>5.7549999999999999</v>
      </c>
      <c r="AA32" s="4">
        <v>6.38</v>
      </c>
      <c r="AB32" s="4">
        <v>6.4580000000000002</v>
      </c>
      <c r="AC32" s="4">
        <v>6.3630000000000004</v>
      </c>
      <c r="AD32">
        <f t="shared" si="0"/>
        <v>5.5679999999999996</v>
      </c>
    </row>
    <row r="33" spans="1:30" x14ac:dyDescent="0.25">
      <c r="A33" s="4" t="s">
        <v>12</v>
      </c>
      <c r="B33" s="4" t="str">
        <f>VLOOKUP(A33,'Country Details'!$A$1:$D$290,3,TRUE)</f>
        <v>Middle Africa</v>
      </c>
      <c r="C33" s="4" t="str">
        <f>VLOOKUP(A33,'Country Details'!$A$1:$D$290,3,TRUE)</f>
        <v>Middle Africa</v>
      </c>
      <c r="D33" s="5" t="s">
        <v>230</v>
      </c>
      <c r="E33" s="4">
        <v>0.753</v>
      </c>
      <c r="F33" s="4">
        <v>0.78700000000000003</v>
      </c>
      <c r="G33" s="4">
        <v>0.80600000000000005</v>
      </c>
      <c r="H33" s="4">
        <v>0.79900000000000004</v>
      </c>
      <c r="I33" s="4">
        <v>0.82299999999999995</v>
      </c>
      <c r="J33" s="4">
        <v>0.82699999999999996</v>
      </c>
      <c r="K33" s="4">
        <v>0.80500000000000005</v>
      </c>
      <c r="L33" s="4">
        <v>0.85599999999999998</v>
      </c>
      <c r="M33" s="4">
        <v>0.91200000000000003</v>
      </c>
      <c r="N33" s="4">
        <v>0.92400000000000004</v>
      </c>
      <c r="O33" s="4">
        <v>0.94299999999999995</v>
      </c>
      <c r="P33" s="4">
        <v>0.95799999999999996</v>
      </c>
      <c r="Q33" s="4">
        <v>0.95199999999999996</v>
      </c>
      <c r="R33" s="4">
        <v>1.0049999999999999</v>
      </c>
      <c r="S33" s="4">
        <v>1</v>
      </c>
      <c r="T33" s="4">
        <v>1.0269999999999999</v>
      </c>
      <c r="U33" s="4">
        <v>1.042</v>
      </c>
      <c r="V33" s="4">
        <v>1.0720000000000001</v>
      </c>
      <c r="W33" s="4">
        <v>1.1180000000000001</v>
      </c>
      <c r="X33" s="4">
        <v>1.127</v>
      </c>
      <c r="Y33" s="4">
        <v>1.1299999999999999</v>
      </c>
      <c r="Z33" s="4">
        <v>1.1200000000000001</v>
      </c>
      <c r="AA33" s="4">
        <v>1.645</v>
      </c>
      <c r="AB33" s="4">
        <v>1.538</v>
      </c>
      <c r="AC33" s="4">
        <v>1.4119999999999999</v>
      </c>
      <c r="AD33">
        <f t="shared" si="0"/>
        <v>1.0152399999999997</v>
      </c>
    </row>
    <row r="34" spans="1:30" x14ac:dyDescent="0.25">
      <c r="A34" s="4" t="s">
        <v>117</v>
      </c>
      <c r="B34" s="4" t="str">
        <f>VLOOKUP(A34,'Country Details'!$A$1:$D$290,3,TRUE)</f>
        <v>Northern Europe</v>
      </c>
      <c r="C34" s="4" t="str">
        <f>VLOOKUP(A34,'Country Details'!$A$1:$D$290,3,TRUE)</f>
        <v>Northern Europe</v>
      </c>
      <c r="D34" s="5" t="s">
        <v>309</v>
      </c>
      <c r="E34" s="4">
        <v>6.8310000000000004</v>
      </c>
      <c r="F34" s="4">
        <v>6.484</v>
      </c>
      <c r="G34" s="4">
        <v>5.8959999999999999</v>
      </c>
      <c r="H34" s="4">
        <v>5.5449999999999999</v>
      </c>
      <c r="I34" s="4">
        <v>5.83</v>
      </c>
      <c r="J34" s="4">
        <v>6.1779999999999999</v>
      </c>
      <c r="K34" s="4">
        <v>6.375</v>
      </c>
      <c r="L34" s="4">
        <v>6.3070000000000004</v>
      </c>
      <c r="M34" s="4">
        <v>5.9989999999999997</v>
      </c>
      <c r="N34" s="4">
        <v>5.6769999999999996</v>
      </c>
      <c r="O34" s="4">
        <v>5.75</v>
      </c>
      <c r="P34" s="4">
        <v>7.1769999999999996</v>
      </c>
      <c r="Q34" s="4">
        <v>7.5510000000000002</v>
      </c>
      <c r="R34" s="4">
        <v>7.7889999999999997</v>
      </c>
      <c r="S34" s="4">
        <v>8.6180000000000003</v>
      </c>
      <c r="T34" s="4">
        <v>9.2119999999999997</v>
      </c>
      <c r="U34" s="4">
        <v>8.9960000000000004</v>
      </c>
      <c r="V34" s="4">
        <v>8.5960000000000001</v>
      </c>
      <c r="W34" s="4">
        <v>8.1180000000000003</v>
      </c>
      <c r="X34" s="4">
        <v>7.5049999999999999</v>
      </c>
      <c r="Y34" s="4">
        <v>6.9320000000000004</v>
      </c>
      <c r="Z34" s="4">
        <v>6.7770000000000001</v>
      </c>
      <c r="AA34" s="4">
        <v>7.8109999999999999</v>
      </c>
      <c r="AB34" s="4">
        <v>7.5529999999999999</v>
      </c>
      <c r="AC34" s="4">
        <v>6.9160000000000004</v>
      </c>
      <c r="AD34">
        <f t="shared" ref="AD34:AD65" si="1">AVERAGE(E34:AC34)</f>
        <v>7.056919999999999</v>
      </c>
    </row>
    <row r="35" spans="1:30" x14ac:dyDescent="0.25">
      <c r="A35" s="4" t="s">
        <v>372</v>
      </c>
      <c r="B35" s="4" t="str">
        <f>VLOOKUP(A35,'Country Details'!$A$1:$D$290,3,TRUE)</f>
        <v>South America</v>
      </c>
      <c r="C35" s="4" t="str">
        <f>VLOOKUP(A35,'Country Details'!$A$1:$D$290,3,TRUE)</f>
        <v>South America</v>
      </c>
      <c r="D35" s="5" t="s">
        <v>166</v>
      </c>
      <c r="E35" s="4">
        <v>7.31</v>
      </c>
      <c r="F35" s="4">
        <v>11.16</v>
      </c>
      <c r="G35" s="4">
        <v>10.49</v>
      </c>
      <c r="H35" s="4">
        <v>10.39</v>
      </c>
      <c r="I35" s="4">
        <v>10.17</v>
      </c>
      <c r="J35" s="4">
        <v>9.77</v>
      </c>
      <c r="K35" s="4">
        <v>10.16</v>
      </c>
      <c r="L35" s="4">
        <v>9.34</v>
      </c>
      <c r="M35" s="4">
        <v>9.02</v>
      </c>
      <c r="N35" s="4">
        <v>8.43</v>
      </c>
      <c r="O35" s="4">
        <v>9.2899999999999991</v>
      </c>
      <c r="P35" s="4">
        <v>11.31</v>
      </c>
      <c r="Q35" s="4">
        <v>8.41</v>
      </c>
      <c r="R35" s="4">
        <v>7.32</v>
      </c>
      <c r="S35" s="4">
        <v>6.64</v>
      </c>
      <c r="T35" s="4">
        <v>6.2</v>
      </c>
      <c r="U35" s="4">
        <v>6.65</v>
      </c>
      <c r="V35" s="4">
        <v>6.49</v>
      </c>
      <c r="W35" s="4">
        <v>6.73</v>
      </c>
      <c r="X35" s="4">
        <v>6.95</v>
      </c>
      <c r="Y35" s="4">
        <v>7.21</v>
      </c>
      <c r="Z35" s="4">
        <v>7.27</v>
      </c>
      <c r="AA35" s="4">
        <v>11.14</v>
      </c>
      <c r="AB35" s="4">
        <v>9.35</v>
      </c>
      <c r="AC35" s="4">
        <v>7.7839999999999998</v>
      </c>
      <c r="AD35">
        <f t="shared" si="1"/>
        <v>8.5993599999999972</v>
      </c>
    </row>
    <row r="36" spans="1:30" x14ac:dyDescent="0.25">
      <c r="A36" s="4" t="s">
        <v>249</v>
      </c>
      <c r="B36" s="4" t="str">
        <f>VLOOKUP(A36,'Country Details'!$A$1:$D$290,3,TRUE)</f>
        <v>Eastern Asia</v>
      </c>
      <c r="C36" s="4" t="str">
        <f>VLOOKUP(A36,'Country Details'!$A$1:$D$290,3,TRUE)</f>
        <v>Eastern Asia</v>
      </c>
      <c r="D36" s="5" t="s">
        <v>122</v>
      </c>
      <c r="E36" s="4">
        <v>3.24</v>
      </c>
      <c r="F36" s="4">
        <v>3.25</v>
      </c>
      <c r="G36" s="4">
        <v>3.26</v>
      </c>
      <c r="H36" s="4">
        <v>3.8</v>
      </c>
      <c r="I36" s="4">
        <v>4.24</v>
      </c>
      <c r="J36" s="4">
        <v>4.58</v>
      </c>
      <c r="K36" s="4">
        <v>4.49</v>
      </c>
      <c r="L36" s="4">
        <v>4.5199999999999996</v>
      </c>
      <c r="M36" s="4">
        <v>4.43</v>
      </c>
      <c r="N36" s="4">
        <v>4.3499999999999996</v>
      </c>
      <c r="O36" s="4">
        <v>4.59</v>
      </c>
      <c r="P36" s="4">
        <v>4.72</v>
      </c>
      <c r="Q36" s="4">
        <v>4.53</v>
      </c>
      <c r="R36" s="4">
        <v>4.55</v>
      </c>
      <c r="S36" s="4">
        <v>4.58</v>
      </c>
      <c r="T36" s="4">
        <v>4.5999999999999996</v>
      </c>
      <c r="U36" s="4">
        <v>4.63</v>
      </c>
      <c r="V36" s="4">
        <v>4.6500000000000004</v>
      </c>
      <c r="W36" s="4">
        <v>4.5599999999999996</v>
      </c>
      <c r="X36" s="4">
        <v>4.47</v>
      </c>
      <c r="Y36" s="4">
        <v>4.3099999999999996</v>
      </c>
      <c r="Z36" s="4">
        <v>4.5599999999999996</v>
      </c>
      <c r="AA36" s="4">
        <v>5</v>
      </c>
      <c r="AB36" s="4">
        <v>4.55</v>
      </c>
      <c r="AC36" s="4">
        <v>4.8860000000000001</v>
      </c>
      <c r="AD36">
        <f t="shared" si="1"/>
        <v>4.3738399999999995</v>
      </c>
    </row>
    <row r="37" spans="1:30" x14ac:dyDescent="0.25">
      <c r="A37" s="4" t="s">
        <v>300</v>
      </c>
      <c r="B37" s="4" t="str">
        <f>VLOOKUP(A37,'Country Details'!$A$1:$D$290,3,TRUE)</f>
        <v>South America</v>
      </c>
      <c r="C37" s="4" t="str">
        <f>VLOOKUP(A37,'Country Details'!$A$1:$D$290,3,TRUE)</f>
        <v>South America</v>
      </c>
      <c r="D37" s="5" t="s">
        <v>202</v>
      </c>
      <c r="E37" s="4">
        <v>15</v>
      </c>
      <c r="F37" s="4">
        <v>20.059999999999999</v>
      </c>
      <c r="G37" s="4">
        <v>20.52</v>
      </c>
      <c r="H37" s="4">
        <v>15.04</v>
      </c>
      <c r="I37" s="4">
        <v>15.63</v>
      </c>
      <c r="J37" s="4">
        <v>14.19</v>
      </c>
      <c r="K37" s="4">
        <v>13.72</v>
      </c>
      <c r="L37" s="4">
        <v>11.87</v>
      </c>
      <c r="M37" s="4">
        <v>10.962999999999999</v>
      </c>
      <c r="N37" s="4">
        <v>10.25</v>
      </c>
      <c r="O37" s="4">
        <v>10.52</v>
      </c>
      <c r="P37" s="4">
        <v>11.32</v>
      </c>
      <c r="Q37" s="4">
        <v>10.98</v>
      </c>
      <c r="R37" s="4">
        <v>10.11</v>
      </c>
      <c r="S37" s="4">
        <v>9.74</v>
      </c>
      <c r="T37" s="4">
        <v>9.0500000000000007</v>
      </c>
      <c r="U37" s="4">
        <v>8.57</v>
      </c>
      <c r="V37" s="4">
        <v>8.3000000000000007</v>
      </c>
      <c r="W37" s="4">
        <v>8.69</v>
      </c>
      <c r="X37" s="4">
        <v>8.8699999999999992</v>
      </c>
      <c r="Y37" s="4">
        <v>9.11</v>
      </c>
      <c r="Z37" s="4">
        <v>9.9600000000000009</v>
      </c>
      <c r="AA37" s="4">
        <v>15.04</v>
      </c>
      <c r="AB37" s="4">
        <v>13.9</v>
      </c>
      <c r="AC37" s="4">
        <v>10.726000000000001</v>
      </c>
      <c r="AD37">
        <f t="shared" si="1"/>
        <v>12.08516</v>
      </c>
    </row>
    <row r="38" spans="1:30" x14ac:dyDescent="0.25">
      <c r="A38" s="4" t="s">
        <v>353</v>
      </c>
      <c r="B38" s="4" t="str">
        <f>VLOOKUP(A38,'Country Details'!$A$1:$D$290,3,TRUE)</f>
        <v>Eastern Africa</v>
      </c>
      <c r="C38" s="4" t="str">
        <f>VLOOKUP(A38,'Country Details'!$A$1:$D$290,3,TRUE)</f>
        <v>Eastern Africa</v>
      </c>
      <c r="D38" s="5" t="s">
        <v>99</v>
      </c>
      <c r="E38" s="4">
        <v>4.8470000000000004</v>
      </c>
      <c r="F38" s="4">
        <v>4.7960000000000003</v>
      </c>
      <c r="G38" s="4">
        <v>4.6580000000000004</v>
      </c>
      <c r="H38" s="4">
        <v>4.7039999999999997</v>
      </c>
      <c r="I38" s="4">
        <v>4.66</v>
      </c>
      <c r="J38" s="4">
        <v>4.6159999999999997</v>
      </c>
      <c r="K38" s="4">
        <v>4.57</v>
      </c>
      <c r="L38" s="4">
        <v>4.9180000000000001</v>
      </c>
      <c r="M38" s="4">
        <v>5.2770000000000001</v>
      </c>
      <c r="N38" s="4">
        <v>5.657</v>
      </c>
      <c r="O38" s="4">
        <v>5.9720000000000004</v>
      </c>
      <c r="P38" s="4">
        <v>6.3390000000000004</v>
      </c>
      <c r="Q38" s="4">
        <v>6.6859999999999999</v>
      </c>
      <c r="R38" s="4">
        <v>7.0369999999999999</v>
      </c>
      <c r="S38" s="4">
        <v>7.407</v>
      </c>
      <c r="T38" s="4">
        <v>7.74</v>
      </c>
      <c r="U38" s="4">
        <v>8.14</v>
      </c>
      <c r="V38" s="4">
        <v>8.14</v>
      </c>
      <c r="W38" s="4">
        <v>8.0820000000000007</v>
      </c>
      <c r="X38" s="4">
        <v>8.0559999999999992</v>
      </c>
      <c r="Y38" s="4">
        <v>8.0429999999999993</v>
      </c>
      <c r="Z38" s="4">
        <v>8.0630000000000006</v>
      </c>
      <c r="AA38" s="4">
        <v>9.032</v>
      </c>
      <c r="AB38" s="4">
        <v>8.9789999999999992</v>
      </c>
      <c r="AC38" s="4">
        <v>8.8109999999999999</v>
      </c>
      <c r="AD38">
        <f t="shared" si="1"/>
        <v>6.6091999999999995</v>
      </c>
    </row>
    <row r="39" spans="1:30" x14ac:dyDescent="0.25">
      <c r="A39" s="4" t="s">
        <v>148</v>
      </c>
      <c r="B39" s="4" t="str">
        <f>VLOOKUP(A39,'Country Details'!$A$1:$D$290,3,TRUE)</f>
        <v>Middle Africa</v>
      </c>
      <c r="C39" s="4" t="str">
        <f>VLOOKUP(A39,'Country Details'!$A$1:$D$290,3,TRUE)</f>
        <v>Middle Africa</v>
      </c>
      <c r="D39" s="5" t="s">
        <v>280</v>
      </c>
      <c r="E39" s="4">
        <v>2.9529999999999998</v>
      </c>
      <c r="F39" s="4">
        <v>2.9569999999999999</v>
      </c>
      <c r="G39" s="4">
        <v>2.9609999999999999</v>
      </c>
      <c r="H39" s="4">
        <v>2.9279999999999999</v>
      </c>
      <c r="I39" s="4">
        <v>2.895</v>
      </c>
      <c r="J39" s="4">
        <v>2.8730000000000002</v>
      </c>
      <c r="K39" s="4">
        <v>2.8570000000000002</v>
      </c>
      <c r="L39" s="4">
        <v>2.85</v>
      </c>
      <c r="M39" s="4">
        <v>3.0870000000000002</v>
      </c>
      <c r="N39" s="4">
        <v>3.3159999999999998</v>
      </c>
      <c r="O39" s="4">
        <v>3.5510000000000002</v>
      </c>
      <c r="P39" s="4">
        <v>3.8069999999999999</v>
      </c>
      <c r="Q39" s="4">
        <v>4.0170000000000003</v>
      </c>
      <c r="R39" s="4">
        <v>4.2539999999999996</v>
      </c>
      <c r="S39" s="4">
        <v>4.49</v>
      </c>
      <c r="T39" s="4">
        <v>4.468</v>
      </c>
      <c r="U39" s="4">
        <v>4.4489999999999998</v>
      </c>
      <c r="V39" s="4">
        <v>4.4569999999999999</v>
      </c>
      <c r="W39" s="4">
        <v>4.4790000000000001</v>
      </c>
      <c r="X39" s="4">
        <v>4.4589999999999996</v>
      </c>
      <c r="Y39" s="4">
        <v>4.4340000000000002</v>
      </c>
      <c r="Z39" s="4">
        <v>4.4359999999999999</v>
      </c>
      <c r="AA39" s="4">
        <v>5.1269999999999998</v>
      </c>
      <c r="AB39" s="4">
        <v>5.1120000000000001</v>
      </c>
      <c r="AC39" s="4">
        <v>4.9870000000000001</v>
      </c>
      <c r="AD39">
        <f t="shared" si="1"/>
        <v>3.8481599999999996</v>
      </c>
    </row>
    <row r="40" spans="1:30" x14ac:dyDescent="0.25">
      <c r="A40" s="4" t="s">
        <v>102</v>
      </c>
      <c r="B40" s="4" t="str">
        <f>VLOOKUP(A40,'Country Details'!$A$1:$D$290,3,TRUE)</f>
        <v>Middle Africa</v>
      </c>
      <c r="C40" s="4" t="str">
        <f>VLOOKUP(A40,'Country Details'!$A$1:$D$290,3,TRUE)</f>
        <v>Middle Africa</v>
      </c>
      <c r="D40" s="5" t="s">
        <v>368</v>
      </c>
      <c r="E40" s="4">
        <v>20.108000000000001</v>
      </c>
      <c r="F40" s="4">
        <v>20.173999999999999</v>
      </c>
      <c r="G40" s="4">
        <v>19.981000000000002</v>
      </c>
      <c r="H40" s="4">
        <v>20.001999999999999</v>
      </c>
      <c r="I40" s="4">
        <v>19.957999999999998</v>
      </c>
      <c r="J40" s="4">
        <v>19.981000000000002</v>
      </c>
      <c r="K40" s="4">
        <v>19.902999999999999</v>
      </c>
      <c r="L40" s="4">
        <v>19.8</v>
      </c>
      <c r="M40" s="4">
        <v>19.847000000000001</v>
      </c>
      <c r="N40" s="4">
        <v>20.122</v>
      </c>
      <c r="O40" s="4">
        <v>19.975000000000001</v>
      </c>
      <c r="P40" s="4">
        <v>19.943000000000001</v>
      </c>
      <c r="Q40" s="4">
        <v>20.018999999999998</v>
      </c>
      <c r="R40" s="4">
        <v>20.190000000000001</v>
      </c>
      <c r="S40" s="4">
        <v>20.122</v>
      </c>
      <c r="T40" s="4">
        <v>20.34</v>
      </c>
      <c r="U40" s="4">
        <v>20.274000000000001</v>
      </c>
      <c r="V40" s="4">
        <v>20.484999999999999</v>
      </c>
      <c r="W40" s="4">
        <v>20.648</v>
      </c>
      <c r="X40" s="4">
        <v>20.591999999999999</v>
      </c>
      <c r="Y40" s="4">
        <v>20.643999999999998</v>
      </c>
      <c r="Z40" s="4">
        <v>20.611999999999998</v>
      </c>
      <c r="AA40" s="4">
        <v>22.516999999999999</v>
      </c>
      <c r="AB40" s="4">
        <v>22.234999999999999</v>
      </c>
      <c r="AC40" s="4">
        <v>21.795000000000002</v>
      </c>
      <c r="AD40">
        <f t="shared" si="1"/>
        <v>20.410680000000003</v>
      </c>
    </row>
    <row r="41" spans="1:30" x14ac:dyDescent="0.25">
      <c r="A41" s="4" t="s">
        <v>224</v>
      </c>
      <c r="B41" s="4" t="str">
        <f>VLOOKUP(A41,'Country Details'!$A$1:$D$290,3,TRUE)</f>
        <v>Central America</v>
      </c>
      <c r="C41" s="4" t="str">
        <f>VLOOKUP(A41,'Country Details'!$A$1:$D$290,3,TRUE)</f>
        <v>Central America</v>
      </c>
      <c r="D41" s="5" t="s">
        <v>39</v>
      </c>
      <c r="E41" s="4">
        <v>5.33</v>
      </c>
      <c r="F41" s="4">
        <v>5.9</v>
      </c>
      <c r="G41" s="4">
        <v>5.08</v>
      </c>
      <c r="H41" s="4">
        <v>5.92</v>
      </c>
      <c r="I41" s="4">
        <v>6.33</v>
      </c>
      <c r="J41" s="4">
        <v>6.56</v>
      </c>
      <c r="K41" s="4">
        <v>6.39</v>
      </c>
      <c r="L41" s="4">
        <v>6.57</v>
      </c>
      <c r="M41" s="4">
        <v>5.74</v>
      </c>
      <c r="N41" s="4">
        <v>4.49</v>
      </c>
      <c r="O41" s="4">
        <v>4.78</v>
      </c>
      <c r="P41" s="4">
        <v>7.71</v>
      </c>
      <c r="Q41" s="4">
        <v>7.17</v>
      </c>
      <c r="R41" s="4">
        <v>9.52</v>
      </c>
      <c r="S41" s="4">
        <v>9.11</v>
      </c>
      <c r="T41" s="4">
        <v>8.2200000000000006</v>
      </c>
      <c r="U41" s="4">
        <v>8.5</v>
      </c>
      <c r="V41" s="4">
        <v>8.42</v>
      </c>
      <c r="W41" s="4">
        <v>8.09</v>
      </c>
      <c r="X41" s="4">
        <v>7.73</v>
      </c>
      <c r="Y41" s="4">
        <v>9.01</v>
      </c>
      <c r="Z41" s="4">
        <v>10.81</v>
      </c>
      <c r="AA41" s="4">
        <v>16.43</v>
      </c>
      <c r="AB41" s="4">
        <v>15.14</v>
      </c>
      <c r="AC41" s="4">
        <v>11.452999999999999</v>
      </c>
      <c r="AD41">
        <f t="shared" si="1"/>
        <v>8.016119999999999</v>
      </c>
    </row>
    <row r="42" spans="1:30" x14ac:dyDescent="0.25">
      <c r="A42" s="4" t="s">
        <v>135</v>
      </c>
      <c r="B42" s="4" t="str">
        <f>VLOOKUP(A42,'Country Details'!$A$1:$D$290,3,TRUE)</f>
        <v>Central America</v>
      </c>
      <c r="C42" s="4" t="str">
        <f>VLOOKUP(A42,'Country Details'!$A$1:$D$290,3,TRUE)</f>
        <v>Central America</v>
      </c>
      <c r="D42" s="5" t="s">
        <v>137</v>
      </c>
      <c r="E42" s="4">
        <v>4.0999999999999996</v>
      </c>
      <c r="F42" s="4">
        <v>4.3579999999999997</v>
      </c>
      <c r="G42" s="4">
        <v>4.6020000000000003</v>
      </c>
      <c r="H42" s="4">
        <v>4.8540000000000001</v>
      </c>
      <c r="I42" s="4">
        <v>5.0919999999999996</v>
      </c>
      <c r="J42" s="4">
        <v>5.3490000000000002</v>
      </c>
      <c r="K42" s="4">
        <v>5.4729999999999999</v>
      </c>
      <c r="L42" s="4">
        <v>5.73</v>
      </c>
      <c r="M42" s="4">
        <v>5.9320000000000004</v>
      </c>
      <c r="N42" s="4">
        <v>6.1849999999999996</v>
      </c>
      <c r="O42" s="4">
        <v>6.3559999999999999</v>
      </c>
      <c r="P42" s="4">
        <v>6.6020000000000003</v>
      </c>
      <c r="Q42" s="4">
        <v>6.7759999999999998</v>
      </c>
      <c r="R42" s="4">
        <v>7.2149999999999999</v>
      </c>
      <c r="S42" s="4">
        <v>7.22</v>
      </c>
      <c r="T42" s="4">
        <v>4.25</v>
      </c>
      <c r="U42" s="4">
        <v>3.4750000000000001</v>
      </c>
      <c r="V42" s="4">
        <v>2.6970000000000001</v>
      </c>
      <c r="W42" s="4">
        <v>1.9</v>
      </c>
      <c r="X42" s="4">
        <v>3.27</v>
      </c>
      <c r="Y42" s="4">
        <v>2.835</v>
      </c>
      <c r="Z42" s="4">
        <v>2.4</v>
      </c>
      <c r="AA42" s="4">
        <v>2.66</v>
      </c>
      <c r="AB42" s="4">
        <v>2.8170000000000002</v>
      </c>
      <c r="AC42" s="4">
        <v>2.637</v>
      </c>
      <c r="AD42">
        <f t="shared" si="1"/>
        <v>4.5914000000000001</v>
      </c>
    </row>
    <row r="43" spans="1:30" x14ac:dyDescent="0.25">
      <c r="A43" s="4" t="s">
        <v>369</v>
      </c>
      <c r="B43" s="4" t="str">
        <f>VLOOKUP(A43,'Country Details'!$A$1:$D$290,3,TRUE)</f>
        <v>Southern Europe</v>
      </c>
      <c r="C43" s="4" t="str">
        <f>VLOOKUP(A43,'Country Details'!$A$1:$D$290,3,TRUE)</f>
        <v>Southern Europe</v>
      </c>
      <c r="D43" s="5" t="s">
        <v>4</v>
      </c>
      <c r="E43" s="4">
        <v>11.39</v>
      </c>
      <c r="F43" s="4">
        <v>13.56</v>
      </c>
      <c r="G43" s="4">
        <v>16.059999999999999</v>
      </c>
      <c r="H43" s="4">
        <v>15.82</v>
      </c>
      <c r="I43" s="4">
        <v>15.05</v>
      </c>
      <c r="J43" s="4">
        <v>13.92</v>
      </c>
      <c r="K43" s="4">
        <v>13.66</v>
      </c>
      <c r="L43" s="4">
        <v>12.6</v>
      </c>
      <c r="M43" s="4">
        <v>11.13</v>
      </c>
      <c r="N43" s="4">
        <v>9.91</v>
      </c>
      <c r="O43" s="4">
        <v>8.5299999999999994</v>
      </c>
      <c r="P43" s="4">
        <v>9.1999999999999993</v>
      </c>
      <c r="Q43" s="4">
        <v>11.62</v>
      </c>
      <c r="R43" s="4">
        <v>13.68</v>
      </c>
      <c r="S43" s="4">
        <v>15.93</v>
      </c>
      <c r="T43" s="4">
        <v>17.25</v>
      </c>
      <c r="U43" s="4">
        <v>17.29</v>
      </c>
      <c r="V43" s="4">
        <v>16.18</v>
      </c>
      <c r="W43" s="4">
        <v>13.1</v>
      </c>
      <c r="X43" s="4">
        <v>11.21</v>
      </c>
      <c r="Y43" s="4">
        <v>8.43</v>
      </c>
      <c r="Z43" s="4">
        <v>6.62</v>
      </c>
      <c r="AA43" s="4">
        <v>7.51</v>
      </c>
      <c r="AB43" s="4">
        <v>7.61</v>
      </c>
      <c r="AC43" s="4">
        <v>6.7460000000000004</v>
      </c>
      <c r="AD43">
        <f t="shared" si="1"/>
        <v>12.160239999999998</v>
      </c>
    </row>
    <row r="44" spans="1:30" x14ac:dyDescent="0.25">
      <c r="A44" s="4" t="s">
        <v>107</v>
      </c>
      <c r="B44" s="4" t="str">
        <f>VLOOKUP(A44,'Country Details'!$A$1:$D$290,3,TRUE)</f>
        <v>Caribbean</v>
      </c>
      <c r="C44" s="4" t="str">
        <f>VLOOKUP(A44,'Country Details'!$A$1:$D$290,3,TRUE)</f>
        <v>Caribbean</v>
      </c>
      <c r="D44" s="5" t="s">
        <v>270</v>
      </c>
      <c r="E44" s="4">
        <v>6.23</v>
      </c>
      <c r="F44" s="4">
        <v>6.26</v>
      </c>
      <c r="G44" s="4">
        <v>5.45</v>
      </c>
      <c r="H44" s="4">
        <v>4.08</v>
      </c>
      <c r="I44" s="4">
        <v>3.31</v>
      </c>
      <c r="J44" s="4">
        <v>2.33</v>
      </c>
      <c r="K44" s="4">
        <v>1.85</v>
      </c>
      <c r="L44" s="4">
        <v>1.95</v>
      </c>
      <c r="M44" s="4">
        <v>1.91</v>
      </c>
      <c r="N44" s="4">
        <v>1.79</v>
      </c>
      <c r="O44" s="4">
        <v>1.58</v>
      </c>
      <c r="P44" s="4">
        <v>1.67</v>
      </c>
      <c r="Q44" s="4">
        <v>2.5</v>
      </c>
      <c r="R44" s="4">
        <v>3.18</v>
      </c>
      <c r="S44" s="4">
        <v>3.46</v>
      </c>
      <c r="T44" s="4">
        <v>3.29</v>
      </c>
      <c r="U44" s="4">
        <v>2.7</v>
      </c>
      <c r="V44" s="4">
        <v>2.4</v>
      </c>
      <c r="W44" s="4">
        <v>2</v>
      </c>
      <c r="X44" s="4">
        <v>1.7</v>
      </c>
      <c r="Y44" s="4">
        <v>1.7</v>
      </c>
      <c r="Z44" s="4">
        <v>1.2</v>
      </c>
      <c r="AA44" s="4">
        <v>1.4</v>
      </c>
      <c r="AB44" s="4">
        <v>1.4730000000000001</v>
      </c>
      <c r="AC44" s="4">
        <v>1.3859999999999999</v>
      </c>
      <c r="AD44">
        <f t="shared" si="1"/>
        <v>2.6719600000000003</v>
      </c>
    </row>
    <row r="45" spans="1:30" x14ac:dyDescent="0.25">
      <c r="A45" s="4" t="s">
        <v>136</v>
      </c>
      <c r="B45" s="4" t="str">
        <f>VLOOKUP(A45,'Country Details'!$A$1:$D$290,3,TRUE)</f>
        <v>Western Asia</v>
      </c>
      <c r="C45" s="4" t="str">
        <f>VLOOKUP(A45,'Country Details'!$A$1:$D$290,3,TRUE)</f>
        <v>Western Asia</v>
      </c>
      <c r="D45" s="5" t="s">
        <v>346</v>
      </c>
      <c r="E45" s="4">
        <v>3.3</v>
      </c>
      <c r="F45" s="4">
        <v>5.7</v>
      </c>
      <c r="G45" s="4">
        <v>4.97</v>
      </c>
      <c r="H45" s="4">
        <v>3.98</v>
      </c>
      <c r="I45" s="4">
        <v>3.3</v>
      </c>
      <c r="J45" s="4">
        <v>4.1399999999999997</v>
      </c>
      <c r="K45" s="4">
        <v>4.33</v>
      </c>
      <c r="L45" s="4">
        <v>5.3</v>
      </c>
      <c r="M45" s="4">
        <v>4.54</v>
      </c>
      <c r="N45" s="4">
        <v>3.92</v>
      </c>
      <c r="O45" s="4">
        <v>3.65</v>
      </c>
      <c r="P45" s="4">
        <v>5.36</v>
      </c>
      <c r="Q45" s="4">
        <v>6.26</v>
      </c>
      <c r="R45" s="4">
        <v>7.86</v>
      </c>
      <c r="S45" s="4">
        <v>11.8</v>
      </c>
      <c r="T45" s="4">
        <v>15.87</v>
      </c>
      <c r="U45" s="4">
        <v>16.09</v>
      </c>
      <c r="V45" s="4">
        <v>14.91</v>
      </c>
      <c r="W45" s="4">
        <v>12.95</v>
      </c>
      <c r="X45" s="4">
        <v>11.05</v>
      </c>
      <c r="Y45" s="4">
        <v>8.3699999999999992</v>
      </c>
      <c r="Z45" s="4">
        <v>7.07</v>
      </c>
      <c r="AA45" s="4">
        <v>7.59</v>
      </c>
      <c r="AB45" s="4">
        <v>7.46</v>
      </c>
      <c r="AC45" s="4">
        <v>6.976</v>
      </c>
      <c r="AD45">
        <f t="shared" si="1"/>
        <v>7.4698400000000005</v>
      </c>
    </row>
    <row r="46" spans="1:30" x14ac:dyDescent="0.25">
      <c r="A46" s="4" t="s">
        <v>188</v>
      </c>
      <c r="B46" s="4" t="str">
        <f>VLOOKUP(A46,'Country Details'!$A$1:$D$290,3,TRUE)</f>
        <v>Eastern Europe</v>
      </c>
      <c r="C46" s="4" t="str">
        <f>VLOOKUP(A46,'Country Details'!$A$1:$D$290,3,TRUE)</f>
        <v>Eastern Europe</v>
      </c>
      <c r="D46" s="5" t="s">
        <v>248</v>
      </c>
      <c r="E46" s="4">
        <v>5.89</v>
      </c>
      <c r="F46" s="4">
        <v>8.48</v>
      </c>
      <c r="G46" s="4">
        <v>8.76</v>
      </c>
      <c r="H46" s="4">
        <v>7.99</v>
      </c>
      <c r="I46" s="4">
        <v>7.02</v>
      </c>
      <c r="J46" s="4">
        <v>7.54</v>
      </c>
      <c r="K46" s="4">
        <v>8.2100000000000009</v>
      </c>
      <c r="L46" s="4">
        <v>7.93</v>
      </c>
      <c r="M46" s="4">
        <v>7.15</v>
      </c>
      <c r="N46" s="4">
        <v>5.32</v>
      </c>
      <c r="O46" s="4">
        <v>4.3899999999999997</v>
      </c>
      <c r="P46" s="4">
        <v>6.66</v>
      </c>
      <c r="Q46" s="4">
        <v>7.28</v>
      </c>
      <c r="R46" s="4">
        <v>6.71</v>
      </c>
      <c r="S46" s="4">
        <v>6.98</v>
      </c>
      <c r="T46" s="4">
        <v>6.95</v>
      </c>
      <c r="U46" s="4">
        <v>6.11</v>
      </c>
      <c r="V46" s="4">
        <v>5.05</v>
      </c>
      <c r="W46" s="4">
        <v>3.95</v>
      </c>
      <c r="X46" s="4">
        <v>2.89</v>
      </c>
      <c r="Y46" s="4">
        <v>2.2400000000000002</v>
      </c>
      <c r="Z46" s="4">
        <v>2.0099999999999998</v>
      </c>
      <c r="AA46" s="4">
        <v>2.5499999999999998</v>
      </c>
      <c r="AB46" s="4">
        <v>2.81</v>
      </c>
      <c r="AC46" s="4">
        <v>2.37</v>
      </c>
      <c r="AD46">
        <f t="shared" si="1"/>
        <v>5.7295999999999996</v>
      </c>
    </row>
    <row r="47" spans="1:30" x14ac:dyDescent="0.25">
      <c r="A47" s="4" t="s">
        <v>254</v>
      </c>
      <c r="B47" s="4" t="str">
        <f>VLOOKUP(A47,'Country Details'!$A$1:$D$290,3,TRUE)</f>
        <v>Northern Europe</v>
      </c>
      <c r="C47" s="4" t="str">
        <f>VLOOKUP(A47,'Country Details'!$A$1:$D$290,3,TRUE)</f>
        <v>Northern Europe</v>
      </c>
      <c r="D47" s="5" t="s">
        <v>192</v>
      </c>
      <c r="E47" s="4">
        <v>5.04</v>
      </c>
      <c r="F47" s="4">
        <v>5.14</v>
      </c>
      <c r="G47" s="4">
        <v>4.4800000000000004</v>
      </c>
      <c r="H47" s="4">
        <v>4.16</v>
      </c>
      <c r="I47" s="4">
        <v>4.2699999999999996</v>
      </c>
      <c r="J47" s="4">
        <v>5.4</v>
      </c>
      <c r="K47" s="4">
        <v>5.2</v>
      </c>
      <c r="L47" s="4">
        <v>4.83</v>
      </c>
      <c r="M47" s="4">
        <v>3.9</v>
      </c>
      <c r="N47" s="4">
        <v>3.8</v>
      </c>
      <c r="O47" s="4">
        <v>3.68</v>
      </c>
      <c r="P47" s="4">
        <v>6.41</v>
      </c>
      <c r="Q47" s="4">
        <v>7.75</v>
      </c>
      <c r="R47" s="4">
        <v>7.77</v>
      </c>
      <c r="S47" s="4">
        <v>7.8</v>
      </c>
      <c r="T47" s="4">
        <v>7.38</v>
      </c>
      <c r="U47" s="4">
        <v>6.93</v>
      </c>
      <c r="V47" s="4">
        <v>6.28</v>
      </c>
      <c r="W47" s="4">
        <v>5.99</v>
      </c>
      <c r="X47" s="4">
        <v>5.83</v>
      </c>
      <c r="Y47" s="4">
        <v>5.13</v>
      </c>
      <c r="Z47" s="4">
        <v>5.0199999999999996</v>
      </c>
      <c r="AA47" s="4">
        <v>5.64</v>
      </c>
      <c r="AB47" s="4">
        <v>5.0599999999999996</v>
      </c>
      <c r="AC47" s="4">
        <v>4.1719999999999997</v>
      </c>
      <c r="AD47">
        <f t="shared" si="1"/>
        <v>5.4824799999999989</v>
      </c>
    </row>
    <row r="48" spans="1:30" x14ac:dyDescent="0.25">
      <c r="A48" s="4" t="s">
        <v>146</v>
      </c>
      <c r="B48" s="4" t="str">
        <f>VLOOKUP(A48,'Country Details'!$A$1:$D$290,3,TRUE)</f>
        <v>Eastern Africa</v>
      </c>
      <c r="C48" s="4" t="str">
        <f>VLOOKUP(A48,'Country Details'!$A$1:$D$290,3,TRUE)</f>
        <v>Eastern Africa</v>
      </c>
      <c r="D48" s="5" t="s">
        <v>209</v>
      </c>
      <c r="E48" s="4">
        <v>28.954999999999998</v>
      </c>
      <c r="F48" s="4">
        <v>28.757000000000001</v>
      </c>
      <c r="G48" s="4">
        <v>28.678000000000001</v>
      </c>
      <c r="H48" s="4">
        <v>28.52</v>
      </c>
      <c r="I48" s="4">
        <v>28.350999999999999</v>
      </c>
      <c r="J48" s="4">
        <v>28.219000000000001</v>
      </c>
      <c r="K48" s="4">
        <v>28.094000000000001</v>
      </c>
      <c r="L48" s="4">
        <v>27.948</v>
      </c>
      <c r="M48" s="4">
        <v>27.768000000000001</v>
      </c>
      <c r="N48" s="4">
        <v>27.619</v>
      </c>
      <c r="O48" s="4">
        <v>27.454999999999998</v>
      </c>
      <c r="P48" s="4">
        <v>27.402000000000001</v>
      </c>
      <c r="Q48" s="4">
        <v>27.193999999999999</v>
      </c>
      <c r="R48" s="4">
        <v>26.971</v>
      </c>
      <c r="S48" s="4">
        <v>26.873000000000001</v>
      </c>
      <c r="T48" s="4">
        <v>26.713999999999999</v>
      </c>
      <c r="U48" s="4">
        <v>26.51</v>
      </c>
      <c r="V48" s="4">
        <v>26.337</v>
      </c>
      <c r="W48" s="4">
        <v>26.196999999999999</v>
      </c>
      <c r="X48" s="4">
        <v>26.06</v>
      </c>
      <c r="Y48" s="4">
        <v>26.149000000000001</v>
      </c>
      <c r="Z48" s="4">
        <v>26.315000000000001</v>
      </c>
      <c r="AA48" s="4">
        <v>28.047999999999998</v>
      </c>
      <c r="AB48" s="4">
        <v>27.954000000000001</v>
      </c>
      <c r="AC48" s="4">
        <v>27.928999999999998</v>
      </c>
      <c r="AD48">
        <f t="shared" si="1"/>
        <v>27.480679999999992</v>
      </c>
    </row>
    <row r="49" spans="1:30" x14ac:dyDescent="0.25">
      <c r="A49" s="4" t="s">
        <v>153</v>
      </c>
      <c r="B49" s="4" t="str">
        <f>VLOOKUP(A49,'Country Details'!$A$1:$D$290,3,TRUE)</f>
        <v>Caribbean</v>
      </c>
      <c r="C49" s="4" t="str">
        <f>VLOOKUP(A49,'Country Details'!$A$1:$D$290,3,TRUE)</f>
        <v>Caribbean</v>
      </c>
      <c r="D49" s="5" t="s">
        <v>81</v>
      </c>
      <c r="E49" s="4">
        <v>6.3879999999999999</v>
      </c>
      <c r="F49" s="4">
        <v>6.4050000000000002</v>
      </c>
      <c r="G49" s="4">
        <v>6.43</v>
      </c>
      <c r="H49" s="4">
        <v>7.26</v>
      </c>
      <c r="I49" s="4">
        <v>6.78</v>
      </c>
      <c r="J49" s="4">
        <v>6.94</v>
      </c>
      <c r="K49" s="4">
        <v>6.3</v>
      </c>
      <c r="L49" s="4">
        <v>6.59</v>
      </c>
      <c r="M49" s="4">
        <v>5.65</v>
      </c>
      <c r="N49" s="4">
        <v>5.16</v>
      </c>
      <c r="O49" s="4">
        <v>4.76</v>
      </c>
      <c r="P49" s="4">
        <v>5.47</v>
      </c>
      <c r="Q49" s="4">
        <v>5.21</v>
      </c>
      <c r="R49" s="4">
        <v>6.09</v>
      </c>
      <c r="S49" s="4">
        <v>6.72</v>
      </c>
      <c r="T49" s="4">
        <v>7.35</v>
      </c>
      <c r="U49" s="4">
        <v>6.72</v>
      </c>
      <c r="V49" s="4">
        <v>7.61</v>
      </c>
      <c r="W49" s="4">
        <v>7.28</v>
      </c>
      <c r="X49" s="4">
        <v>5.83</v>
      </c>
      <c r="Y49" s="4">
        <v>5.86</v>
      </c>
      <c r="Z49" s="4">
        <v>6.18</v>
      </c>
      <c r="AA49" s="4">
        <v>6.13</v>
      </c>
      <c r="AB49" s="4">
        <v>7.7</v>
      </c>
      <c r="AC49" s="4">
        <v>7.1210000000000004</v>
      </c>
      <c r="AD49">
        <f t="shared" si="1"/>
        <v>6.3973599999999999</v>
      </c>
    </row>
    <row r="50" spans="1:30" x14ac:dyDescent="0.25">
      <c r="A50" s="4" t="s">
        <v>25</v>
      </c>
      <c r="B50" s="4" t="str">
        <f>VLOOKUP(A50,'Country Details'!$A$1:$D$290,3,TRUE)</f>
        <v>South America</v>
      </c>
      <c r="C50" s="4" t="str">
        <f>VLOOKUP(A50,'Country Details'!$A$1:$D$290,3,TRUE)</f>
        <v>South America</v>
      </c>
      <c r="D50" s="5" t="s">
        <v>2</v>
      </c>
      <c r="E50" s="4">
        <v>4.6219999999999999</v>
      </c>
      <c r="F50" s="4">
        <v>5.1890000000000001</v>
      </c>
      <c r="G50" s="4">
        <v>4.8</v>
      </c>
      <c r="H50" s="4">
        <v>4.25</v>
      </c>
      <c r="I50" s="4">
        <v>4.899</v>
      </c>
      <c r="J50" s="4">
        <v>5.66</v>
      </c>
      <c r="K50" s="4">
        <v>5</v>
      </c>
      <c r="L50" s="4">
        <v>3.78</v>
      </c>
      <c r="M50" s="4">
        <v>3.55</v>
      </c>
      <c r="N50" s="4">
        <v>3.14</v>
      </c>
      <c r="O50" s="4">
        <v>3.92</v>
      </c>
      <c r="P50" s="4">
        <v>4.6100000000000003</v>
      </c>
      <c r="Q50" s="4">
        <v>4.09</v>
      </c>
      <c r="R50" s="4">
        <v>3.46</v>
      </c>
      <c r="S50" s="4">
        <v>3.23</v>
      </c>
      <c r="T50" s="4">
        <v>3.08</v>
      </c>
      <c r="U50" s="4">
        <v>3.48</v>
      </c>
      <c r="V50" s="4">
        <v>3.62</v>
      </c>
      <c r="W50" s="4">
        <v>4.5999999999999996</v>
      </c>
      <c r="X50" s="4">
        <v>3.84</v>
      </c>
      <c r="Y50" s="4">
        <v>3.53</v>
      </c>
      <c r="Z50" s="4">
        <v>3.81</v>
      </c>
      <c r="AA50" s="4">
        <v>6.11</v>
      </c>
      <c r="AB50" s="4">
        <v>4.5</v>
      </c>
      <c r="AC50" s="4">
        <v>3.9550000000000001</v>
      </c>
      <c r="AD50">
        <f t="shared" si="1"/>
        <v>4.1890000000000001</v>
      </c>
    </row>
    <row r="51" spans="1:30" x14ac:dyDescent="0.25">
      <c r="A51" s="4" t="s">
        <v>198</v>
      </c>
      <c r="B51" s="4" t="str">
        <f>VLOOKUP(A51,'Country Details'!$A$1:$D$290,3,TRUE)</f>
        <v>Northern Africa</v>
      </c>
      <c r="C51" s="4" t="str">
        <f>VLOOKUP(A51,'Country Details'!$A$1:$D$290,3,TRUE)</f>
        <v>Northern Africa</v>
      </c>
      <c r="D51" s="5" t="s">
        <v>345</v>
      </c>
      <c r="E51" s="4">
        <v>8.0299999999999994</v>
      </c>
      <c r="F51" s="4">
        <v>7.95</v>
      </c>
      <c r="G51" s="4">
        <v>8.98</v>
      </c>
      <c r="H51" s="4">
        <v>9.26</v>
      </c>
      <c r="I51" s="4">
        <v>10.01</v>
      </c>
      <c r="J51" s="4">
        <v>10.91</v>
      </c>
      <c r="K51" s="4">
        <v>10.32</v>
      </c>
      <c r="L51" s="4">
        <v>11.048999999999999</v>
      </c>
      <c r="M51" s="4">
        <v>10.49</v>
      </c>
      <c r="N51" s="4">
        <v>8.8000000000000007</v>
      </c>
      <c r="O51" s="4">
        <v>8.5169999999999995</v>
      </c>
      <c r="P51" s="4">
        <v>9.0869999999999997</v>
      </c>
      <c r="Q51" s="4">
        <v>8.7560000000000002</v>
      </c>
      <c r="R51" s="4">
        <v>11.849</v>
      </c>
      <c r="S51" s="4">
        <v>12.597</v>
      </c>
      <c r="T51" s="4">
        <v>13.154</v>
      </c>
      <c r="U51" s="4">
        <v>13.105</v>
      </c>
      <c r="V51" s="4">
        <v>13.052</v>
      </c>
      <c r="W51" s="4">
        <v>12.45</v>
      </c>
      <c r="X51" s="4">
        <v>11.766999999999999</v>
      </c>
      <c r="Y51" s="4">
        <v>9.8550000000000004</v>
      </c>
      <c r="Z51" s="4">
        <v>7.851</v>
      </c>
      <c r="AA51" s="4">
        <v>7.9390000000000001</v>
      </c>
      <c r="AB51" s="4">
        <v>7.4</v>
      </c>
      <c r="AC51" s="4">
        <v>6.9589999999999996</v>
      </c>
      <c r="AD51">
        <f t="shared" si="1"/>
        <v>10.005479999999999</v>
      </c>
    </row>
    <row r="52" spans="1:30" x14ac:dyDescent="0.25">
      <c r="A52" s="4" t="s">
        <v>221</v>
      </c>
      <c r="B52" s="4" t="str">
        <f>VLOOKUP(A52,'Country Details'!$A$1:$D$290,3,TRUE)</f>
        <v>Central America</v>
      </c>
      <c r="C52" s="4" t="str">
        <f>VLOOKUP(A52,'Country Details'!$A$1:$D$290,3,TRUE)</f>
        <v>Central America</v>
      </c>
      <c r="D52" s="5" t="s">
        <v>354</v>
      </c>
      <c r="E52" s="4">
        <v>7.1</v>
      </c>
      <c r="F52" s="4">
        <v>7.3</v>
      </c>
      <c r="G52" s="4">
        <v>6.96</v>
      </c>
      <c r="H52" s="4">
        <v>6.96</v>
      </c>
      <c r="I52" s="4">
        <v>6.2</v>
      </c>
      <c r="J52" s="4">
        <v>6.9</v>
      </c>
      <c r="K52" s="4">
        <v>6.8</v>
      </c>
      <c r="L52" s="4">
        <v>7.22</v>
      </c>
      <c r="M52" s="4">
        <v>6.57</v>
      </c>
      <c r="N52" s="4">
        <v>6.41</v>
      </c>
      <c r="O52" s="4">
        <v>5.88</v>
      </c>
      <c r="P52" s="4">
        <v>7.33</v>
      </c>
      <c r="Q52" s="4">
        <v>4.8899999999999997</v>
      </c>
      <c r="R52" s="4">
        <v>4.3</v>
      </c>
      <c r="S52" s="4">
        <v>3.84</v>
      </c>
      <c r="T52" s="4">
        <v>3.69</v>
      </c>
      <c r="U52" s="4">
        <v>4.1500000000000004</v>
      </c>
      <c r="V52" s="4">
        <v>4</v>
      </c>
      <c r="W52" s="4">
        <v>4.42</v>
      </c>
      <c r="X52" s="4">
        <v>4.3899999999999997</v>
      </c>
      <c r="Y52" s="4">
        <v>4.01</v>
      </c>
      <c r="Z52" s="4">
        <v>4.17</v>
      </c>
      <c r="AA52" s="4">
        <v>5.0199999999999996</v>
      </c>
      <c r="AB52" s="4">
        <v>4.3499999999999996</v>
      </c>
      <c r="AC52" s="4">
        <v>3.8220000000000001</v>
      </c>
      <c r="AD52">
        <f t="shared" si="1"/>
        <v>5.4672800000000006</v>
      </c>
    </row>
    <row r="53" spans="1:30" x14ac:dyDescent="0.25">
      <c r="A53" s="4" t="s">
        <v>47</v>
      </c>
      <c r="B53" s="4" t="str">
        <f>VLOOKUP(A53,'Country Details'!$A$1:$D$290,3,TRUE)</f>
        <v>Middle Africa</v>
      </c>
      <c r="C53" s="4" t="str">
        <f>VLOOKUP(A53,'Country Details'!$A$1:$D$290,3,TRUE)</f>
        <v>Middle Africa</v>
      </c>
      <c r="D53" s="5" t="s">
        <v>15</v>
      </c>
      <c r="E53" s="4">
        <v>7.9909999999999997</v>
      </c>
      <c r="F53" s="4">
        <v>8.0079999999999991</v>
      </c>
      <c r="G53" s="4">
        <v>7.9989999999999997</v>
      </c>
      <c r="H53" s="4">
        <v>8.1050000000000004</v>
      </c>
      <c r="I53" s="4">
        <v>8.1790000000000003</v>
      </c>
      <c r="J53" s="4">
        <v>8.2080000000000002</v>
      </c>
      <c r="K53" s="4">
        <v>8.1289999999999996</v>
      </c>
      <c r="L53" s="4">
        <v>8.1050000000000004</v>
      </c>
      <c r="M53" s="4">
        <v>8.0370000000000008</v>
      </c>
      <c r="N53" s="4">
        <v>7.9859999999999998</v>
      </c>
      <c r="O53" s="4">
        <v>7.9420000000000002</v>
      </c>
      <c r="P53" s="4">
        <v>8.0570000000000004</v>
      </c>
      <c r="Q53" s="4">
        <v>8.3979999999999997</v>
      </c>
      <c r="R53" s="4">
        <v>8.2989999999999995</v>
      </c>
      <c r="S53" s="4">
        <v>8.1910000000000007</v>
      </c>
      <c r="T53" s="4">
        <v>8.0839999999999996</v>
      </c>
      <c r="U53" s="4">
        <v>8.0969999999999995</v>
      </c>
      <c r="V53" s="4">
        <v>8.2050000000000001</v>
      </c>
      <c r="W53" s="4">
        <v>8.2270000000000003</v>
      </c>
      <c r="X53" s="4">
        <v>8.2629999999999999</v>
      </c>
      <c r="Y53" s="4">
        <v>8.1999999999999993</v>
      </c>
      <c r="Z53" s="4">
        <v>8.2769999999999992</v>
      </c>
      <c r="AA53" s="4">
        <v>9.2949999999999999</v>
      </c>
      <c r="AB53" s="4">
        <v>9.1470000000000002</v>
      </c>
      <c r="AC53" s="4">
        <v>8.6890000000000001</v>
      </c>
      <c r="AD53">
        <f t="shared" si="1"/>
        <v>8.2447199999999992</v>
      </c>
    </row>
    <row r="54" spans="1:30" x14ac:dyDescent="0.25">
      <c r="A54" s="4" t="s">
        <v>173</v>
      </c>
      <c r="B54" s="4" t="str">
        <f>VLOOKUP(A54,'Country Details'!$A$1:$D$290,3,TRUE)</f>
        <v>Eastern Africa</v>
      </c>
      <c r="C54" s="4" t="str">
        <f>VLOOKUP(A54,'Country Details'!$A$1:$D$290,3,TRUE)</f>
        <v>Eastern Africa</v>
      </c>
      <c r="D54" s="5" t="s">
        <v>154</v>
      </c>
      <c r="E54" s="4">
        <v>5.5519999999999996</v>
      </c>
      <c r="F54" s="4">
        <v>5.6059999999999999</v>
      </c>
      <c r="G54" s="4">
        <v>5.6159999999999997</v>
      </c>
      <c r="H54" s="4">
        <v>5.6660000000000004</v>
      </c>
      <c r="I54" s="4">
        <v>5.6929999999999996</v>
      </c>
      <c r="J54" s="4">
        <v>5.6769999999999996</v>
      </c>
      <c r="K54" s="4">
        <v>5.5910000000000002</v>
      </c>
      <c r="L54" s="4">
        <v>5.6230000000000002</v>
      </c>
      <c r="M54" s="4">
        <v>5.6390000000000002</v>
      </c>
      <c r="N54" s="4">
        <v>5.6520000000000001</v>
      </c>
      <c r="O54" s="4">
        <v>5.5960000000000001</v>
      </c>
      <c r="P54" s="4">
        <v>5.6449999999999996</v>
      </c>
      <c r="Q54" s="4">
        <v>5.8920000000000003</v>
      </c>
      <c r="R54" s="4">
        <v>5.782</v>
      </c>
      <c r="S54" s="4">
        <v>5.6929999999999996</v>
      </c>
      <c r="T54" s="4">
        <v>5.63</v>
      </c>
      <c r="U54" s="4">
        <v>5.6779999999999999</v>
      </c>
      <c r="V54" s="4">
        <v>5.7969999999999997</v>
      </c>
      <c r="W54" s="4">
        <v>5.8070000000000004</v>
      </c>
      <c r="X54" s="4">
        <v>5.8070000000000004</v>
      </c>
      <c r="Y54" s="4">
        <v>5.6970000000000001</v>
      </c>
      <c r="Z54" s="4">
        <v>5.7039999999999997</v>
      </c>
      <c r="AA54" s="4">
        <v>7.28</v>
      </c>
      <c r="AB54" s="4">
        <v>6.8019999999999996</v>
      </c>
      <c r="AC54" s="4">
        <v>6.6180000000000003</v>
      </c>
      <c r="AD54">
        <f t="shared" si="1"/>
        <v>5.8297199999999982</v>
      </c>
    </row>
    <row r="55" spans="1:30" x14ac:dyDescent="0.25">
      <c r="A55" s="4" t="s">
        <v>111</v>
      </c>
      <c r="B55" s="4" t="str">
        <f>VLOOKUP(A55,'Country Details'!$A$1:$D$290,3,TRUE)</f>
        <v>Northern Europe</v>
      </c>
      <c r="C55" s="4" t="str">
        <f>VLOOKUP(A55,'Country Details'!$A$1:$D$290,3,TRUE)</f>
        <v>Northern Europe</v>
      </c>
      <c r="D55" s="5" t="s">
        <v>32</v>
      </c>
      <c r="E55" s="4">
        <v>9.51</v>
      </c>
      <c r="F55" s="4">
        <v>11.57</v>
      </c>
      <c r="G55" s="4">
        <v>13.36</v>
      </c>
      <c r="H55" s="4">
        <v>13.13</v>
      </c>
      <c r="I55" s="4">
        <v>10.029999999999999</v>
      </c>
      <c r="J55" s="4">
        <v>11.29</v>
      </c>
      <c r="K55" s="4">
        <v>10.25</v>
      </c>
      <c r="L55" s="4">
        <v>8.0299999999999994</v>
      </c>
      <c r="M55" s="4">
        <v>5.91</v>
      </c>
      <c r="N55" s="4">
        <v>4.59</v>
      </c>
      <c r="O55" s="4">
        <v>5.45</v>
      </c>
      <c r="P55" s="4">
        <v>13.55</v>
      </c>
      <c r="Q55" s="4">
        <v>16.71</v>
      </c>
      <c r="R55" s="4">
        <v>12.33</v>
      </c>
      <c r="S55" s="4">
        <v>10.02</v>
      </c>
      <c r="T55" s="4">
        <v>8.6300000000000008</v>
      </c>
      <c r="U55" s="4">
        <v>7.35</v>
      </c>
      <c r="V55" s="4">
        <v>6.41</v>
      </c>
      <c r="W55" s="4">
        <v>6.88</v>
      </c>
      <c r="X55" s="4">
        <v>5.81</v>
      </c>
      <c r="Y55" s="4">
        <v>5.41</v>
      </c>
      <c r="Z55" s="4">
        <v>4.51</v>
      </c>
      <c r="AA55" s="4">
        <v>6.96</v>
      </c>
      <c r="AB55" s="4">
        <v>6.18</v>
      </c>
      <c r="AC55" s="4">
        <v>5.851</v>
      </c>
      <c r="AD55">
        <f t="shared" si="1"/>
        <v>8.7888400000000004</v>
      </c>
    </row>
    <row r="56" spans="1:30" x14ac:dyDescent="0.25">
      <c r="A56" s="4" t="s">
        <v>227</v>
      </c>
      <c r="B56" s="4" t="str">
        <f>VLOOKUP(A56,'Country Details'!$A$1:$D$290,3,TRUE)</f>
        <v>Northern Europe</v>
      </c>
      <c r="C56" s="4" t="str">
        <f>VLOOKUP(A56,'Country Details'!$A$1:$D$290,3,TRUE)</f>
        <v>Northern Europe</v>
      </c>
      <c r="D56" s="5" t="s">
        <v>186</v>
      </c>
      <c r="E56" s="4">
        <v>23.091999999999999</v>
      </c>
      <c r="F56" s="4">
        <v>23.663</v>
      </c>
      <c r="G56" s="4">
        <v>24.271000000000001</v>
      </c>
      <c r="H56" s="4">
        <v>24.867999999999999</v>
      </c>
      <c r="I56" s="4">
        <v>25.36</v>
      </c>
      <c r="J56" s="4">
        <v>25.95</v>
      </c>
      <c r="K56" s="4">
        <v>26.533000000000001</v>
      </c>
      <c r="L56" s="4">
        <v>27.044</v>
      </c>
      <c r="M56" s="4">
        <v>27.619</v>
      </c>
      <c r="N56" s="4">
        <v>28.24</v>
      </c>
      <c r="O56" s="4">
        <v>27.72</v>
      </c>
      <c r="P56" s="4">
        <v>27.074000000000002</v>
      </c>
      <c r="Q56" s="4">
        <v>26.39</v>
      </c>
      <c r="R56" s="4">
        <v>25.811</v>
      </c>
      <c r="S56" s="4">
        <v>25.106000000000002</v>
      </c>
      <c r="T56" s="4">
        <v>24.524000000000001</v>
      </c>
      <c r="U56" s="4">
        <v>23.972999999999999</v>
      </c>
      <c r="V56" s="4">
        <v>23.317</v>
      </c>
      <c r="W56" s="4">
        <v>22.72</v>
      </c>
      <c r="X56" s="4">
        <v>22.731000000000002</v>
      </c>
      <c r="Y56" s="4">
        <v>22.756</v>
      </c>
      <c r="Z56" s="4">
        <v>22.782</v>
      </c>
      <c r="AA56" s="4">
        <v>25.08</v>
      </c>
      <c r="AB56" s="4">
        <v>24.56</v>
      </c>
      <c r="AC56" s="4">
        <v>24.388999999999999</v>
      </c>
      <c r="AD56">
        <f t="shared" si="1"/>
        <v>25.022919999999999</v>
      </c>
    </row>
    <row r="57" spans="1:30" x14ac:dyDescent="0.25">
      <c r="A57" s="4" t="s">
        <v>28</v>
      </c>
      <c r="B57" s="4" t="str">
        <f>VLOOKUP(A57,'Country Details'!$A$1:$D$290,3,TRUE)</f>
        <v>Eastern Africa</v>
      </c>
      <c r="C57" s="4" t="str">
        <f>VLOOKUP(A57,'Country Details'!$A$1:$D$290,3,TRUE)</f>
        <v>Eastern Africa</v>
      </c>
      <c r="D57" s="5" t="s">
        <v>272</v>
      </c>
      <c r="E57" s="4">
        <v>3.6520000000000001</v>
      </c>
      <c r="F57" s="4">
        <v>3.71</v>
      </c>
      <c r="G57" s="4">
        <v>3.508</v>
      </c>
      <c r="H57" s="4">
        <v>3.298</v>
      </c>
      <c r="I57" s="4">
        <v>3.149</v>
      </c>
      <c r="J57" s="4">
        <v>2.9750000000000001</v>
      </c>
      <c r="K57" s="4">
        <v>2.6829999999999998</v>
      </c>
      <c r="L57" s="4">
        <v>2.5</v>
      </c>
      <c r="M57" s="4">
        <v>2.472</v>
      </c>
      <c r="N57" s="4">
        <v>2.4359999999999999</v>
      </c>
      <c r="O57" s="4">
        <v>2.4079999999999999</v>
      </c>
      <c r="P57" s="4">
        <v>2.387</v>
      </c>
      <c r="Q57" s="4">
        <v>2.3359999999999999</v>
      </c>
      <c r="R57" s="4">
        <v>2.3109999999999999</v>
      </c>
      <c r="S57" s="4">
        <v>2.2919999999999998</v>
      </c>
      <c r="T57" s="4">
        <v>2.25</v>
      </c>
      <c r="U57" s="4">
        <v>2.4119999999999999</v>
      </c>
      <c r="V57" s="4">
        <v>2.573</v>
      </c>
      <c r="W57" s="4">
        <v>2.7349999999999999</v>
      </c>
      <c r="X57" s="4">
        <v>2.8959999999999999</v>
      </c>
      <c r="Y57" s="4">
        <v>3.0579999999999998</v>
      </c>
      <c r="Z57" s="4">
        <v>3.2189999999999999</v>
      </c>
      <c r="AA57" s="4">
        <v>4.1260000000000003</v>
      </c>
      <c r="AB57" s="4">
        <v>3.93</v>
      </c>
      <c r="AC57" s="4">
        <v>4.0179999999999998</v>
      </c>
      <c r="AD57">
        <f t="shared" si="1"/>
        <v>2.9333600000000009</v>
      </c>
    </row>
    <row r="58" spans="1:30" x14ac:dyDescent="0.25">
      <c r="A58" s="4" t="s">
        <v>71</v>
      </c>
      <c r="B58" s="4" t="str">
        <f>VLOOKUP(A58,'Country Details'!$A$1:$D$290,3,TRUE)</f>
        <v>Melanesia</v>
      </c>
      <c r="C58" s="4" t="str">
        <f>VLOOKUP(A58,'Country Details'!$A$1:$D$290,3,TRUE)</f>
        <v>Melanesia</v>
      </c>
      <c r="D58" s="5" t="s">
        <v>317</v>
      </c>
      <c r="E58" s="4">
        <v>4.82</v>
      </c>
      <c r="F58" s="4">
        <v>4.5990000000000002</v>
      </c>
      <c r="G58" s="4">
        <v>4.9119999999999999</v>
      </c>
      <c r="H58" s="4">
        <v>4.798</v>
      </c>
      <c r="I58" s="4">
        <v>4.7619999999999996</v>
      </c>
      <c r="J58" s="4">
        <v>4.8289999999999997</v>
      </c>
      <c r="K58" s="4">
        <v>4.7</v>
      </c>
      <c r="L58" s="4">
        <v>3.89</v>
      </c>
      <c r="M58" s="4">
        <v>3.956</v>
      </c>
      <c r="N58" s="4">
        <v>4.117</v>
      </c>
      <c r="O58" s="4">
        <v>4.1660000000000004</v>
      </c>
      <c r="P58" s="4">
        <v>4.3250000000000002</v>
      </c>
      <c r="Q58" s="4">
        <v>4.3079999999999998</v>
      </c>
      <c r="R58" s="4">
        <v>4.41</v>
      </c>
      <c r="S58" s="4">
        <v>4.4249999999999998</v>
      </c>
      <c r="T58" s="4">
        <v>4.3179999999999996</v>
      </c>
      <c r="U58" s="4">
        <v>4.2770000000000001</v>
      </c>
      <c r="V58" s="4">
        <v>4.2859999999999996</v>
      </c>
      <c r="W58" s="4">
        <v>4.32</v>
      </c>
      <c r="X58" s="4">
        <v>4.2610000000000001</v>
      </c>
      <c r="Y58" s="4">
        <v>4.3150000000000004</v>
      </c>
      <c r="Z58" s="4">
        <v>4.4420000000000002</v>
      </c>
      <c r="AA58" s="4">
        <v>4.7939999999999996</v>
      </c>
      <c r="AB58" s="4">
        <v>4.9290000000000003</v>
      </c>
      <c r="AC58" s="4">
        <v>4.3339999999999996</v>
      </c>
      <c r="AD58">
        <f t="shared" si="1"/>
        <v>4.4517200000000008</v>
      </c>
    </row>
    <row r="59" spans="1:30" x14ac:dyDescent="0.25">
      <c r="A59" s="4" t="s">
        <v>97</v>
      </c>
      <c r="B59" s="4" t="str">
        <f>VLOOKUP(A59,'Country Details'!$A$1:$D$290,3,TRUE)</f>
        <v>Northern Europe</v>
      </c>
      <c r="C59" s="4" t="str">
        <f>VLOOKUP(A59,'Country Details'!$A$1:$D$290,3,TRUE)</f>
        <v>Northern Europe</v>
      </c>
      <c r="D59" s="5" t="s">
        <v>310</v>
      </c>
      <c r="E59" s="4">
        <v>13.21</v>
      </c>
      <c r="F59" s="4">
        <v>11.69</v>
      </c>
      <c r="G59" s="4">
        <v>11.13</v>
      </c>
      <c r="H59" s="4">
        <v>10.29</v>
      </c>
      <c r="I59" s="4">
        <v>10.42</v>
      </c>
      <c r="J59" s="4">
        <v>10.47</v>
      </c>
      <c r="K59" s="4">
        <v>10.36</v>
      </c>
      <c r="L59" s="4">
        <v>8.3800000000000008</v>
      </c>
      <c r="M59" s="4">
        <v>7.72</v>
      </c>
      <c r="N59" s="4">
        <v>6.85</v>
      </c>
      <c r="O59" s="4">
        <v>6.37</v>
      </c>
      <c r="P59" s="4">
        <v>8.25</v>
      </c>
      <c r="Q59" s="4">
        <v>8.39</v>
      </c>
      <c r="R59" s="4">
        <v>7.78</v>
      </c>
      <c r="S59" s="4">
        <v>7.69</v>
      </c>
      <c r="T59" s="4">
        <v>8.19</v>
      </c>
      <c r="U59" s="4">
        <v>8.66</v>
      </c>
      <c r="V59" s="4">
        <v>9.3800000000000008</v>
      </c>
      <c r="W59" s="4">
        <v>8.82</v>
      </c>
      <c r="X59" s="4">
        <v>8.64</v>
      </c>
      <c r="Y59" s="4">
        <v>7.36</v>
      </c>
      <c r="Z59" s="4">
        <v>6.69</v>
      </c>
      <c r="AA59" s="4">
        <v>7.76</v>
      </c>
      <c r="AB59" s="4">
        <v>7.61</v>
      </c>
      <c r="AC59" s="4">
        <v>6.8010000000000002</v>
      </c>
      <c r="AD59">
        <f t="shared" si="1"/>
        <v>8.7564399999999996</v>
      </c>
    </row>
    <row r="60" spans="1:30" x14ac:dyDescent="0.25">
      <c r="A60" s="4" t="s">
        <v>287</v>
      </c>
      <c r="B60" s="4" t="str">
        <f>VLOOKUP(A60,'Country Details'!$A$1:$D$290,3,TRUE)</f>
        <v>Western Europe</v>
      </c>
      <c r="C60" s="4" t="str">
        <f>VLOOKUP(A60,'Country Details'!$A$1:$D$290,3,TRUE)</f>
        <v>Western Europe</v>
      </c>
      <c r="D60" s="5" t="s">
        <v>352</v>
      </c>
      <c r="E60" s="4">
        <v>12.07</v>
      </c>
      <c r="F60" s="4">
        <v>11.98</v>
      </c>
      <c r="G60" s="4">
        <v>10.220000000000001</v>
      </c>
      <c r="H60" s="4">
        <v>8.61</v>
      </c>
      <c r="I60" s="4">
        <v>8.6999999999999993</v>
      </c>
      <c r="J60" s="4">
        <v>8.31</v>
      </c>
      <c r="K60" s="4">
        <v>8.91</v>
      </c>
      <c r="L60" s="4">
        <v>8.49</v>
      </c>
      <c r="M60" s="4">
        <v>8.4499999999999993</v>
      </c>
      <c r="N60" s="4">
        <v>7.66</v>
      </c>
      <c r="O60" s="4">
        <v>7.06</v>
      </c>
      <c r="P60" s="4">
        <v>8.74</v>
      </c>
      <c r="Q60" s="4">
        <v>8.8699999999999992</v>
      </c>
      <c r="R60" s="4">
        <v>8.81</v>
      </c>
      <c r="S60" s="4">
        <v>9.4</v>
      </c>
      <c r="T60" s="4">
        <v>9.92</v>
      </c>
      <c r="U60" s="4">
        <v>10.29</v>
      </c>
      <c r="V60" s="4">
        <v>10.35</v>
      </c>
      <c r="W60" s="4">
        <v>10.050000000000001</v>
      </c>
      <c r="X60" s="4">
        <v>9.41</v>
      </c>
      <c r="Y60" s="4">
        <v>9.02</v>
      </c>
      <c r="Z60" s="4">
        <v>8.41</v>
      </c>
      <c r="AA60" s="4">
        <v>8.01</v>
      </c>
      <c r="AB60" s="4">
        <v>7.86</v>
      </c>
      <c r="AC60" s="4">
        <v>7.4450000000000003</v>
      </c>
      <c r="AD60">
        <f t="shared" si="1"/>
        <v>9.0817999999999994</v>
      </c>
    </row>
    <row r="61" spans="1:30" x14ac:dyDescent="0.25">
      <c r="A61" s="4" t="s">
        <v>118</v>
      </c>
      <c r="B61" s="4" t="str">
        <f>VLOOKUP(A61,'Country Details'!$A$1:$D$290,3,TRUE)</f>
        <v>Polynesia</v>
      </c>
      <c r="C61" s="4" t="str">
        <f>VLOOKUP(A61,'Country Details'!$A$1:$D$290,3,TRUE)</f>
        <v>Polynesia</v>
      </c>
      <c r="D61" s="5" t="s">
        <v>80</v>
      </c>
      <c r="E61" s="4">
        <v>11.628</v>
      </c>
      <c r="F61" s="4">
        <v>11.731999999999999</v>
      </c>
      <c r="G61" s="4">
        <v>11.682</v>
      </c>
      <c r="H61" s="4">
        <v>11.813000000000001</v>
      </c>
      <c r="I61" s="4">
        <v>11.71</v>
      </c>
      <c r="J61" s="4">
        <v>11.613</v>
      </c>
      <c r="K61" s="4">
        <v>11.701000000000001</v>
      </c>
      <c r="L61" s="4">
        <v>11.757</v>
      </c>
      <c r="M61" s="4">
        <v>11.795</v>
      </c>
      <c r="N61" s="4">
        <v>11.74</v>
      </c>
      <c r="O61" s="4">
        <v>11.91</v>
      </c>
      <c r="P61" s="4">
        <v>12.269</v>
      </c>
      <c r="Q61" s="4">
        <v>12.189</v>
      </c>
      <c r="R61" s="4">
        <v>12.276</v>
      </c>
      <c r="S61" s="4">
        <v>12.175000000000001</v>
      </c>
      <c r="T61" s="4">
        <v>12.117000000000001</v>
      </c>
      <c r="U61" s="4">
        <v>12.14</v>
      </c>
      <c r="V61" s="4">
        <v>12.087</v>
      </c>
      <c r="W61" s="4">
        <v>12.085000000000001</v>
      </c>
      <c r="X61" s="4">
        <v>11.975</v>
      </c>
      <c r="Y61" s="4">
        <v>12.081</v>
      </c>
      <c r="Z61" s="4">
        <v>12.135</v>
      </c>
      <c r="AA61" s="4">
        <v>13.67</v>
      </c>
      <c r="AB61" s="4">
        <v>13.265000000000001</v>
      </c>
      <c r="AC61" s="4">
        <v>13.098000000000001</v>
      </c>
      <c r="AD61">
        <f t="shared" si="1"/>
        <v>12.105720000000002</v>
      </c>
    </row>
    <row r="62" spans="1:30" x14ac:dyDescent="0.25">
      <c r="A62" s="4" t="s">
        <v>246</v>
      </c>
      <c r="B62" s="4" t="str">
        <f>VLOOKUP(A62,'Country Details'!$A$1:$D$290,3,TRUE)</f>
        <v>Middle Africa</v>
      </c>
      <c r="C62" s="4" t="str">
        <f>VLOOKUP(A62,'Country Details'!$A$1:$D$290,3,TRUE)</f>
        <v>Middle Africa</v>
      </c>
      <c r="D62" s="5" t="s">
        <v>235</v>
      </c>
      <c r="E62" s="4">
        <v>17.433</v>
      </c>
      <c r="F62" s="4">
        <v>17.61</v>
      </c>
      <c r="G62" s="4">
        <v>17.390999999999998</v>
      </c>
      <c r="H62" s="4">
        <v>17.234000000000002</v>
      </c>
      <c r="I62" s="4">
        <v>17.204000000000001</v>
      </c>
      <c r="J62" s="4">
        <v>17.076000000000001</v>
      </c>
      <c r="K62" s="4">
        <v>17.027999999999999</v>
      </c>
      <c r="L62" s="4">
        <v>16.91</v>
      </c>
      <c r="M62" s="4">
        <v>17.736999999999998</v>
      </c>
      <c r="N62" s="4">
        <v>18.271999999999998</v>
      </c>
      <c r="O62" s="4">
        <v>19.190000000000001</v>
      </c>
      <c r="P62" s="4">
        <v>19.834</v>
      </c>
      <c r="Q62" s="4">
        <v>20.39</v>
      </c>
      <c r="R62" s="4">
        <v>20.417999999999999</v>
      </c>
      <c r="S62" s="4">
        <v>20.489000000000001</v>
      </c>
      <c r="T62" s="4">
        <v>20.507000000000001</v>
      </c>
      <c r="U62" s="4">
        <v>20.565000000000001</v>
      </c>
      <c r="V62" s="4">
        <v>20.600999999999999</v>
      </c>
      <c r="W62" s="4">
        <v>20.667999999999999</v>
      </c>
      <c r="X62" s="4">
        <v>20.731999999999999</v>
      </c>
      <c r="Y62" s="4">
        <v>20.747</v>
      </c>
      <c r="Z62" s="4">
        <v>20.695</v>
      </c>
      <c r="AA62" s="4">
        <v>21.725999999999999</v>
      </c>
      <c r="AB62" s="4">
        <v>21.835999999999999</v>
      </c>
      <c r="AC62" s="4">
        <v>21.469000000000001</v>
      </c>
      <c r="AD62">
        <f t="shared" si="1"/>
        <v>19.350480000000001</v>
      </c>
    </row>
    <row r="63" spans="1:30" x14ac:dyDescent="0.25">
      <c r="A63" s="4" t="s">
        <v>194</v>
      </c>
      <c r="B63" s="4" t="str">
        <f>VLOOKUP(A63,'Country Details'!$A$1:$D$290,3,TRUE)</f>
        <v>Western Africa</v>
      </c>
      <c r="C63" s="4" t="str">
        <f>VLOOKUP(A63,'Country Details'!$A$1:$D$290,3,TRUE)</f>
        <v>Western Africa</v>
      </c>
      <c r="D63" s="5" t="s">
        <v>365</v>
      </c>
      <c r="E63" s="4">
        <v>8.3689999999999998</v>
      </c>
      <c r="F63" s="4">
        <v>8.3849999999999998</v>
      </c>
      <c r="G63" s="4">
        <v>8.4700000000000006</v>
      </c>
      <c r="H63" s="4">
        <v>8.5350000000000001</v>
      </c>
      <c r="I63" s="4">
        <v>8.7769999999999992</v>
      </c>
      <c r="J63" s="4">
        <v>8.6609999999999996</v>
      </c>
      <c r="K63" s="4">
        <v>8.7309999999999999</v>
      </c>
      <c r="L63" s="4">
        <v>8.9860000000000007</v>
      </c>
      <c r="M63" s="4">
        <v>9.0289999999999999</v>
      </c>
      <c r="N63" s="4">
        <v>9.0380000000000003</v>
      </c>
      <c r="O63" s="4">
        <v>9.0559999999999992</v>
      </c>
      <c r="P63" s="4">
        <v>9.1310000000000002</v>
      </c>
      <c r="Q63" s="4">
        <v>9.2309999999999999</v>
      </c>
      <c r="R63" s="4">
        <v>9.6069999999999993</v>
      </c>
      <c r="S63" s="4">
        <v>9.42</v>
      </c>
      <c r="T63" s="4">
        <v>8.5920000000000005</v>
      </c>
      <c r="U63" s="4">
        <v>7.7859999999999996</v>
      </c>
      <c r="V63" s="4">
        <v>6.8140000000000001</v>
      </c>
      <c r="W63" s="4">
        <v>5.9589999999999996</v>
      </c>
      <c r="X63" s="4">
        <v>5.0380000000000003</v>
      </c>
      <c r="Y63" s="4">
        <v>4.13</v>
      </c>
      <c r="Z63" s="4">
        <v>4.18</v>
      </c>
      <c r="AA63" s="4">
        <v>5.0960000000000001</v>
      </c>
      <c r="AB63" s="4">
        <v>4.9809999999999999</v>
      </c>
      <c r="AC63" s="4">
        <v>4.78</v>
      </c>
      <c r="AD63">
        <f t="shared" si="1"/>
        <v>7.6312800000000003</v>
      </c>
    </row>
    <row r="64" spans="1:30" x14ac:dyDescent="0.25">
      <c r="A64" s="4" t="s">
        <v>149</v>
      </c>
      <c r="B64" s="4" t="str">
        <f>VLOOKUP(A64,'Country Details'!$A$1:$D$290,3,TRUE)</f>
        <v>Western Asia</v>
      </c>
      <c r="C64" s="4" t="str">
        <f>VLOOKUP(A64,'Country Details'!$A$1:$D$290,3,TRUE)</f>
        <v>Western Asia</v>
      </c>
      <c r="D64" s="5" t="s">
        <v>160</v>
      </c>
      <c r="E64" s="4">
        <v>14.53</v>
      </c>
      <c r="F64" s="4">
        <v>13.8</v>
      </c>
      <c r="G64" s="4">
        <v>10.82</v>
      </c>
      <c r="H64" s="4">
        <v>11.16</v>
      </c>
      <c r="I64" s="4">
        <v>12.59</v>
      </c>
      <c r="J64" s="4">
        <v>11.51</v>
      </c>
      <c r="K64" s="4">
        <v>12.62</v>
      </c>
      <c r="L64" s="4">
        <v>13.81</v>
      </c>
      <c r="M64" s="4">
        <v>13.57</v>
      </c>
      <c r="N64" s="4">
        <v>13.28</v>
      </c>
      <c r="O64" s="4">
        <v>17.87</v>
      </c>
      <c r="P64" s="4">
        <v>20.71</v>
      </c>
      <c r="Q64" s="4">
        <v>20.2</v>
      </c>
      <c r="R64" s="4">
        <v>19.63</v>
      </c>
      <c r="S64" s="4">
        <v>19.649999999999999</v>
      </c>
      <c r="T64" s="4">
        <v>19.420000000000002</v>
      </c>
      <c r="U64" s="4">
        <v>17.440000000000001</v>
      </c>
      <c r="V64" s="4">
        <v>16.510000000000002</v>
      </c>
      <c r="W64" s="4">
        <v>16.600000000000001</v>
      </c>
      <c r="X64" s="4">
        <v>13.94</v>
      </c>
      <c r="Y64" s="4">
        <v>12.67</v>
      </c>
      <c r="Z64" s="4">
        <v>11.57</v>
      </c>
      <c r="AA64" s="4">
        <v>11.73</v>
      </c>
      <c r="AB64" s="4">
        <v>12.208</v>
      </c>
      <c r="AC64" s="4">
        <v>11.311</v>
      </c>
      <c r="AD64">
        <f t="shared" si="1"/>
        <v>14.765960000000002</v>
      </c>
    </row>
    <row r="65" spans="1:30" x14ac:dyDescent="0.25">
      <c r="A65" s="4" t="s">
        <v>5</v>
      </c>
      <c r="B65" s="4" t="str">
        <f>VLOOKUP(A65,'Country Details'!$A$1:$D$290,3,TRUE)</f>
        <v>Western Europe</v>
      </c>
      <c r="C65" s="4" t="str">
        <f>VLOOKUP(A65,'Country Details'!$A$1:$D$290,3,TRUE)</f>
        <v>Western Europe</v>
      </c>
      <c r="D65" s="5" t="s">
        <v>36</v>
      </c>
      <c r="E65" s="4">
        <v>9.7899999999999991</v>
      </c>
      <c r="F65" s="4">
        <v>8.85</v>
      </c>
      <c r="G65" s="4">
        <v>7.92</v>
      </c>
      <c r="H65" s="4">
        <v>7.77</v>
      </c>
      <c r="I65" s="4">
        <v>8.48</v>
      </c>
      <c r="J65" s="4">
        <v>9.7799999999999994</v>
      </c>
      <c r="K65" s="4">
        <v>10.73</v>
      </c>
      <c r="L65" s="4">
        <v>11.17</v>
      </c>
      <c r="M65" s="4">
        <v>10.25</v>
      </c>
      <c r="N65" s="4">
        <v>8.66</v>
      </c>
      <c r="O65" s="4">
        <v>7.52</v>
      </c>
      <c r="P65" s="4">
        <v>7.74</v>
      </c>
      <c r="Q65" s="4">
        <v>6.97</v>
      </c>
      <c r="R65" s="4">
        <v>5.82</v>
      </c>
      <c r="S65" s="4">
        <v>5.38</v>
      </c>
      <c r="T65" s="4">
        <v>5.23</v>
      </c>
      <c r="U65" s="4">
        <v>4.9800000000000004</v>
      </c>
      <c r="V65" s="4">
        <v>4.62</v>
      </c>
      <c r="W65" s="4">
        <v>4.12</v>
      </c>
      <c r="X65" s="4">
        <v>3.75</v>
      </c>
      <c r="Y65" s="4">
        <v>3.38</v>
      </c>
      <c r="Z65" s="4">
        <v>3.14</v>
      </c>
      <c r="AA65" s="4">
        <v>3.86</v>
      </c>
      <c r="AB65" s="4">
        <v>3.57</v>
      </c>
      <c r="AC65" s="4">
        <v>2.9889999999999999</v>
      </c>
      <c r="AD65">
        <f t="shared" si="1"/>
        <v>6.6587599999999982</v>
      </c>
    </row>
    <row r="66" spans="1:30" x14ac:dyDescent="0.25">
      <c r="A66" s="4" t="s">
        <v>199</v>
      </c>
      <c r="B66" s="4" t="str">
        <f>VLOOKUP(A66,'Country Details'!$A$1:$D$290,3,TRUE)</f>
        <v>Western Africa</v>
      </c>
      <c r="C66" s="4" t="str">
        <f>VLOOKUP(A66,'Country Details'!$A$1:$D$290,3,TRUE)</f>
        <v>Western Africa</v>
      </c>
      <c r="D66" s="5" t="s">
        <v>208</v>
      </c>
      <c r="E66" s="4">
        <v>8.1999999999999993</v>
      </c>
      <c r="F66" s="4">
        <v>10.1</v>
      </c>
      <c r="G66" s="4">
        <v>10.46</v>
      </c>
      <c r="H66" s="4">
        <v>9.4920000000000009</v>
      </c>
      <c r="I66" s="4">
        <v>8.5190000000000001</v>
      </c>
      <c r="J66" s="4">
        <v>7.5410000000000004</v>
      </c>
      <c r="K66" s="4">
        <v>6.5739999999999998</v>
      </c>
      <c r="L66" s="4">
        <v>5.609</v>
      </c>
      <c r="M66" s="4">
        <v>4.6399999999999997</v>
      </c>
      <c r="N66" s="4">
        <v>4.8650000000000002</v>
      </c>
      <c r="O66" s="4">
        <v>4.9749999999999996</v>
      </c>
      <c r="P66" s="4">
        <v>5.2430000000000003</v>
      </c>
      <c r="Q66" s="4">
        <v>5.38</v>
      </c>
      <c r="R66" s="4">
        <v>4.2229999999999999</v>
      </c>
      <c r="S66" s="4">
        <v>3.2250000000000001</v>
      </c>
      <c r="T66" s="4">
        <v>2.17</v>
      </c>
      <c r="U66" s="4">
        <v>4.4950000000000001</v>
      </c>
      <c r="V66" s="4">
        <v>6.81</v>
      </c>
      <c r="W66" s="4">
        <v>5.1059999999999999</v>
      </c>
      <c r="X66" s="4">
        <v>3.37</v>
      </c>
      <c r="Y66" s="4">
        <v>3.4289999999999998</v>
      </c>
      <c r="Z66" s="4">
        <v>3.4630000000000001</v>
      </c>
      <c r="AA66" s="4">
        <v>3.774</v>
      </c>
      <c r="AB66" s="4">
        <v>3.919</v>
      </c>
      <c r="AC66" s="4">
        <v>3.867</v>
      </c>
      <c r="AD66">
        <f t="shared" ref="AD66:AD97" si="2">AVERAGE(E66:AC66)</f>
        <v>5.5779599999999983</v>
      </c>
    </row>
    <row r="67" spans="1:30" x14ac:dyDescent="0.25">
      <c r="A67" s="4" t="s">
        <v>266</v>
      </c>
      <c r="B67" s="4" t="str">
        <f>VLOOKUP(A67,'Country Details'!$A$1:$D$290,3,TRUE)</f>
        <v>Southern Europe</v>
      </c>
      <c r="C67" s="4" t="str">
        <f>VLOOKUP(A67,'Country Details'!$A$1:$D$290,3,TRUE)</f>
        <v>Southern Europe</v>
      </c>
      <c r="D67" s="5" t="s">
        <v>301</v>
      </c>
      <c r="E67" s="4">
        <v>10.84</v>
      </c>
      <c r="F67" s="4">
        <v>11.85</v>
      </c>
      <c r="G67" s="4">
        <v>11.24</v>
      </c>
      <c r="H67" s="4">
        <v>10.46</v>
      </c>
      <c r="I67" s="4">
        <v>9.98</v>
      </c>
      <c r="J67" s="4">
        <v>9.41</v>
      </c>
      <c r="K67" s="4">
        <v>10.31</v>
      </c>
      <c r="L67" s="4">
        <v>9.99</v>
      </c>
      <c r="M67" s="4">
        <v>9.01</v>
      </c>
      <c r="N67" s="4">
        <v>8.4</v>
      </c>
      <c r="O67" s="4">
        <v>7.76</v>
      </c>
      <c r="P67" s="4">
        <v>9.6199999999999992</v>
      </c>
      <c r="Q67" s="4">
        <v>12.71</v>
      </c>
      <c r="R67" s="4">
        <v>17.86</v>
      </c>
      <c r="S67" s="4">
        <v>24.44</v>
      </c>
      <c r="T67" s="4">
        <v>27.47</v>
      </c>
      <c r="U67" s="4">
        <v>26.49</v>
      </c>
      <c r="V67" s="4">
        <v>24.9</v>
      </c>
      <c r="W67" s="4">
        <v>23.54</v>
      </c>
      <c r="X67" s="4">
        <v>21.49</v>
      </c>
      <c r="Y67" s="4">
        <v>19.29</v>
      </c>
      <c r="Z67" s="4">
        <v>17.309999999999999</v>
      </c>
      <c r="AA67" s="4">
        <v>16.309999999999999</v>
      </c>
      <c r="AB67" s="4">
        <v>14.71</v>
      </c>
      <c r="AC67" s="4">
        <v>12.162000000000001</v>
      </c>
      <c r="AD67">
        <f t="shared" si="2"/>
        <v>15.102080000000001</v>
      </c>
    </row>
    <row r="68" spans="1:30" x14ac:dyDescent="0.25">
      <c r="A68" s="4" t="s">
        <v>335</v>
      </c>
      <c r="B68" s="4" t="str">
        <f>VLOOKUP(A68,'Country Details'!$A$1:$D$290,3,TRUE)</f>
        <v>Micronesia</v>
      </c>
      <c r="C68" s="4" t="str">
        <f>VLOOKUP(A68,'Country Details'!$A$1:$D$290,3,TRUE)</f>
        <v>Micronesia</v>
      </c>
      <c r="D68" s="5" t="s">
        <v>128</v>
      </c>
      <c r="E68" s="4">
        <v>7.74</v>
      </c>
      <c r="F68" s="4">
        <v>13.95</v>
      </c>
      <c r="G68" s="4">
        <v>15.32</v>
      </c>
      <c r="H68" s="4">
        <v>13.21</v>
      </c>
      <c r="I68" s="4">
        <v>11.39</v>
      </c>
      <c r="J68" s="4">
        <v>9.7539999999999996</v>
      </c>
      <c r="K68" s="4">
        <v>7.7</v>
      </c>
      <c r="L68" s="4">
        <v>7</v>
      </c>
      <c r="M68" s="4">
        <v>7.4</v>
      </c>
      <c r="N68" s="4">
        <v>8.3000000000000007</v>
      </c>
      <c r="O68" s="4">
        <v>8.7119999999999997</v>
      </c>
      <c r="P68" s="4">
        <v>9.3000000000000007</v>
      </c>
      <c r="Q68" s="4">
        <v>8.1999999999999993</v>
      </c>
      <c r="R68" s="4">
        <v>13.3</v>
      </c>
      <c r="S68" s="4">
        <v>12.2</v>
      </c>
      <c r="T68" s="4">
        <v>11.5</v>
      </c>
      <c r="U68" s="4">
        <v>7.6</v>
      </c>
      <c r="V68" s="4">
        <v>6.9</v>
      </c>
      <c r="W68" s="4">
        <v>5.4</v>
      </c>
      <c r="X68" s="4">
        <v>5.43</v>
      </c>
      <c r="Y68" s="4">
        <v>5.5469999999999997</v>
      </c>
      <c r="Z68" s="4">
        <v>5.4770000000000003</v>
      </c>
      <c r="AA68" s="4">
        <v>6.577</v>
      </c>
      <c r="AB68" s="4">
        <v>6.25</v>
      </c>
      <c r="AC68" s="4">
        <v>6.1340000000000003</v>
      </c>
      <c r="AD68">
        <f t="shared" si="2"/>
        <v>8.8116400000000006</v>
      </c>
    </row>
    <row r="69" spans="1:30" x14ac:dyDescent="0.25">
      <c r="A69" s="4" t="s">
        <v>69</v>
      </c>
      <c r="B69" s="4" t="str">
        <f>VLOOKUP(A69,'Country Details'!$A$1:$D$290,3,TRUE)</f>
        <v>Central America</v>
      </c>
      <c r="C69" s="4" t="str">
        <f>VLOOKUP(A69,'Country Details'!$A$1:$D$290,3,TRUE)</f>
        <v>Central America</v>
      </c>
      <c r="D69" s="5" t="s">
        <v>203</v>
      </c>
      <c r="E69" s="4">
        <v>2.694</v>
      </c>
      <c r="F69" s="4">
        <v>2.7330000000000001</v>
      </c>
      <c r="G69" s="4">
        <v>2.75</v>
      </c>
      <c r="H69" s="4">
        <v>2.7930000000000001</v>
      </c>
      <c r="I69" s="4">
        <v>2.7669999999999999</v>
      </c>
      <c r="J69" s="4">
        <v>2.81</v>
      </c>
      <c r="K69" s="4">
        <v>2.97</v>
      </c>
      <c r="L69" s="4">
        <v>3.0529999999999999</v>
      </c>
      <c r="M69" s="4">
        <v>3.0819999999999999</v>
      </c>
      <c r="N69" s="4">
        <v>3.14</v>
      </c>
      <c r="O69" s="4">
        <v>3.3140000000000001</v>
      </c>
      <c r="P69" s="4">
        <v>3.4889999999999999</v>
      </c>
      <c r="Q69" s="4">
        <v>3.5</v>
      </c>
      <c r="R69" s="4">
        <v>3.0950000000000002</v>
      </c>
      <c r="S69" s="4">
        <v>2.76</v>
      </c>
      <c r="T69" s="4">
        <v>3.02</v>
      </c>
      <c r="U69" s="4">
        <v>2.72</v>
      </c>
      <c r="V69" s="4">
        <v>2.5099999999999998</v>
      </c>
      <c r="W69" s="4">
        <v>2.58</v>
      </c>
      <c r="X69" s="4">
        <v>2.46</v>
      </c>
      <c r="Y69" s="4">
        <v>2.2799999999999998</v>
      </c>
      <c r="Z69" s="4">
        <v>2.19</v>
      </c>
      <c r="AA69" s="4">
        <v>3.359</v>
      </c>
      <c r="AB69" s="4">
        <v>2.9420000000000002</v>
      </c>
      <c r="AC69" s="4">
        <v>2.569</v>
      </c>
      <c r="AD69">
        <f t="shared" si="2"/>
        <v>2.8632</v>
      </c>
    </row>
    <row r="70" spans="1:30" x14ac:dyDescent="0.25">
      <c r="A70" s="4" t="s">
        <v>182</v>
      </c>
      <c r="B70" s="4" t="str">
        <f>VLOOKUP(A70,'Country Details'!$A$1:$D$290,3,TRUE)</f>
        <v>Western Africa</v>
      </c>
      <c r="C70" s="4" t="str">
        <f>VLOOKUP(A70,'Country Details'!$A$1:$D$290,3,TRUE)</f>
        <v>Western Africa</v>
      </c>
      <c r="D70" s="5" t="s">
        <v>41</v>
      </c>
      <c r="E70" s="4">
        <v>4.5599999999999996</v>
      </c>
      <c r="F70" s="4">
        <v>4.5609999999999999</v>
      </c>
      <c r="G70" s="4">
        <v>4.59</v>
      </c>
      <c r="H70" s="4">
        <v>4.5730000000000004</v>
      </c>
      <c r="I70" s="4">
        <v>4.55</v>
      </c>
      <c r="J70" s="4">
        <v>4.6520000000000001</v>
      </c>
      <c r="K70" s="4">
        <v>4.66</v>
      </c>
      <c r="L70" s="4">
        <v>4.6769999999999996</v>
      </c>
      <c r="M70" s="4">
        <v>4.74</v>
      </c>
      <c r="N70" s="4">
        <v>4.66</v>
      </c>
      <c r="O70" s="4">
        <v>4.7389999999999999</v>
      </c>
      <c r="P70" s="4">
        <v>4.8710000000000004</v>
      </c>
      <c r="Q70" s="4">
        <v>4.782</v>
      </c>
      <c r="R70" s="4">
        <v>4.7949999999999999</v>
      </c>
      <c r="S70" s="4">
        <v>4.8159999999999998</v>
      </c>
      <c r="T70" s="4">
        <v>4.883</v>
      </c>
      <c r="U70" s="4">
        <v>4.9160000000000004</v>
      </c>
      <c r="V70" s="4">
        <v>4.9420000000000002</v>
      </c>
      <c r="W70" s="4">
        <v>4.8330000000000002</v>
      </c>
      <c r="X70" s="4">
        <v>4.8710000000000004</v>
      </c>
      <c r="Y70" s="4">
        <v>4.9770000000000003</v>
      </c>
      <c r="Z70" s="4">
        <v>5.0199999999999996</v>
      </c>
      <c r="AA70" s="4">
        <v>5.9450000000000003</v>
      </c>
      <c r="AB70" s="4">
        <v>5.82</v>
      </c>
      <c r="AC70" s="4">
        <v>5.7489999999999997</v>
      </c>
      <c r="AD70">
        <f t="shared" si="2"/>
        <v>4.8872799999999987</v>
      </c>
    </row>
    <row r="71" spans="1:30" x14ac:dyDescent="0.25">
      <c r="A71" s="4" t="s">
        <v>63</v>
      </c>
      <c r="B71" s="4" t="str">
        <f>VLOOKUP(A71,'Country Details'!$A$1:$D$290,3,TRUE)</f>
        <v>Western Africa</v>
      </c>
      <c r="C71" s="4" t="str">
        <f>VLOOKUP(A71,'Country Details'!$A$1:$D$290,3,TRUE)</f>
        <v>Western Africa</v>
      </c>
      <c r="D71" s="5" t="s">
        <v>58</v>
      </c>
      <c r="E71" s="4">
        <v>3.2</v>
      </c>
      <c r="F71" s="4">
        <v>3.0350000000000001</v>
      </c>
      <c r="G71" s="4">
        <v>3.0169999999999999</v>
      </c>
      <c r="H71" s="4">
        <v>3.0419999999999998</v>
      </c>
      <c r="I71" s="4">
        <v>3.0680000000000001</v>
      </c>
      <c r="J71" s="4">
        <v>3.0670000000000002</v>
      </c>
      <c r="K71" s="4">
        <v>3.0619999999999998</v>
      </c>
      <c r="L71" s="4">
        <v>3.0619999999999998</v>
      </c>
      <c r="M71" s="4">
        <v>3.0819999999999999</v>
      </c>
      <c r="N71" s="4">
        <v>3.085</v>
      </c>
      <c r="O71" s="4">
        <v>3.0950000000000002</v>
      </c>
      <c r="P71" s="4">
        <v>3.1030000000000002</v>
      </c>
      <c r="Q71" s="4">
        <v>3.1040000000000001</v>
      </c>
      <c r="R71" s="4">
        <v>3.093</v>
      </c>
      <c r="S71" s="4">
        <v>3.16</v>
      </c>
      <c r="T71" s="4">
        <v>3.14</v>
      </c>
      <c r="U71" s="4">
        <v>3.1629999999999998</v>
      </c>
      <c r="V71" s="4">
        <v>3.1419999999999999</v>
      </c>
      <c r="W71" s="4">
        <v>3.1509999999999998</v>
      </c>
      <c r="X71" s="4">
        <v>3.1619999999999999</v>
      </c>
      <c r="Y71" s="4">
        <v>3.2</v>
      </c>
      <c r="Z71" s="4">
        <v>3.1749999999999998</v>
      </c>
      <c r="AA71" s="4">
        <v>3.605</v>
      </c>
      <c r="AB71" s="4">
        <v>3.6869999999999998</v>
      </c>
      <c r="AC71" s="4">
        <v>3.5830000000000002</v>
      </c>
      <c r="AD71">
        <f t="shared" si="2"/>
        <v>3.1713200000000001</v>
      </c>
    </row>
    <row r="72" spans="1:30" x14ac:dyDescent="0.25">
      <c r="A72" s="4" t="s">
        <v>112</v>
      </c>
      <c r="B72" s="4" t="str">
        <f>VLOOKUP(A72,'Country Details'!$A$1:$D$290,3,TRUE)</f>
        <v>South America</v>
      </c>
      <c r="C72" s="4" t="str">
        <f>VLOOKUP(A72,'Country Details'!$A$1:$D$290,3,TRUE)</f>
        <v>South America</v>
      </c>
      <c r="D72" s="5" t="s">
        <v>234</v>
      </c>
      <c r="E72" s="4">
        <v>11.935</v>
      </c>
      <c r="F72" s="4">
        <v>11.84</v>
      </c>
      <c r="G72" s="4">
        <v>11.89</v>
      </c>
      <c r="H72" s="4">
        <v>11.811999999999999</v>
      </c>
      <c r="I72" s="4">
        <v>11.81</v>
      </c>
      <c r="J72" s="4">
        <v>11.576000000000001</v>
      </c>
      <c r="K72" s="4">
        <v>11.279</v>
      </c>
      <c r="L72" s="4">
        <v>11.026999999999999</v>
      </c>
      <c r="M72" s="4">
        <v>10.7</v>
      </c>
      <c r="N72" s="4">
        <v>10.943</v>
      </c>
      <c r="O72" s="4">
        <v>11.301</v>
      </c>
      <c r="P72" s="4">
        <v>11.538</v>
      </c>
      <c r="Q72" s="4">
        <v>11.811999999999999</v>
      </c>
      <c r="R72" s="4">
        <v>12.058</v>
      </c>
      <c r="S72" s="4">
        <v>12.333</v>
      </c>
      <c r="T72" s="4">
        <v>12.64</v>
      </c>
      <c r="U72" s="4">
        <v>12.954000000000001</v>
      </c>
      <c r="V72" s="4">
        <v>13.252000000000001</v>
      </c>
      <c r="W72" s="4">
        <v>13.475</v>
      </c>
      <c r="X72" s="4">
        <v>13.757</v>
      </c>
      <c r="Y72" s="4">
        <v>14.02</v>
      </c>
      <c r="Z72" s="4">
        <v>13.52</v>
      </c>
      <c r="AA72" s="4">
        <v>15.589</v>
      </c>
      <c r="AB72" s="4">
        <v>14.904999999999999</v>
      </c>
      <c r="AC72" s="4">
        <v>12.358000000000001</v>
      </c>
      <c r="AD72">
        <f t="shared" si="2"/>
        <v>12.41296</v>
      </c>
    </row>
    <row r="73" spans="1:30" x14ac:dyDescent="0.25">
      <c r="A73" s="4" t="s">
        <v>168</v>
      </c>
      <c r="B73" s="4" t="str">
        <f>VLOOKUP(A73,'Country Details'!$A$1:$D$290,3,TRUE)</f>
        <v>Caribbean</v>
      </c>
      <c r="C73" s="4" t="str">
        <f>VLOOKUP(A73,'Country Details'!$A$1:$D$290,3,TRUE)</f>
        <v>Caribbean</v>
      </c>
      <c r="D73" s="5" t="s">
        <v>18</v>
      </c>
      <c r="E73" s="4">
        <v>7.2549999999999999</v>
      </c>
      <c r="F73" s="4">
        <v>7.2</v>
      </c>
      <c r="G73" s="4">
        <v>8.4079999999999995</v>
      </c>
      <c r="H73" s="4">
        <v>9.6349999999999998</v>
      </c>
      <c r="I73" s="4">
        <v>10.826000000000001</v>
      </c>
      <c r="J73" s="4">
        <v>11.999000000000001</v>
      </c>
      <c r="K73" s="4">
        <v>13.308</v>
      </c>
      <c r="L73" s="4">
        <v>14.42</v>
      </c>
      <c r="M73" s="4">
        <v>15.664</v>
      </c>
      <c r="N73" s="4">
        <v>16.8</v>
      </c>
      <c r="O73" s="4">
        <v>16.297999999999998</v>
      </c>
      <c r="P73" s="4">
        <v>15.657999999999999</v>
      </c>
      <c r="Q73" s="4">
        <v>15.382999999999999</v>
      </c>
      <c r="R73" s="4">
        <v>14.56</v>
      </c>
      <c r="S73" s="4">
        <v>14.1</v>
      </c>
      <c r="T73" s="4">
        <v>13.958</v>
      </c>
      <c r="U73" s="4">
        <v>13.96</v>
      </c>
      <c r="V73" s="4">
        <v>13.888</v>
      </c>
      <c r="W73" s="4">
        <v>13.852</v>
      </c>
      <c r="X73" s="4">
        <v>13.786</v>
      </c>
      <c r="Y73" s="4">
        <v>13.755000000000001</v>
      </c>
      <c r="Z73" s="4">
        <v>13.781000000000001</v>
      </c>
      <c r="AA73" s="4">
        <v>15.085000000000001</v>
      </c>
      <c r="AB73" s="4">
        <v>15.016999999999999</v>
      </c>
      <c r="AC73" s="4">
        <v>14.836</v>
      </c>
      <c r="AD73">
        <f t="shared" si="2"/>
        <v>13.337279999999998</v>
      </c>
    </row>
    <row r="74" spans="1:30" x14ac:dyDescent="0.25">
      <c r="A74" s="4" t="s">
        <v>223</v>
      </c>
      <c r="B74" s="4" t="str">
        <f>VLOOKUP(A74,'Country Details'!$A$1:$D$290,3,TRUE)</f>
        <v>Central America</v>
      </c>
      <c r="C74" s="4" t="str">
        <f>VLOOKUP(A74,'Country Details'!$A$1:$D$290,3,TRUE)</f>
        <v>Central America</v>
      </c>
      <c r="D74" s="5" t="s">
        <v>3</v>
      </c>
      <c r="E74" s="4">
        <v>4.0199999999999996</v>
      </c>
      <c r="F74" s="4">
        <v>3.85</v>
      </c>
      <c r="G74" s="4">
        <v>3.855</v>
      </c>
      <c r="H74" s="4">
        <v>4</v>
      </c>
      <c r="I74" s="4">
        <v>4.0199999999999996</v>
      </c>
      <c r="J74" s="4">
        <v>5.3</v>
      </c>
      <c r="K74" s="4">
        <v>5.99</v>
      </c>
      <c r="L74" s="4">
        <v>4.91</v>
      </c>
      <c r="M74" s="4">
        <v>3.57</v>
      </c>
      <c r="N74" s="4">
        <v>3.21</v>
      </c>
      <c r="O74" s="4">
        <v>3.16</v>
      </c>
      <c r="P74" s="4">
        <v>3.29</v>
      </c>
      <c r="Q74" s="4">
        <v>4.12</v>
      </c>
      <c r="R74" s="4">
        <v>4.47</v>
      </c>
      <c r="S74" s="4">
        <v>3.75</v>
      </c>
      <c r="T74" s="4">
        <v>5.65</v>
      </c>
      <c r="U74" s="4">
        <v>7.08</v>
      </c>
      <c r="V74" s="4">
        <v>6.15</v>
      </c>
      <c r="W74" s="4">
        <v>6.73</v>
      </c>
      <c r="X74" s="4">
        <v>5.53</v>
      </c>
      <c r="Y74" s="4">
        <v>5.62</v>
      </c>
      <c r="Z74" s="4">
        <v>5.55</v>
      </c>
      <c r="AA74" s="4">
        <v>10.68</v>
      </c>
      <c r="AB74" s="4">
        <v>7.9470000000000001</v>
      </c>
      <c r="AC74" s="4">
        <v>7.0990000000000002</v>
      </c>
      <c r="AD74">
        <f t="shared" si="2"/>
        <v>5.1820399999999998</v>
      </c>
    </row>
    <row r="75" spans="1:30" x14ac:dyDescent="0.25">
      <c r="A75" s="4" t="s">
        <v>264</v>
      </c>
      <c r="B75" s="4" t="str">
        <f>VLOOKUP(A75,'Country Details'!$A$1:$D$290,3,TRUE)</f>
        <v>Eastern Asia</v>
      </c>
      <c r="C75" s="4" t="str">
        <f>VLOOKUP(A75,'Country Details'!$A$1:$D$290,3,TRUE)</f>
        <v>Eastern Asia</v>
      </c>
      <c r="D75" s="5" t="s">
        <v>165</v>
      </c>
      <c r="E75" s="4">
        <v>4.58</v>
      </c>
      <c r="F75" s="4">
        <v>6.25</v>
      </c>
      <c r="G75" s="4">
        <v>4.92</v>
      </c>
      <c r="H75" s="4">
        <v>5.09</v>
      </c>
      <c r="I75" s="4">
        <v>7.28</v>
      </c>
      <c r="J75" s="4">
        <v>7.86</v>
      </c>
      <c r="K75" s="4">
        <v>6.74</v>
      </c>
      <c r="L75" s="4">
        <v>5.58</v>
      </c>
      <c r="M75" s="4">
        <v>4.7699999999999996</v>
      </c>
      <c r="N75" s="4">
        <v>4.01</v>
      </c>
      <c r="O75" s="4">
        <v>3.56</v>
      </c>
      <c r="P75" s="4">
        <v>5.26</v>
      </c>
      <c r="Q75" s="4">
        <v>4.33</v>
      </c>
      <c r="R75" s="4">
        <v>3.42</v>
      </c>
      <c r="S75" s="4">
        <v>3.29</v>
      </c>
      <c r="T75" s="4">
        <v>3.4</v>
      </c>
      <c r="U75" s="4">
        <v>3.3</v>
      </c>
      <c r="V75" s="4">
        <v>3.31</v>
      </c>
      <c r="W75" s="4">
        <v>3.39</v>
      </c>
      <c r="X75" s="4">
        <v>3.12</v>
      </c>
      <c r="Y75" s="4">
        <v>2.81</v>
      </c>
      <c r="Z75" s="4">
        <v>2.92</v>
      </c>
      <c r="AA75" s="4">
        <v>5.81</v>
      </c>
      <c r="AB75" s="4">
        <v>5.17</v>
      </c>
      <c r="AC75" s="4">
        <v>5.0579999999999998</v>
      </c>
      <c r="AD75">
        <f t="shared" si="2"/>
        <v>4.6091200000000017</v>
      </c>
    </row>
    <row r="76" spans="1:30" x14ac:dyDescent="0.25">
      <c r="A76" s="4" t="s">
        <v>349</v>
      </c>
      <c r="B76" s="4" t="str">
        <f>VLOOKUP(A76,'Country Details'!$A$1:$D$290,3,TRUE)</f>
        <v>Eastern Europe</v>
      </c>
      <c r="C76" s="4" t="str">
        <f>VLOOKUP(A76,'Country Details'!$A$1:$D$290,3,TRUE)</f>
        <v>Eastern Europe</v>
      </c>
      <c r="D76" s="5" t="s">
        <v>170</v>
      </c>
      <c r="E76" s="4">
        <v>8.93</v>
      </c>
      <c r="F76" s="4">
        <v>6.93</v>
      </c>
      <c r="G76" s="4">
        <v>6.56</v>
      </c>
      <c r="H76" s="4">
        <v>5.67</v>
      </c>
      <c r="I76" s="4">
        <v>5.61</v>
      </c>
      <c r="J76" s="4">
        <v>5.79</v>
      </c>
      <c r="K76" s="4">
        <v>5.83</v>
      </c>
      <c r="L76" s="4">
        <v>7.19</v>
      </c>
      <c r="M76" s="4">
        <v>7.49</v>
      </c>
      <c r="N76" s="4">
        <v>7.41</v>
      </c>
      <c r="O76" s="4">
        <v>7.82</v>
      </c>
      <c r="P76" s="4">
        <v>10.029999999999999</v>
      </c>
      <c r="Q76" s="4">
        <v>11.17</v>
      </c>
      <c r="R76" s="4">
        <v>11.03</v>
      </c>
      <c r="S76" s="4">
        <v>11</v>
      </c>
      <c r="T76" s="4">
        <v>10.18</v>
      </c>
      <c r="U76" s="4">
        <v>7.73</v>
      </c>
      <c r="V76" s="4">
        <v>6.81</v>
      </c>
      <c r="W76" s="4">
        <v>5.1100000000000003</v>
      </c>
      <c r="X76" s="4">
        <v>4.16</v>
      </c>
      <c r="Y76" s="4">
        <v>3.71</v>
      </c>
      <c r="Z76" s="4">
        <v>3.42</v>
      </c>
      <c r="AA76" s="4">
        <v>4.25</v>
      </c>
      <c r="AB76" s="4">
        <v>4.05</v>
      </c>
      <c r="AC76" s="4">
        <v>3.423</v>
      </c>
      <c r="AD76">
        <f t="shared" si="2"/>
        <v>6.8521200000000002</v>
      </c>
    </row>
    <row r="77" spans="1:30" x14ac:dyDescent="0.25">
      <c r="A77" s="4" t="s">
        <v>49</v>
      </c>
      <c r="B77" s="4" t="str">
        <f>VLOOKUP(A77,'Country Details'!$A$1:$D$290,3,TRUE)</f>
        <v>Northern Europe</v>
      </c>
      <c r="C77" s="4" t="str">
        <f>VLOOKUP(A77,'Country Details'!$A$1:$D$290,3,TRUE)</f>
        <v>Northern Europe</v>
      </c>
      <c r="D77" s="5" t="s">
        <v>327</v>
      </c>
      <c r="E77" s="4">
        <v>3.07</v>
      </c>
      <c r="F77" s="4">
        <v>2.1800000000000002</v>
      </c>
      <c r="G77" s="4">
        <v>1.94</v>
      </c>
      <c r="H77" s="4">
        <v>1.87</v>
      </c>
      <c r="I77" s="4">
        <v>2.99</v>
      </c>
      <c r="J77" s="4">
        <v>4</v>
      </c>
      <c r="K77" s="4">
        <v>4.03</v>
      </c>
      <c r="L77" s="4">
        <v>2.5499999999999998</v>
      </c>
      <c r="M77" s="4">
        <v>2.83</v>
      </c>
      <c r="N77" s="4">
        <v>2.25</v>
      </c>
      <c r="O77" s="4">
        <v>2.95</v>
      </c>
      <c r="P77" s="4">
        <v>7.22</v>
      </c>
      <c r="Q77" s="4">
        <v>7.56</v>
      </c>
      <c r="R77" s="4">
        <v>7.03</v>
      </c>
      <c r="S77" s="4">
        <v>6</v>
      </c>
      <c r="T77" s="4">
        <v>5.38</v>
      </c>
      <c r="U77" s="4">
        <v>4.9000000000000004</v>
      </c>
      <c r="V77" s="4">
        <v>3.98</v>
      </c>
      <c r="W77" s="4">
        <v>2.98</v>
      </c>
      <c r="X77" s="4">
        <v>2.74</v>
      </c>
      <c r="Y77" s="4">
        <v>2.7</v>
      </c>
      <c r="Z77" s="4">
        <v>3.51</v>
      </c>
      <c r="AA77" s="4">
        <v>5.48</v>
      </c>
      <c r="AB77" s="4">
        <v>6.02</v>
      </c>
      <c r="AC77" s="4">
        <v>3.8090000000000002</v>
      </c>
      <c r="AD77">
        <f t="shared" si="2"/>
        <v>3.9987600000000008</v>
      </c>
    </row>
    <row r="78" spans="1:30" x14ac:dyDescent="0.25">
      <c r="A78" s="4" t="s">
        <v>357</v>
      </c>
      <c r="B78" s="4" t="str">
        <f>VLOOKUP(A78,'Country Details'!$A$1:$D$290,3,TRUE)</f>
        <v>Southern Asia</v>
      </c>
      <c r="C78" s="4" t="str">
        <f>VLOOKUP(A78,'Country Details'!$A$1:$D$290,3,TRUE)</f>
        <v>Southern Asia</v>
      </c>
      <c r="D78" s="5" t="s">
        <v>129</v>
      </c>
      <c r="E78" s="4">
        <v>7.4870000000000001</v>
      </c>
      <c r="F78" s="4">
        <v>7.7089999999999996</v>
      </c>
      <c r="G78" s="4">
        <v>7.77</v>
      </c>
      <c r="H78" s="4">
        <v>7.9569999999999999</v>
      </c>
      <c r="I78" s="4">
        <v>8.1020000000000003</v>
      </c>
      <c r="J78" s="4">
        <v>8.36</v>
      </c>
      <c r="K78" s="4">
        <v>8.5310000000000006</v>
      </c>
      <c r="L78" s="4">
        <v>8.6999999999999993</v>
      </c>
      <c r="M78" s="4">
        <v>8.625</v>
      </c>
      <c r="N78" s="4">
        <v>8.5359999999999996</v>
      </c>
      <c r="O78" s="4">
        <v>8.3539999999999992</v>
      </c>
      <c r="P78" s="4">
        <v>8.3840000000000003</v>
      </c>
      <c r="Q78" s="4">
        <v>8.3190000000000008</v>
      </c>
      <c r="R78" s="4">
        <v>8.1679999999999993</v>
      </c>
      <c r="S78" s="4">
        <v>8.0950000000000006</v>
      </c>
      <c r="T78" s="4">
        <v>8.0370000000000008</v>
      </c>
      <c r="U78" s="4">
        <v>7.9809999999999999</v>
      </c>
      <c r="V78" s="4">
        <v>7.915</v>
      </c>
      <c r="W78" s="4">
        <v>7.8419999999999996</v>
      </c>
      <c r="X78" s="4">
        <v>7.7329999999999997</v>
      </c>
      <c r="Y78" s="4">
        <v>7.65</v>
      </c>
      <c r="Z78" s="4">
        <v>6.51</v>
      </c>
      <c r="AA78" s="4">
        <v>10.195</v>
      </c>
      <c r="AB78" s="4">
        <v>7.7130000000000001</v>
      </c>
      <c r="AC78" s="4">
        <v>7.33</v>
      </c>
      <c r="AD78">
        <f t="shared" si="2"/>
        <v>8.0801200000000009</v>
      </c>
    </row>
    <row r="79" spans="1:30" x14ac:dyDescent="0.25">
      <c r="A79" s="4" t="s">
        <v>196</v>
      </c>
      <c r="B79" s="4" t="str">
        <f>VLOOKUP(A79,'Country Details'!$A$1:$D$290,3,TRUE)</f>
        <v>South-Eastern Asia</v>
      </c>
      <c r="C79" s="4" t="str">
        <f>VLOOKUP(A79,'Country Details'!$A$1:$D$290,3,TRUE)</f>
        <v>South-Eastern Asia</v>
      </c>
      <c r="D79" s="5" t="s">
        <v>294</v>
      </c>
      <c r="E79" s="4">
        <v>5.46</v>
      </c>
      <c r="F79" s="4">
        <v>6.36</v>
      </c>
      <c r="G79" s="4">
        <v>6.08</v>
      </c>
      <c r="H79" s="4">
        <v>6.08</v>
      </c>
      <c r="I79" s="4">
        <v>6.6</v>
      </c>
      <c r="J79" s="4">
        <v>6.66</v>
      </c>
      <c r="K79" s="4">
        <v>7.3</v>
      </c>
      <c r="L79" s="4">
        <v>7.94</v>
      </c>
      <c r="M79" s="4">
        <v>7.55</v>
      </c>
      <c r="N79" s="4">
        <v>8.06</v>
      </c>
      <c r="O79" s="4">
        <v>7.21</v>
      </c>
      <c r="P79" s="4">
        <v>6.11</v>
      </c>
      <c r="Q79" s="4">
        <v>5.61</v>
      </c>
      <c r="R79" s="4">
        <v>5.15</v>
      </c>
      <c r="S79" s="4">
        <v>4.47</v>
      </c>
      <c r="T79" s="4">
        <v>4.34</v>
      </c>
      <c r="U79" s="4">
        <v>4.05</v>
      </c>
      <c r="V79" s="4">
        <v>4.51</v>
      </c>
      <c r="W79" s="4">
        <v>4.3</v>
      </c>
      <c r="X79" s="4">
        <v>3.78</v>
      </c>
      <c r="Y79" s="4">
        <v>4.3899999999999997</v>
      </c>
      <c r="Z79" s="4">
        <v>3.59</v>
      </c>
      <c r="AA79" s="4">
        <v>4.25</v>
      </c>
      <c r="AB79" s="4">
        <v>3.83</v>
      </c>
      <c r="AC79" s="4">
        <v>3.5539999999999998</v>
      </c>
      <c r="AD79">
        <f t="shared" si="2"/>
        <v>5.4893600000000005</v>
      </c>
    </row>
    <row r="80" spans="1:30" x14ac:dyDescent="0.25">
      <c r="A80" s="4" t="s">
        <v>178</v>
      </c>
      <c r="B80" s="4" t="str">
        <f>VLOOKUP(A80,'Country Details'!$A$1:$D$290,3,TRUE)</f>
        <v>Southern Asia</v>
      </c>
      <c r="C80" s="4" t="str">
        <f>VLOOKUP(A80,'Country Details'!$A$1:$D$290,3,TRUE)</f>
        <v>Southern Asia</v>
      </c>
      <c r="D80" s="5" t="s">
        <v>52</v>
      </c>
      <c r="E80" s="4">
        <v>10.396000000000001</v>
      </c>
      <c r="F80" s="4">
        <v>11.042</v>
      </c>
      <c r="G80" s="4">
        <v>11.582000000000001</v>
      </c>
      <c r="H80" s="4">
        <v>12.298</v>
      </c>
      <c r="I80" s="4">
        <v>12.8</v>
      </c>
      <c r="J80" s="4">
        <v>11.503</v>
      </c>
      <c r="K80" s="4">
        <v>10.3</v>
      </c>
      <c r="L80" s="4">
        <v>11.81</v>
      </c>
      <c r="M80" s="4">
        <v>11.52</v>
      </c>
      <c r="N80" s="4">
        <v>10.77</v>
      </c>
      <c r="O80" s="4">
        <v>10.63</v>
      </c>
      <c r="P80" s="4">
        <v>12.11</v>
      </c>
      <c r="Q80" s="4">
        <v>13.68</v>
      </c>
      <c r="R80" s="4">
        <v>12.49</v>
      </c>
      <c r="S80" s="4">
        <v>12.27</v>
      </c>
      <c r="T80" s="4">
        <v>10.6</v>
      </c>
      <c r="U80" s="4">
        <v>10.68</v>
      </c>
      <c r="V80" s="4">
        <v>11.17</v>
      </c>
      <c r="W80" s="4">
        <v>12.62</v>
      </c>
      <c r="X80" s="4">
        <v>12.23</v>
      </c>
      <c r="Y80" s="4">
        <v>12.19</v>
      </c>
      <c r="Z80" s="4">
        <v>10.74</v>
      </c>
      <c r="AA80" s="4">
        <v>9.69</v>
      </c>
      <c r="AB80" s="4">
        <v>10.818</v>
      </c>
      <c r="AC80" s="4">
        <v>10.964</v>
      </c>
      <c r="AD80">
        <f t="shared" si="2"/>
        <v>11.476120000000002</v>
      </c>
    </row>
    <row r="81" spans="1:30" x14ac:dyDescent="0.25">
      <c r="A81" s="4" t="s">
        <v>108</v>
      </c>
      <c r="B81" s="4" t="str">
        <f>VLOOKUP(A81,'Country Details'!$A$1:$D$290,3,TRUE)</f>
        <v>Western Asia</v>
      </c>
      <c r="C81" s="4" t="str">
        <f>VLOOKUP(A81,'Country Details'!$A$1:$D$290,3,TRUE)</f>
        <v>Western Asia</v>
      </c>
      <c r="D81" s="5" t="s">
        <v>314</v>
      </c>
      <c r="E81" s="4">
        <v>8.7880000000000003</v>
      </c>
      <c r="F81" s="4">
        <v>8.7759999999999998</v>
      </c>
      <c r="G81" s="4">
        <v>8.7520000000000007</v>
      </c>
      <c r="H81" s="4">
        <v>8.8420000000000005</v>
      </c>
      <c r="I81" s="4">
        <v>8.891</v>
      </c>
      <c r="J81" s="4">
        <v>8.8490000000000002</v>
      </c>
      <c r="K81" s="4">
        <v>8.6050000000000004</v>
      </c>
      <c r="L81" s="4">
        <v>8.718</v>
      </c>
      <c r="M81" s="4">
        <v>8.6539999999999999</v>
      </c>
      <c r="N81" s="4">
        <v>8.65</v>
      </c>
      <c r="O81" s="4">
        <v>8.48</v>
      </c>
      <c r="P81" s="4">
        <v>8.3949999999999996</v>
      </c>
      <c r="Q81" s="4">
        <v>8.2520000000000007</v>
      </c>
      <c r="R81" s="4">
        <v>8.125</v>
      </c>
      <c r="S81" s="4">
        <v>7.96</v>
      </c>
      <c r="T81" s="4">
        <v>9.2629999999999999</v>
      </c>
      <c r="U81" s="4">
        <v>10.59</v>
      </c>
      <c r="V81" s="4">
        <v>10.728999999999999</v>
      </c>
      <c r="W81" s="4">
        <v>10.82</v>
      </c>
      <c r="X81" s="4">
        <v>13.02</v>
      </c>
      <c r="Y81" s="4">
        <v>14.065</v>
      </c>
      <c r="Z81" s="4">
        <v>15.11</v>
      </c>
      <c r="AA81" s="4">
        <v>16.23</v>
      </c>
      <c r="AB81" s="4">
        <v>16.170000000000002</v>
      </c>
      <c r="AC81" s="4">
        <v>15.547000000000001</v>
      </c>
      <c r="AD81">
        <f t="shared" si="2"/>
        <v>10.411239999999999</v>
      </c>
    </row>
    <row r="82" spans="1:30" x14ac:dyDescent="0.25">
      <c r="A82" s="4" t="s">
        <v>121</v>
      </c>
      <c r="B82" s="4" t="str">
        <f>VLOOKUP(A82,'Country Details'!$A$1:$D$290,3,TRUE)</f>
        <v>Northern Europe</v>
      </c>
      <c r="C82" s="4" t="str">
        <f>VLOOKUP(A82,'Country Details'!$A$1:$D$290,3,TRUE)</f>
        <v>Northern Europe</v>
      </c>
      <c r="D82" s="5" t="s">
        <v>256</v>
      </c>
      <c r="E82" s="4">
        <v>7.7</v>
      </c>
      <c r="F82" s="4">
        <v>5.8</v>
      </c>
      <c r="G82" s="4">
        <v>4.32</v>
      </c>
      <c r="H82" s="4">
        <v>3.68</v>
      </c>
      <c r="I82" s="4">
        <v>4.22</v>
      </c>
      <c r="J82" s="4">
        <v>4.4800000000000004</v>
      </c>
      <c r="K82" s="4">
        <v>4.49</v>
      </c>
      <c r="L82" s="4">
        <v>4.34</v>
      </c>
      <c r="M82" s="4">
        <v>4.41</v>
      </c>
      <c r="N82" s="4">
        <v>4.9800000000000004</v>
      </c>
      <c r="O82" s="4">
        <v>6.77</v>
      </c>
      <c r="P82" s="4">
        <v>12.61</v>
      </c>
      <c r="Q82" s="4">
        <v>14.53</v>
      </c>
      <c r="R82" s="4">
        <v>15.35</v>
      </c>
      <c r="S82" s="4">
        <v>15.45</v>
      </c>
      <c r="T82" s="4">
        <v>13.73</v>
      </c>
      <c r="U82" s="4">
        <v>11.86</v>
      </c>
      <c r="V82" s="4">
        <v>9.91</v>
      </c>
      <c r="W82" s="4">
        <v>8.3699999999999992</v>
      </c>
      <c r="X82" s="4">
        <v>6.71</v>
      </c>
      <c r="Y82" s="4">
        <v>5.74</v>
      </c>
      <c r="Z82" s="4">
        <v>4.95</v>
      </c>
      <c r="AA82" s="4">
        <v>5.62</v>
      </c>
      <c r="AB82" s="4">
        <v>6.19</v>
      </c>
      <c r="AC82" s="4">
        <v>4.3620000000000001</v>
      </c>
      <c r="AD82">
        <f t="shared" si="2"/>
        <v>7.6228800000000003</v>
      </c>
    </row>
    <row r="83" spans="1:30" x14ac:dyDescent="0.25">
      <c r="A83" s="4" t="s">
        <v>127</v>
      </c>
      <c r="B83" s="4" t="str">
        <f>VLOOKUP(A83,'Country Details'!$A$1:$D$290,3,TRUE)</f>
        <v>Western Asia</v>
      </c>
      <c r="C83" s="4" t="str">
        <f>VLOOKUP(A83,'Country Details'!$A$1:$D$290,3,TRUE)</f>
        <v>Western Asia</v>
      </c>
      <c r="D83" s="5" t="s">
        <v>305</v>
      </c>
      <c r="E83" s="4">
        <v>10.75</v>
      </c>
      <c r="F83" s="4">
        <v>11.18</v>
      </c>
      <c r="G83" s="4">
        <v>11.1</v>
      </c>
      <c r="H83" s="4">
        <v>11.81</v>
      </c>
      <c r="I83" s="4">
        <v>12.89</v>
      </c>
      <c r="J83" s="4">
        <v>13.51</v>
      </c>
      <c r="K83" s="4">
        <v>13.03</v>
      </c>
      <c r="L83" s="4">
        <v>11.34</v>
      </c>
      <c r="M83" s="4">
        <v>10.71</v>
      </c>
      <c r="N83" s="4">
        <v>9.3800000000000008</v>
      </c>
      <c r="O83" s="4">
        <v>7.7</v>
      </c>
      <c r="P83" s="4">
        <v>9.5299999999999994</v>
      </c>
      <c r="Q83" s="4">
        <v>8.48</v>
      </c>
      <c r="R83" s="4">
        <v>7.14</v>
      </c>
      <c r="S83" s="4">
        <v>6.86</v>
      </c>
      <c r="T83" s="4">
        <v>6.21</v>
      </c>
      <c r="U83" s="4">
        <v>5.89</v>
      </c>
      <c r="V83" s="4">
        <v>5.25</v>
      </c>
      <c r="W83" s="4">
        <v>4.8</v>
      </c>
      <c r="X83" s="4">
        <v>4.22</v>
      </c>
      <c r="Y83" s="4">
        <v>4</v>
      </c>
      <c r="Z83" s="4">
        <v>3.8</v>
      </c>
      <c r="AA83" s="4">
        <v>4.33</v>
      </c>
      <c r="AB83" s="4">
        <v>4.319</v>
      </c>
      <c r="AC83" s="4">
        <v>3.476</v>
      </c>
      <c r="AD83">
        <f t="shared" si="2"/>
        <v>8.0682000000000009</v>
      </c>
    </row>
    <row r="84" spans="1:30" x14ac:dyDescent="0.25">
      <c r="A84" s="4" t="s">
        <v>318</v>
      </c>
      <c r="B84" s="4" t="str">
        <f>VLOOKUP(A84,'Country Details'!$A$1:$D$290,3,TRUE)</f>
        <v>Southern Europe</v>
      </c>
      <c r="C84" s="4" t="str">
        <f>VLOOKUP(A84,'Country Details'!$A$1:$D$290,3,TRUE)</f>
        <v>Southern Europe</v>
      </c>
      <c r="D84" s="5" t="s">
        <v>225</v>
      </c>
      <c r="E84" s="4">
        <v>12.12</v>
      </c>
      <c r="F84" s="4">
        <v>11.68</v>
      </c>
      <c r="G84" s="4">
        <v>10.83</v>
      </c>
      <c r="H84" s="4">
        <v>9.6</v>
      </c>
      <c r="I84" s="4">
        <v>9.2100000000000009</v>
      </c>
      <c r="J84" s="4">
        <v>8.8699999999999992</v>
      </c>
      <c r="K84" s="4">
        <v>7.87</v>
      </c>
      <c r="L84" s="4">
        <v>7.73</v>
      </c>
      <c r="M84" s="4">
        <v>6.78</v>
      </c>
      <c r="N84" s="4">
        <v>6.08</v>
      </c>
      <c r="O84" s="4">
        <v>6.72</v>
      </c>
      <c r="P84" s="4">
        <v>7.75</v>
      </c>
      <c r="Q84" s="4">
        <v>8.36</v>
      </c>
      <c r="R84" s="4">
        <v>8.36</v>
      </c>
      <c r="S84" s="4">
        <v>10.65</v>
      </c>
      <c r="T84" s="4">
        <v>12.15</v>
      </c>
      <c r="U84" s="4">
        <v>12.68</v>
      </c>
      <c r="V84" s="4">
        <v>11.9</v>
      </c>
      <c r="W84" s="4">
        <v>11.69</v>
      </c>
      <c r="X84" s="4">
        <v>11.21</v>
      </c>
      <c r="Y84" s="4">
        <v>10.61</v>
      </c>
      <c r="Z84" s="4">
        <v>9.9499999999999993</v>
      </c>
      <c r="AA84" s="4">
        <v>9.16</v>
      </c>
      <c r="AB84" s="4">
        <v>9.5</v>
      </c>
      <c r="AC84" s="4">
        <v>8.0939999999999994</v>
      </c>
      <c r="AD84">
        <f t="shared" si="2"/>
        <v>9.58216</v>
      </c>
    </row>
    <row r="85" spans="1:30" x14ac:dyDescent="0.25">
      <c r="A85" s="4" t="s">
        <v>255</v>
      </c>
      <c r="B85" s="4" t="str">
        <f>VLOOKUP(A85,'Country Details'!$A$1:$D$290,3,TRUE)</f>
        <v>Caribbean</v>
      </c>
      <c r="C85" s="4" t="str">
        <f>VLOOKUP(A85,'Country Details'!$A$1:$D$290,3,TRUE)</f>
        <v>Caribbean</v>
      </c>
      <c r="D85" s="5" t="s">
        <v>273</v>
      </c>
      <c r="E85" s="4">
        <v>7.08</v>
      </c>
      <c r="F85" s="4">
        <v>6.9930000000000003</v>
      </c>
      <c r="G85" s="4">
        <v>6.9589999999999996</v>
      </c>
      <c r="H85" s="4">
        <v>6.915</v>
      </c>
      <c r="I85" s="4">
        <v>6.8680000000000003</v>
      </c>
      <c r="J85" s="4">
        <v>6.8040000000000003</v>
      </c>
      <c r="K85" s="4">
        <v>6.8</v>
      </c>
      <c r="L85" s="4">
        <v>6.7670000000000003</v>
      </c>
      <c r="M85" s="4">
        <v>6.6980000000000004</v>
      </c>
      <c r="N85" s="4">
        <v>6.6790000000000003</v>
      </c>
      <c r="O85" s="4">
        <v>6.67</v>
      </c>
      <c r="P85" s="4">
        <v>7.31</v>
      </c>
      <c r="Q85" s="4">
        <v>7.63</v>
      </c>
      <c r="R85" s="4">
        <v>8.0299999999999994</v>
      </c>
      <c r="S85" s="4">
        <v>8.69</v>
      </c>
      <c r="T85" s="4">
        <v>9.6999999999999993</v>
      </c>
      <c r="U85" s="4">
        <v>9.0500000000000007</v>
      </c>
      <c r="V85" s="4">
        <v>8.8420000000000005</v>
      </c>
      <c r="W85" s="4">
        <v>8.6300000000000008</v>
      </c>
      <c r="X85" s="4">
        <v>7.4</v>
      </c>
      <c r="Y85" s="4">
        <v>5.47</v>
      </c>
      <c r="Z85" s="4">
        <v>4.99</v>
      </c>
      <c r="AA85" s="4">
        <v>6.5</v>
      </c>
      <c r="AB85" s="4">
        <v>6.0110000000000001</v>
      </c>
      <c r="AC85" s="4">
        <v>6.0490000000000004</v>
      </c>
      <c r="AD85">
        <f t="shared" si="2"/>
        <v>7.1814000000000009</v>
      </c>
    </row>
    <row r="86" spans="1:30" x14ac:dyDescent="0.25">
      <c r="A86" s="4" t="s">
        <v>142</v>
      </c>
      <c r="B86" s="4" t="str">
        <f>VLOOKUP(A86,'Country Details'!$A$1:$D$290,3,TRUE)</f>
        <v>Eastern Asia</v>
      </c>
      <c r="C86" s="4" t="str">
        <f>VLOOKUP(A86,'Country Details'!$A$1:$D$290,3,TRUE)</f>
        <v>Eastern Asia</v>
      </c>
      <c r="D86" s="5" t="s">
        <v>17</v>
      </c>
      <c r="E86" s="4">
        <v>4.0999999999999996</v>
      </c>
      <c r="F86" s="4">
        <v>4.7</v>
      </c>
      <c r="G86" s="4">
        <v>4.75</v>
      </c>
      <c r="H86" s="4">
        <v>5.0199999999999996</v>
      </c>
      <c r="I86" s="4">
        <v>5.39</v>
      </c>
      <c r="J86" s="4">
        <v>5.25</v>
      </c>
      <c r="K86" s="4">
        <v>4.7300000000000004</v>
      </c>
      <c r="L86" s="4">
        <v>4.45</v>
      </c>
      <c r="M86" s="4">
        <v>4.1900000000000004</v>
      </c>
      <c r="N86" s="4">
        <v>3.89</v>
      </c>
      <c r="O86" s="4">
        <v>4</v>
      </c>
      <c r="P86" s="4">
        <v>5.07</v>
      </c>
      <c r="Q86" s="4">
        <v>5.0999999999999996</v>
      </c>
      <c r="R86" s="4">
        <v>4.55</v>
      </c>
      <c r="S86" s="4">
        <v>4.3600000000000003</v>
      </c>
      <c r="T86" s="4">
        <v>4.04</v>
      </c>
      <c r="U86" s="4">
        <v>3.59</v>
      </c>
      <c r="V86" s="4">
        <v>3.39</v>
      </c>
      <c r="W86" s="4">
        <v>3.13</v>
      </c>
      <c r="X86" s="4">
        <v>2.82</v>
      </c>
      <c r="Y86" s="4">
        <v>2.4700000000000002</v>
      </c>
      <c r="Z86" s="4">
        <v>2.35</v>
      </c>
      <c r="AA86" s="4">
        <v>2.8</v>
      </c>
      <c r="AB86" s="4">
        <v>2.8</v>
      </c>
      <c r="AC86" s="4">
        <v>2.641</v>
      </c>
      <c r="AD86">
        <f t="shared" si="2"/>
        <v>3.9832399999999994</v>
      </c>
    </row>
    <row r="87" spans="1:30" x14ac:dyDescent="0.25">
      <c r="A87" s="4" t="s">
        <v>340</v>
      </c>
      <c r="B87" s="4" t="str">
        <f>VLOOKUP(A87,'Country Details'!$A$1:$D$290,3,TRUE)</f>
        <v>Western Asia</v>
      </c>
      <c r="C87" s="4" t="str">
        <f>VLOOKUP(A87,'Country Details'!$A$1:$D$290,3,TRUE)</f>
        <v>Western Asia</v>
      </c>
      <c r="D87" s="5" t="s">
        <v>261</v>
      </c>
      <c r="E87" s="4">
        <v>13.704000000000001</v>
      </c>
      <c r="F87" s="4">
        <v>13.708</v>
      </c>
      <c r="G87" s="4">
        <v>13.7</v>
      </c>
      <c r="H87" s="4">
        <v>14.7</v>
      </c>
      <c r="I87" s="4">
        <v>15.3</v>
      </c>
      <c r="J87" s="4">
        <v>14.5</v>
      </c>
      <c r="K87" s="4">
        <v>14.577999999999999</v>
      </c>
      <c r="L87" s="4">
        <v>14.8</v>
      </c>
      <c r="M87" s="4">
        <v>14</v>
      </c>
      <c r="N87" s="4">
        <v>13.1</v>
      </c>
      <c r="O87" s="4">
        <v>12.7</v>
      </c>
      <c r="P87" s="4">
        <v>12.9</v>
      </c>
      <c r="Q87" s="4">
        <v>12.5</v>
      </c>
      <c r="R87" s="4">
        <v>12.9</v>
      </c>
      <c r="S87" s="4">
        <v>12.2</v>
      </c>
      <c r="T87" s="4">
        <v>12.6</v>
      </c>
      <c r="U87" s="4">
        <v>11.9</v>
      </c>
      <c r="V87" s="4">
        <v>13.08</v>
      </c>
      <c r="W87" s="4">
        <v>15.28</v>
      </c>
      <c r="X87" s="4">
        <v>18.12</v>
      </c>
      <c r="Y87" s="4">
        <v>18.260000000000002</v>
      </c>
      <c r="Z87" s="4">
        <v>16.8</v>
      </c>
      <c r="AA87" s="4">
        <v>19.21</v>
      </c>
      <c r="AB87" s="4">
        <v>18.443999999999999</v>
      </c>
      <c r="AC87" s="4">
        <v>17.873999999999999</v>
      </c>
      <c r="AD87">
        <f t="shared" si="2"/>
        <v>14.67432</v>
      </c>
    </row>
    <row r="88" spans="1:30" x14ac:dyDescent="0.25">
      <c r="A88" s="4" t="s">
        <v>351</v>
      </c>
      <c r="B88" s="4" t="str">
        <f>VLOOKUP(A88,'Country Details'!$A$1:$D$290,3,TRUE)</f>
        <v>Central Asia</v>
      </c>
      <c r="C88" s="4" t="str">
        <f>VLOOKUP(A88,'Country Details'!$A$1:$D$290,3,TRUE)</f>
        <v>Central Asia</v>
      </c>
      <c r="D88" s="5" t="s">
        <v>1</v>
      </c>
      <c r="E88" s="4">
        <v>13.13</v>
      </c>
      <c r="F88" s="4">
        <v>13.46</v>
      </c>
      <c r="G88" s="4">
        <v>12.75</v>
      </c>
      <c r="H88" s="4">
        <v>10.43</v>
      </c>
      <c r="I88" s="4">
        <v>9.33</v>
      </c>
      <c r="J88" s="4">
        <v>8.7799999999999994</v>
      </c>
      <c r="K88" s="4">
        <v>8.4</v>
      </c>
      <c r="L88" s="4">
        <v>8.1300000000000008</v>
      </c>
      <c r="M88" s="4">
        <v>7.79</v>
      </c>
      <c r="N88" s="4">
        <v>7.26</v>
      </c>
      <c r="O88" s="4">
        <v>6.63</v>
      </c>
      <c r="P88" s="4">
        <v>6.55</v>
      </c>
      <c r="Q88" s="4">
        <v>5.77</v>
      </c>
      <c r="R88" s="4">
        <v>5.39</v>
      </c>
      <c r="S88" s="4">
        <v>5.29</v>
      </c>
      <c r="T88" s="4">
        <v>5.2</v>
      </c>
      <c r="U88" s="4">
        <v>5.0599999999999996</v>
      </c>
      <c r="V88" s="4">
        <v>4.93</v>
      </c>
      <c r="W88" s="4">
        <v>4.96</v>
      </c>
      <c r="X88" s="4">
        <v>4.9000000000000004</v>
      </c>
      <c r="Y88" s="4">
        <v>4.8499999999999996</v>
      </c>
      <c r="Z88" s="4">
        <v>4.8</v>
      </c>
      <c r="AA88" s="4">
        <v>4.8899999999999997</v>
      </c>
      <c r="AB88" s="4">
        <v>5.1619999999999999</v>
      </c>
      <c r="AC88" s="4">
        <v>5.008</v>
      </c>
      <c r="AD88">
        <f t="shared" si="2"/>
        <v>7.1540000000000008</v>
      </c>
    </row>
    <row r="89" spans="1:30" x14ac:dyDescent="0.25">
      <c r="A89" s="4" t="s">
        <v>195</v>
      </c>
      <c r="B89" s="4" t="str">
        <f>VLOOKUP(A89,'Country Details'!$A$1:$D$290,3,TRUE)</f>
        <v>Eastern Africa</v>
      </c>
      <c r="C89" s="4" t="str">
        <f>VLOOKUP(A89,'Country Details'!$A$1:$D$290,3,TRUE)</f>
        <v>Eastern Africa</v>
      </c>
      <c r="D89" s="5" t="s">
        <v>82</v>
      </c>
      <c r="E89" s="4">
        <v>3.1309999999999998</v>
      </c>
      <c r="F89" s="4">
        <v>3.125</v>
      </c>
      <c r="G89" s="4">
        <v>3.1280000000000001</v>
      </c>
      <c r="H89" s="4">
        <v>3.07</v>
      </c>
      <c r="I89" s="4">
        <v>3.09</v>
      </c>
      <c r="J89" s="4">
        <v>3.0419999999999998</v>
      </c>
      <c r="K89" s="4">
        <v>2.9969999999999999</v>
      </c>
      <c r="L89" s="4">
        <v>2.968</v>
      </c>
      <c r="M89" s="4">
        <v>2.9420000000000002</v>
      </c>
      <c r="N89" s="4">
        <v>2.919</v>
      </c>
      <c r="O89" s="4">
        <v>2.976</v>
      </c>
      <c r="P89" s="4">
        <v>2.92</v>
      </c>
      <c r="Q89" s="4">
        <v>2.8460000000000001</v>
      </c>
      <c r="R89" s="4">
        <v>2.859</v>
      </c>
      <c r="S89" s="4">
        <v>2.8439999999999999</v>
      </c>
      <c r="T89" s="4">
        <v>2.831</v>
      </c>
      <c r="U89" s="4">
        <v>2.7959999999999998</v>
      </c>
      <c r="V89" s="4">
        <v>2.774</v>
      </c>
      <c r="W89" s="4">
        <v>2.76</v>
      </c>
      <c r="X89" s="4">
        <v>3.52</v>
      </c>
      <c r="Y89" s="4">
        <v>4.2450000000000001</v>
      </c>
      <c r="Z89" s="4">
        <v>5.01</v>
      </c>
      <c r="AA89" s="4">
        <v>5.6159999999999997</v>
      </c>
      <c r="AB89" s="4">
        <v>5.6440000000000001</v>
      </c>
      <c r="AC89" s="4">
        <v>5.5019999999999998</v>
      </c>
      <c r="AD89">
        <f t="shared" si="2"/>
        <v>3.4222000000000001</v>
      </c>
    </row>
    <row r="90" spans="1:30" x14ac:dyDescent="0.25">
      <c r="A90" s="4" t="s">
        <v>307</v>
      </c>
      <c r="B90" s="4" t="str">
        <f>VLOOKUP(A90,'Country Details'!$A$1:$D$290,3,TRUE)</f>
        <v>Micronesia</v>
      </c>
      <c r="C90" s="4" t="str">
        <f>VLOOKUP(A90,'Country Details'!$A$1:$D$290,3,TRUE)</f>
        <v>Micronesia</v>
      </c>
      <c r="D90" s="5" t="s">
        <v>279</v>
      </c>
      <c r="E90" s="4">
        <v>2.8530000000000002</v>
      </c>
      <c r="F90" s="4">
        <v>3.0249999999999999</v>
      </c>
      <c r="G90" s="4">
        <v>3.0110000000000001</v>
      </c>
      <c r="H90" s="4">
        <v>3.0289999999999999</v>
      </c>
      <c r="I90" s="4">
        <v>2.99</v>
      </c>
      <c r="J90" s="4">
        <v>2.9990000000000001</v>
      </c>
      <c r="K90" s="4">
        <v>2.9630000000000001</v>
      </c>
      <c r="L90" s="4">
        <v>2.93</v>
      </c>
      <c r="M90" s="4">
        <v>2.899</v>
      </c>
      <c r="N90" s="4">
        <v>2.911</v>
      </c>
      <c r="O90" s="4">
        <v>2.8730000000000002</v>
      </c>
      <c r="P90" s="4">
        <v>2.9</v>
      </c>
      <c r="Q90" s="4">
        <v>2.81</v>
      </c>
      <c r="R90" s="4">
        <v>2.891</v>
      </c>
      <c r="S90" s="4">
        <v>2.92</v>
      </c>
      <c r="T90" s="4">
        <v>2.9169999999999998</v>
      </c>
      <c r="U90" s="4">
        <v>2.8679999999999999</v>
      </c>
      <c r="V90" s="4">
        <v>2.8969999999999998</v>
      </c>
      <c r="W90" s="4">
        <v>2.92</v>
      </c>
      <c r="X90" s="4">
        <v>2.86</v>
      </c>
      <c r="Y90" s="4">
        <v>2.8079999999999998</v>
      </c>
      <c r="Z90" s="4">
        <v>2.7829999999999999</v>
      </c>
      <c r="AA90" s="4">
        <v>3.0640000000000001</v>
      </c>
      <c r="AB90" s="4">
        <v>3.2130000000000001</v>
      </c>
      <c r="AC90" s="4">
        <v>2.9620000000000002</v>
      </c>
      <c r="AD90">
        <f t="shared" si="2"/>
        <v>2.9318400000000002</v>
      </c>
    </row>
    <row r="91" spans="1:30" x14ac:dyDescent="0.25">
      <c r="A91" s="4" t="s">
        <v>103</v>
      </c>
      <c r="B91" s="4" t="str">
        <f>VLOOKUP(A91,'Country Details'!$A$1:$D$290,3,TRUE)</f>
        <v>Micronesia</v>
      </c>
      <c r="C91" s="4" t="str">
        <f>VLOOKUP(A91,'Country Details'!$A$1:$D$290,3,TRUE)</f>
        <v>Micronesia</v>
      </c>
      <c r="D91" s="5" t="s">
        <v>242</v>
      </c>
      <c r="E91" s="4">
        <v>6.96</v>
      </c>
      <c r="F91" s="4">
        <v>6.34</v>
      </c>
      <c r="G91" s="4">
        <v>4.0599999999999996</v>
      </c>
      <c r="H91" s="4">
        <v>3.7</v>
      </c>
      <c r="I91" s="4">
        <v>3.05</v>
      </c>
      <c r="J91" s="4">
        <v>3.35</v>
      </c>
      <c r="K91" s="4">
        <v>3.42</v>
      </c>
      <c r="L91" s="4">
        <v>3.48</v>
      </c>
      <c r="M91" s="4">
        <v>3.25</v>
      </c>
      <c r="N91" s="4">
        <v>3.01</v>
      </c>
      <c r="O91" s="4">
        <v>2.96</v>
      </c>
      <c r="P91" s="4">
        <v>3.36</v>
      </c>
      <c r="Q91" s="4">
        <v>3.32</v>
      </c>
      <c r="R91" s="4">
        <v>2.99</v>
      </c>
      <c r="S91" s="4">
        <v>2.81</v>
      </c>
      <c r="T91" s="4">
        <v>2.75</v>
      </c>
      <c r="U91" s="4">
        <v>3.08</v>
      </c>
      <c r="V91" s="4">
        <v>3.55</v>
      </c>
      <c r="W91" s="4">
        <v>3.65</v>
      </c>
      <c r="X91" s="4">
        <v>3.65</v>
      </c>
      <c r="Y91" s="4">
        <v>3.82</v>
      </c>
      <c r="Z91" s="4">
        <v>3.75</v>
      </c>
      <c r="AA91" s="4">
        <v>3.93</v>
      </c>
      <c r="AB91" s="4">
        <v>3.64</v>
      </c>
      <c r="AC91" s="4">
        <v>2.7879999999999998</v>
      </c>
      <c r="AD91">
        <f t="shared" si="2"/>
        <v>3.6267200000000002</v>
      </c>
    </row>
    <row r="92" spans="1:30" x14ac:dyDescent="0.25">
      <c r="A92" s="4" t="s">
        <v>79</v>
      </c>
      <c r="B92" s="4" t="str">
        <f>VLOOKUP(A92,'Country Details'!$A$1:$D$290,3,TRUE)</f>
        <v>Western Asia</v>
      </c>
      <c r="C92" s="4" t="str">
        <f>VLOOKUP(A92,'Country Details'!$A$1:$D$290,3,TRUE)</f>
        <v>Western Asia</v>
      </c>
      <c r="D92" s="5" t="s">
        <v>158</v>
      </c>
      <c r="E92" s="4">
        <v>0.7</v>
      </c>
      <c r="F92" s="4">
        <v>0.7</v>
      </c>
      <c r="G92" s="4">
        <v>0.8</v>
      </c>
      <c r="H92" s="4">
        <v>0.8</v>
      </c>
      <c r="I92" s="4">
        <v>1.1000000000000001</v>
      </c>
      <c r="J92" s="4">
        <v>1.3</v>
      </c>
      <c r="K92" s="4">
        <v>1.7</v>
      </c>
      <c r="L92" s="4">
        <v>1.4930000000000001</v>
      </c>
      <c r="M92" s="4">
        <v>1.3</v>
      </c>
      <c r="N92" s="4">
        <v>1.5</v>
      </c>
      <c r="O92" s="4">
        <v>1.75</v>
      </c>
      <c r="P92" s="4">
        <v>1.64</v>
      </c>
      <c r="Q92" s="4">
        <v>1.82</v>
      </c>
      <c r="R92" s="4">
        <v>2.0329999999999999</v>
      </c>
      <c r="S92" s="4">
        <v>2.3180000000000001</v>
      </c>
      <c r="T92" s="4">
        <v>2.6219999999999999</v>
      </c>
      <c r="U92" s="4">
        <v>2.9</v>
      </c>
      <c r="V92" s="4">
        <v>2.2000000000000002</v>
      </c>
      <c r="W92" s="4">
        <v>2.16</v>
      </c>
      <c r="X92" s="4">
        <v>2.198</v>
      </c>
      <c r="Y92" s="4">
        <v>2.1579999999999999</v>
      </c>
      <c r="Z92" s="4">
        <v>2.1560000000000001</v>
      </c>
      <c r="AA92" s="4">
        <v>3.331</v>
      </c>
      <c r="AB92" s="4">
        <v>2.8180000000000001</v>
      </c>
      <c r="AC92" s="4">
        <v>2.4820000000000002</v>
      </c>
      <c r="AD92">
        <f t="shared" si="2"/>
        <v>1.8391599999999999</v>
      </c>
    </row>
    <row r="93" spans="1:30" x14ac:dyDescent="0.25">
      <c r="A93" s="4" t="s">
        <v>285</v>
      </c>
      <c r="B93" s="4" t="str">
        <f>VLOOKUP(A93,'Country Details'!$A$1:$D$290,3,TRUE)</f>
        <v>Western Asia</v>
      </c>
      <c r="C93" s="4" t="str">
        <f>VLOOKUP(A93,'Country Details'!$A$1:$D$290,3,TRUE)</f>
        <v>Western Asia</v>
      </c>
      <c r="D93" s="5" t="s">
        <v>193</v>
      </c>
      <c r="E93" s="4">
        <v>1.764</v>
      </c>
      <c r="F93" s="4">
        <v>1.871</v>
      </c>
      <c r="G93" s="4">
        <v>1.9830000000000001</v>
      </c>
      <c r="H93" s="4">
        <v>2.0750000000000002</v>
      </c>
      <c r="I93" s="4">
        <v>2.11</v>
      </c>
      <c r="J93" s="4">
        <v>2.282</v>
      </c>
      <c r="K93" s="4">
        <v>2.375</v>
      </c>
      <c r="L93" s="4">
        <v>2.3809999999999998</v>
      </c>
      <c r="M93" s="4">
        <v>2.512</v>
      </c>
      <c r="N93" s="4">
        <v>2.677</v>
      </c>
      <c r="O93" s="4">
        <v>2.77</v>
      </c>
      <c r="P93" s="4">
        <v>2.7879999999999998</v>
      </c>
      <c r="Q93" s="4">
        <v>2.8340000000000001</v>
      </c>
      <c r="R93" s="4">
        <v>3.0219999999999998</v>
      </c>
      <c r="S93" s="4">
        <v>3.0270000000000001</v>
      </c>
      <c r="T93" s="4">
        <v>3.2959999999999998</v>
      </c>
      <c r="U93" s="4">
        <v>3.2829999999999999</v>
      </c>
      <c r="V93" s="4">
        <v>3.3780000000000001</v>
      </c>
      <c r="W93" s="4">
        <v>3.4830000000000001</v>
      </c>
      <c r="X93" s="4">
        <v>3.589</v>
      </c>
      <c r="Y93" s="4">
        <v>3.67</v>
      </c>
      <c r="Z93" s="4">
        <v>4.25</v>
      </c>
      <c r="AA93" s="4">
        <v>4.63</v>
      </c>
      <c r="AB93" s="4">
        <v>4.766</v>
      </c>
      <c r="AC93" s="4">
        <v>4.5670000000000002</v>
      </c>
      <c r="AD93">
        <f t="shared" si="2"/>
        <v>3.0153200000000004</v>
      </c>
    </row>
    <row r="94" spans="1:30" x14ac:dyDescent="0.25">
      <c r="A94" s="4" t="s">
        <v>10</v>
      </c>
      <c r="B94" s="4" t="str">
        <f>VLOOKUP(A94,'Country Details'!$A$1:$D$290,3,TRUE)</f>
        <v>Central Asia</v>
      </c>
      <c r="C94" s="4" t="str">
        <f>VLOOKUP(A94,'Country Details'!$A$1:$D$290,3,TRUE)</f>
        <v>Central Asia</v>
      </c>
      <c r="D94" s="5" t="s">
        <v>185</v>
      </c>
      <c r="E94" s="4">
        <v>2.3820000000000001</v>
      </c>
      <c r="F94" s="4">
        <v>2.1019999999999999</v>
      </c>
      <c r="G94" s="4">
        <v>2.04</v>
      </c>
      <c r="H94" s="4">
        <v>1.913</v>
      </c>
      <c r="I94" s="4">
        <v>1.778</v>
      </c>
      <c r="J94" s="4">
        <v>1.6419999999999999</v>
      </c>
      <c r="K94" s="4">
        <v>1.5029999999999999</v>
      </c>
      <c r="L94" s="4">
        <v>1.35</v>
      </c>
      <c r="M94" s="4">
        <v>1.1910000000000001</v>
      </c>
      <c r="N94" s="4">
        <v>1.0920000000000001</v>
      </c>
      <c r="O94" s="4">
        <v>0.96499999999999997</v>
      </c>
      <c r="P94" s="4">
        <v>0.84799999999999998</v>
      </c>
      <c r="Q94" s="4">
        <v>0.71</v>
      </c>
      <c r="R94" s="4">
        <v>1.069</v>
      </c>
      <c r="S94" s="4">
        <v>1.4219999999999999</v>
      </c>
      <c r="T94" s="4">
        <v>1.7749999999999999</v>
      </c>
      <c r="U94" s="4">
        <v>2.1459999999999999</v>
      </c>
      <c r="V94" s="4">
        <v>2.5209999999999999</v>
      </c>
      <c r="W94" s="4">
        <v>2.8959999999999999</v>
      </c>
      <c r="X94" s="4">
        <v>3.27</v>
      </c>
      <c r="Y94" s="4">
        <v>3.266</v>
      </c>
      <c r="Z94" s="4">
        <v>3.2730000000000001</v>
      </c>
      <c r="AA94" s="4">
        <v>3.5760000000000001</v>
      </c>
      <c r="AB94" s="4">
        <v>3.637</v>
      </c>
      <c r="AC94" s="4">
        <v>2.633</v>
      </c>
      <c r="AD94">
        <f t="shared" si="2"/>
        <v>2.0400000000000005</v>
      </c>
    </row>
    <row r="95" spans="1:30" x14ac:dyDescent="0.25">
      <c r="A95" s="4" t="s">
        <v>92</v>
      </c>
      <c r="B95" s="4" t="str">
        <f>VLOOKUP(A95,'Country Details'!$A$1:$D$290,3,TRUE)</f>
        <v>Northern Europe</v>
      </c>
      <c r="C95" s="4" t="str">
        <f>VLOOKUP(A95,'Country Details'!$A$1:$D$290,3,TRUE)</f>
        <v>Northern Europe</v>
      </c>
      <c r="D95" s="5" t="s">
        <v>83</v>
      </c>
      <c r="E95" s="4">
        <v>14.45</v>
      </c>
      <c r="F95" s="4">
        <v>13.79</v>
      </c>
      <c r="G95" s="4">
        <v>14.21</v>
      </c>
      <c r="H95" s="4">
        <v>13.82</v>
      </c>
      <c r="I95" s="4">
        <v>13.83</v>
      </c>
      <c r="J95" s="4">
        <v>12.06</v>
      </c>
      <c r="K95" s="4">
        <v>11.71</v>
      </c>
      <c r="L95" s="4">
        <v>10.029999999999999</v>
      </c>
      <c r="M95" s="4">
        <v>7.03</v>
      </c>
      <c r="N95" s="4">
        <v>6.05</v>
      </c>
      <c r="O95" s="4">
        <v>7.74</v>
      </c>
      <c r="P95" s="4">
        <v>17.510000000000002</v>
      </c>
      <c r="Q95" s="4">
        <v>19.48</v>
      </c>
      <c r="R95" s="4">
        <v>16.21</v>
      </c>
      <c r="S95" s="4">
        <v>15.05</v>
      </c>
      <c r="T95" s="4">
        <v>11.87</v>
      </c>
      <c r="U95" s="4">
        <v>10.85</v>
      </c>
      <c r="V95" s="4">
        <v>9.8699999999999992</v>
      </c>
      <c r="W95" s="4">
        <v>9.64</v>
      </c>
      <c r="X95" s="4">
        <v>8.7200000000000006</v>
      </c>
      <c r="Y95" s="4">
        <v>7.41</v>
      </c>
      <c r="Z95" s="4">
        <v>6.31</v>
      </c>
      <c r="AA95" s="4">
        <v>8.1</v>
      </c>
      <c r="AB95" s="4">
        <v>7.51</v>
      </c>
      <c r="AC95" s="4">
        <v>6.4290000000000003</v>
      </c>
      <c r="AD95">
        <f t="shared" si="2"/>
        <v>11.187159999999999</v>
      </c>
    </row>
    <row r="96" spans="1:30" x14ac:dyDescent="0.25">
      <c r="A96" s="4" t="s">
        <v>20</v>
      </c>
      <c r="B96" s="4" t="str">
        <f>VLOOKUP(A96,'Country Details'!$A$1:$D$290,3,TRUE)</f>
        <v>Western Asia</v>
      </c>
      <c r="C96" s="4" t="str">
        <f>VLOOKUP(A96,'Country Details'!$A$1:$D$290,3,TRUE)</f>
        <v>Western Asia</v>
      </c>
      <c r="D96" s="5" t="s">
        <v>363</v>
      </c>
      <c r="E96" s="4">
        <v>8.4879999999999995</v>
      </c>
      <c r="F96" s="4">
        <v>8.4440000000000008</v>
      </c>
      <c r="G96" s="4">
        <v>8.3179999999999996</v>
      </c>
      <c r="H96" s="4">
        <v>8.1850000000000005</v>
      </c>
      <c r="I96" s="4">
        <v>8.0909999999999993</v>
      </c>
      <c r="J96" s="4">
        <v>7.9939999999999998</v>
      </c>
      <c r="K96" s="4">
        <v>7.85</v>
      </c>
      <c r="L96" s="4">
        <v>8.2929999999999993</v>
      </c>
      <c r="M96" s="4">
        <v>8.7010000000000005</v>
      </c>
      <c r="N96" s="4">
        <v>8.98</v>
      </c>
      <c r="O96" s="4">
        <v>7.6719999999999997</v>
      </c>
      <c r="P96" s="4">
        <v>6.35</v>
      </c>
      <c r="Q96" s="4">
        <v>6.8360000000000003</v>
      </c>
      <c r="R96" s="4">
        <v>7.383</v>
      </c>
      <c r="S96" s="4">
        <v>7.83</v>
      </c>
      <c r="T96" s="4">
        <v>8.2799999999999994</v>
      </c>
      <c r="U96" s="4">
        <v>8.7650000000000006</v>
      </c>
      <c r="V96" s="4">
        <v>9.2629999999999999</v>
      </c>
      <c r="W96" s="4">
        <v>9.7230000000000008</v>
      </c>
      <c r="X96" s="4">
        <v>10.211</v>
      </c>
      <c r="Y96" s="4">
        <v>10.728</v>
      </c>
      <c r="Z96" s="4">
        <v>11.3</v>
      </c>
      <c r="AA96" s="4">
        <v>12.971</v>
      </c>
      <c r="AB96" s="4">
        <v>12.497</v>
      </c>
      <c r="AC96" s="4">
        <v>12.635</v>
      </c>
      <c r="AD96">
        <f t="shared" si="2"/>
        <v>9.0315200000000004</v>
      </c>
    </row>
    <row r="97" spans="1:30" x14ac:dyDescent="0.25">
      <c r="A97" s="4" t="s">
        <v>316</v>
      </c>
      <c r="B97" s="4" t="str">
        <f>VLOOKUP(A97,'Country Details'!$A$1:$D$290,3,TRUE)</f>
        <v>Southern Africa</v>
      </c>
      <c r="C97" s="4" t="str">
        <f>VLOOKUP(A97,'Country Details'!$A$1:$D$290,3,TRUE)</f>
        <v>Southern Africa</v>
      </c>
      <c r="D97" s="5" t="s">
        <v>296</v>
      </c>
      <c r="E97" s="4">
        <v>17.079999999999998</v>
      </c>
      <c r="F97" s="4">
        <v>17.097999999999999</v>
      </c>
      <c r="G97" s="4">
        <v>17</v>
      </c>
      <c r="H97" s="4">
        <v>16.998999999999999</v>
      </c>
      <c r="I97" s="4">
        <v>17.064</v>
      </c>
      <c r="J97" s="4">
        <v>16.954999999999998</v>
      </c>
      <c r="K97" s="4">
        <v>17.021000000000001</v>
      </c>
      <c r="L97" s="4">
        <v>16.966000000000001</v>
      </c>
      <c r="M97" s="4">
        <v>16.937999999999999</v>
      </c>
      <c r="N97" s="4">
        <v>16.928000000000001</v>
      </c>
      <c r="O97" s="4">
        <v>16.882000000000001</v>
      </c>
      <c r="P97" s="4">
        <v>17.047999999999998</v>
      </c>
      <c r="Q97" s="4">
        <v>16.867000000000001</v>
      </c>
      <c r="R97" s="4">
        <v>16.872</v>
      </c>
      <c r="S97" s="4">
        <v>16.812999999999999</v>
      </c>
      <c r="T97" s="4">
        <v>16.916</v>
      </c>
      <c r="U97" s="4">
        <v>16.904</v>
      </c>
      <c r="V97" s="4">
        <v>16.852</v>
      </c>
      <c r="W97" s="4">
        <v>16.824999999999999</v>
      </c>
      <c r="X97" s="4">
        <v>16.984999999999999</v>
      </c>
      <c r="Y97" s="4">
        <v>16.917999999999999</v>
      </c>
      <c r="Z97" s="4">
        <v>16.88</v>
      </c>
      <c r="AA97" s="4">
        <v>18.460999999999999</v>
      </c>
      <c r="AB97" s="4">
        <v>18.292999999999999</v>
      </c>
      <c r="AC97" s="4">
        <v>18.039000000000001</v>
      </c>
      <c r="AD97">
        <f t="shared" si="2"/>
        <v>17.104159999999997</v>
      </c>
    </row>
    <row r="98" spans="1:30" x14ac:dyDescent="0.25">
      <c r="A98" s="4" t="s">
        <v>183</v>
      </c>
      <c r="B98" s="4" t="str">
        <f>VLOOKUP(A98,'Country Details'!$A$1:$D$290,3,TRUE)</f>
        <v>Western Africa</v>
      </c>
      <c r="C98" s="4" t="str">
        <f>VLOOKUP(A98,'Country Details'!$A$1:$D$290,3,TRUE)</f>
        <v>Western Africa</v>
      </c>
      <c r="D98" s="5" t="s">
        <v>130</v>
      </c>
      <c r="E98" s="4">
        <v>2.1339999999999999</v>
      </c>
      <c r="F98" s="4">
        <v>2.1339999999999999</v>
      </c>
      <c r="G98" s="4">
        <v>2.1230000000000002</v>
      </c>
      <c r="H98" s="4">
        <v>2.2000000000000002</v>
      </c>
      <c r="I98" s="4">
        <v>2.206</v>
      </c>
      <c r="J98" s="4">
        <v>2.262</v>
      </c>
      <c r="K98" s="4">
        <v>2.226</v>
      </c>
      <c r="L98" s="4">
        <v>2.2269999999999999</v>
      </c>
      <c r="M98" s="4">
        <v>2.2280000000000002</v>
      </c>
      <c r="N98" s="4">
        <v>2.2330000000000001</v>
      </c>
      <c r="O98" s="4">
        <v>2.2490000000000001</v>
      </c>
      <c r="P98" s="4">
        <v>2.2629999999999999</v>
      </c>
      <c r="Q98" s="4">
        <v>2.27</v>
      </c>
      <c r="R98" s="4">
        <v>2.2120000000000002</v>
      </c>
      <c r="S98" s="4">
        <v>2.1619999999999999</v>
      </c>
      <c r="T98" s="4">
        <v>2.11</v>
      </c>
      <c r="U98" s="4">
        <v>2.08</v>
      </c>
      <c r="V98" s="4">
        <v>2.577</v>
      </c>
      <c r="W98" s="4">
        <v>3.08</v>
      </c>
      <c r="X98" s="4">
        <v>3.0419999999999998</v>
      </c>
      <c r="Y98" s="4">
        <v>3.0249999999999999</v>
      </c>
      <c r="Z98" s="4">
        <v>3.0169999999999999</v>
      </c>
      <c r="AA98" s="4">
        <v>3.8420000000000001</v>
      </c>
      <c r="AB98" s="4">
        <v>3.6720000000000002</v>
      </c>
      <c r="AC98" s="4">
        <v>3.6339999999999999</v>
      </c>
      <c r="AD98">
        <f t="shared" ref="AD98:AD129" si="3">AVERAGE(E98:AC98)</f>
        <v>2.5283199999999995</v>
      </c>
    </row>
    <row r="99" spans="1:30" x14ac:dyDescent="0.25">
      <c r="A99" s="4" t="s">
        <v>321</v>
      </c>
      <c r="B99" s="4" t="str">
        <f>VLOOKUP(A99,'Country Details'!$A$1:$D$290,3,TRUE)</f>
        <v>Western Africa</v>
      </c>
      <c r="C99" s="4" t="str">
        <f>VLOOKUP(A99,'Country Details'!$A$1:$D$290,3,TRUE)</f>
        <v>Western Africa</v>
      </c>
      <c r="D99" s="5" t="s">
        <v>161</v>
      </c>
      <c r="E99" s="4">
        <v>19.943000000000001</v>
      </c>
      <c r="F99" s="4">
        <v>19.885999999999999</v>
      </c>
      <c r="G99" s="4">
        <v>19.806000000000001</v>
      </c>
      <c r="H99" s="4">
        <v>19.809999999999999</v>
      </c>
      <c r="I99" s="4">
        <v>19.753</v>
      </c>
      <c r="J99" s="4">
        <v>19.574000000000002</v>
      </c>
      <c r="K99" s="4">
        <v>19.606000000000002</v>
      </c>
      <c r="L99" s="4">
        <v>19.489000000000001</v>
      </c>
      <c r="M99" s="4">
        <v>19.491</v>
      </c>
      <c r="N99" s="4">
        <v>19.443000000000001</v>
      </c>
      <c r="O99" s="4">
        <v>19.428000000000001</v>
      </c>
      <c r="P99" s="4">
        <v>19.411000000000001</v>
      </c>
      <c r="Q99" s="4">
        <v>19.308</v>
      </c>
      <c r="R99" s="4">
        <v>19.446000000000002</v>
      </c>
      <c r="S99" s="4">
        <v>19.03</v>
      </c>
      <c r="T99" s="4">
        <v>19.46</v>
      </c>
      <c r="U99" s="4">
        <v>19.611000000000001</v>
      </c>
      <c r="V99" s="4">
        <v>19.521000000000001</v>
      </c>
      <c r="W99" s="4">
        <v>19.515999999999998</v>
      </c>
      <c r="X99" s="4">
        <v>19.291</v>
      </c>
      <c r="Y99" s="4">
        <v>19.446000000000002</v>
      </c>
      <c r="Z99" s="4">
        <v>19.611999999999998</v>
      </c>
      <c r="AA99" s="4">
        <v>20.343</v>
      </c>
      <c r="AB99" s="4">
        <v>20.606000000000002</v>
      </c>
      <c r="AC99" s="4">
        <v>20.68</v>
      </c>
      <c r="AD99">
        <f t="shared" si="3"/>
        <v>19.660400000000003</v>
      </c>
    </row>
    <row r="100" spans="1:30" x14ac:dyDescent="0.25">
      <c r="A100" s="4" t="s">
        <v>298</v>
      </c>
      <c r="B100" s="4" t="str">
        <f>VLOOKUP(A100,'Country Details'!$A$1:$D$290,3,TRUE)</f>
        <v>Eastern Asia</v>
      </c>
      <c r="C100" s="4" t="str">
        <f>VLOOKUP(A100,'Country Details'!$A$1:$D$290,3,TRUE)</f>
        <v>Eastern Asia</v>
      </c>
      <c r="D100" s="5" t="s">
        <v>343</v>
      </c>
      <c r="E100" s="4">
        <v>13.71</v>
      </c>
      <c r="F100" s="4">
        <v>13.39</v>
      </c>
      <c r="G100" s="4">
        <v>15.93</v>
      </c>
      <c r="H100" s="4">
        <v>16.84</v>
      </c>
      <c r="I100" s="4">
        <v>13.01</v>
      </c>
      <c r="J100" s="4">
        <v>12.87</v>
      </c>
      <c r="K100" s="4">
        <v>10.68</v>
      </c>
      <c r="L100" s="4">
        <v>8.32</v>
      </c>
      <c r="M100" s="4">
        <v>5.78</v>
      </c>
      <c r="N100" s="4">
        <v>4.25</v>
      </c>
      <c r="O100" s="4">
        <v>5.83</v>
      </c>
      <c r="P100" s="4">
        <v>13.79</v>
      </c>
      <c r="Q100" s="4">
        <v>17.809999999999999</v>
      </c>
      <c r="R100" s="4">
        <v>15.39</v>
      </c>
      <c r="S100" s="4">
        <v>13.36</v>
      </c>
      <c r="T100" s="4">
        <v>11.77</v>
      </c>
      <c r="U100" s="4">
        <v>10.7</v>
      </c>
      <c r="V100" s="4">
        <v>9.1199999999999992</v>
      </c>
      <c r="W100" s="4">
        <v>7.86</v>
      </c>
      <c r="X100" s="4">
        <v>7.07</v>
      </c>
      <c r="Y100" s="4">
        <v>6.15</v>
      </c>
      <c r="Z100" s="4">
        <v>6.26</v>
      </c>
      <c r="AA100" s="4">
        <v>8.49</v>
      </c>
      <c r="AB100" s="4">
        <v>7.11</v>
      </c>
      <c r="AC100" s="4">
        <v>5.569</v>
      </c>
      <c r="AD100">
        <f t="shared" si="3"/>
        <v>10.442360000000003</v>
      </c>
    </row>
    <row r="101" spans="1:30" x14ac:dyDescent="0.25">
      <c r="A101" s="4" t="s">
        <v>152</v>
      </c>
      <c r="B101" s="4" t="str">
        <f>VLOOKUP(A101,'Country Details'!$A$1:$D$290,3,TRUE)</f>
        <v>Eastern Asia</v>
      </c>
      <c r="C101" s="4" t="str">
        <f>VLOOKUP(A101,'Country Details'!$A$1:$D$290,3,TRUE)</f>
        <v>Eastern Asia</v>
      </c>
      <c r="D101" s="5" t="s">
        <v>295</v>
      </c>
      <c r="E101" s="4">
        <v>2.76</v>
      </c>
      <c r="F101" s="4">
        <v>2.39</v>
      </c>
      <c r="G101" s="4">
        <v>2.35</v>
      </c>
      <c r="H101" s="4">
        <v>1.81</v>
      </c>
      <c r="I101" s="4">
        <v>2.62</v>
      </c>
      <c r="J101" s="4">
        <v>3.68</v>
      </c>
      <c r="K101" s="4">
        <v>5.1100000000000003</v>
      </c>
      <c r="L101" s="4">
        <v>4.49</v>
      </c>
      <c r="M101" s="4">
        <v>4.7300000000000004</v>
      </c>
      <c r="N101" s="4">
        <v>4.07</v>
      </c>
      <c r="O101" s="4">
        <v>5.0599999999999996</v>
      </c>
      <c r="P101" s="4">
        <v>5.12</v>
      </c>
      <c r="Q101" s="4">
        <v>4.3600000000000003</v>
      </c>
      <c r="R101" s="4">
        <v>4.9000000000000004</v>
      </c>
      <c r="S101" s="4">
        <v>5.14</v>
      </c>
      <c r="T101" s="4">
        <v>5.85</v>
      </c>
      <c r="U101" s="4">
        <v>5.85</v>
      </c>
      <c r="V101" s="4">
        <v>6.67</v>
      </c>
      <c r="W101" s="4">
        <v>6.29</v>
      </c>
      <c r="X101" s="4">
        <v>5.52</v>
      </c>
      <c r="Y101" s="4">
        <v>5.59</v>
      </c>
      <c r="Z101" s="4">
        <v>5.59</v>
      </c>
      <c r="AA101" s="4">
        <v>6.77</v>
      </c>
      <c r="AB101" s="4">
        <v>5.25</v>
      </c>
      <c r="AC101" s="4">
        <v>4.6980000000000004</v>
      </c>
      <c r="AD101">
        <f t="shared" si="3"/>
        <v>4.6667200000000006</v>
      </c>
    </row>
    <row r="102" spans="1:30" x14ac:dyDescent="0.25">
      <c r="A102" s="4" t="s">
        <v>9</v>
      </c>
      <c r="B102" s="4" t="str">
        <f>VLOOKUP(A102,'Country Details'!$A$1:$D$290,3,TRUE)</f>
        <v>Eastern Asia</v>
      </c>
      <c r="C102" s="4" t="str">
        <f>VLOOKUP(A102,'Country Details'!$A$1:$D$290,3,TRUE)</f>
        <v>Eastern Asia</v>
      </c>
      <c r="D102" s="5" t="s">
        <v>236</v>
      </c>
      <c r="E102" s="4">
        <v>4.6100000000000003</v>
      </c>
      <c r="F102" s="4">
        <v>6.35</v>
      </c>
      <c r="G102" s="4">
        <v>6.87</v>
      </c>
      <c r="H102" s="4">
        <v>6.39</v>
      </c>
      <c r="I102" s="4">
        <v>6.27</v>
      </c>
      <c r="J102" s="4">
        <v>6</v>
      </c>
      <c r="K102" s="4">
        <v>4.9000000000000004</v>
      </c>
      <c r="L102" s="4">
        <v>4.16</v>
      </c>
      <c r="M102" s="4">
        <v>3.82</v>
      </c>
      <c r="N102" s="4">
        <v>3.27</v>
      </c>
      <c r="O102" s="4">
        <v>3</v>
      </c>
      <c r="P102" s="4">
        <v>3.58</v>
      </c>
      <c r="Q102" s="4">
        <v>2.84</v>
      </c>
      <c r="R102" s="4">
        <v>2.56</v>
      </c>
      <c r="S102" s="4">
        <v>1.97</v>
      </c>
      <c r="T102" s="4">
        <v>1.82</v>
      </c>
      <c r="U102" s="4">
        <v>1.67</v>
      </c>
      <c r="V102" s="4">
        <v>1.81</v>
      </c>
      <c r="W102" s="4">
        <v>1.94</v>
      </c>
      <c r="X102" s="4">
        <v>1.99</v>
      </c>
      <c r="Y102" s="4">
        <v>1.83</v>
      </c>
      <c r="Z102" s="4">
        <v>1.75</v>
      </c>
      <c r="AA102" s="4">
        <v>2.57</v>
      </c>
      <c r="AB102" s="4">
        <v>2.2530000000000001</v>
      </c>
      <c r="AC102" s="4">
        <v>2.6269999999999998</v>
      </c>
      <c r="AD102">
        <f t="shared" si="3"/>
        <v>3.4739999999999993</v>
      </c>
    </row>
    <row r="103" spans="1:30" x14ac:dyDescent="0.25">
      <c r="A103" s="4" t="s">
        <v>359</v>
      </c>
      <c r="B103" s="4" t="str">
        <f>VLOOKUP(A103,'Country Details'!$A$1:$D$290,3,TRUE)</f>
        <v>Eastern Africa</v>
      </c>
      <c r="C103" s="4" t="str">
        <f>VLOOKUP(A103,'Country Details'!$A$1:$D$290,3,TRUE)</f>
        <v>Eastern Africa</v>
      </c>
      <c r="D103" s="5" t="s">
        <v>90</v>
      </c>
      <c r="E103" s="4">
        <v>5.6029999999999998</v>
      </c>
      <c r="F103" s="4">
        <v>5.6909999999999998</v>
      </c>
      <c r="G103" s="4">
        <v>5.8</v>
      </c>
      <c r="H103" s="4">
        <v>5.35</v>
      </c>
      <c r="I103" s="4">
        <v>5.5039999999999996</v>
      </c>
      <c r="J103" s="4">
        <v>5.01</v>
      </c>
      <c r="K103" s="4">
        <v>3.8460000000000001</v>
      </c>
      <c r="L103" s="4">
        <v>2.62</v>
      </c>
      <c r="M103" s="4">
        <v>2.9350000000000001</v>
      </c>
      <c r="N103" s="4">
        <v>3.2530000000000001</v>
      </c>
      <c r="O103" s="4">
        <v>3.5640000000000001</v>
      </c>
      <c r="P103" s="4">
        <v>4.0039999999999996</v>
      </c>
      <c r="Q103" s="4">
        <v>4.28</v>
      </c>
      <c r="R103" s="4">
        <v>2.4380000000000002</v>
      </c>
      <c r="S103" s="4">
        <v>0.6</v>
      </c>
      <c r="T103" s="4">
        <v>0.998</v>
      </c>
      <c r="U103" s="4">
        <v>1.391</v>
      </c>
      <c r="V103" s="4">
        <v>1.79</v>
      </c>
      <c r="W103" s="4">
        <v>1.8</v>
      </c>
      <c r="X103" s="4">
        <v>1.8149999999999999</v>
      </c>
      <c r="Y103" s="4">
        <v>1.833</v>
      </c>
      <c r="Z103" s="4">
        <v>1.841</v>
      </c>
      <c r="AA103" s="4">
        <v>2.363</v>
      </c>
      <c r="AB103" s="4">
        <v>2.31</v>
      </c>
      <c r="AC103" s="4">
        <v>2.1419999999999999</v>
      </c>
      <c r="AD103">
        <f t="shared" si="3"/>
        <v>3.1512399999999996</v>
      </c>
    </row>
    <row r="104" spans="1:30" x14ac:dyDescent="0.25">
      <c r="A104" s="4" t="s">
        <v>329</v>
      </c>
      <c r="B104" s="4" t="str">
        <f>VLOOKUP(A104,'Country Details'!$A$1:$D$290,3,TRUE)</f>
        <v>Eastern Africa</v>
      </c>
      <c r="C104" s="4" t="str">
        <f>VLOOKUP(A104,'Country Details'!$A$1:$D$290,3,TRUE)</f>
        <v>Eastern Africa</v>
      </c>
      <c r="D104" s="5" t="s">
        <v>77</v>
      </c>
      <c r="E104" s="4">
        <v>4.891</v>
      </c>
      <c r="F104" s="4">
        <v>4.9039999999999999</v>
      </c>
      <c r="G104" s="4">
        <v>4.923</v>
      </c>
      <c r="H104" s="4">
        <v>4.99</v>
      </c>
      <c r="I104" s="4">
        <v>4.9340000000000002</v>
      </c>
      <c r="J104" s="4">
        <v>4.9029999999999996</v>
      </c>
      <c r="K104" s="4">
        <v>4.9119999999999999</v>
      </c>
      <c r="L104" s="4">
        <v>4.9390000000000001</v>
      </c>
      <c r="M104" s="4">
        <v>4.9320000000000004</v>
      </c>
      <c r="N104" s="4">
        <v>4.8940000000000001</v>
      </c>
      <c r="O104" s="4">
        <v>4.9189999999999996</v>
      </c>
      <c r="P104" s="4">
        <v>4.92</v>
      </c>
      <c r="Q104" s="4">
        <v>4.9409999999999998</v>
      </c>
      <c r="R104" s="4">
        <v>4.968</v>
      </c>
      <c r="S104" s="4">
        <v>5.0039999999999996</v>
      </c>
      <c r="T104" s="4">
        <v>4.9800000000000004</v>
      </c>
      <c r="U104" s="4">
        <v>4.968</v>
      </c>
      <c r="V104" s="4">
        <v>4.9870000000000001</v>
      </c>
      <c r="W104" s="4">
        <v>4.9820000000000002</v>
      </c>
      <c r="X104" s="4">
        <v>4.96</v>
      </c>
      <c r="Y104" s="4">
        <v>4.9489999999999998</v>
      </c>
      <c r="Z104" s="4">
        <v>4.9320000000000004</v>
      </c>
      <c r="AA104" s="4">
        <v>5.681</v>
      </c>
      <c r="AB104" s="4">
        <v>5.6580000000000004</v>
      </c>
      <c r="AC104" s="4">
        <v>5.6139999999999999</v>
      </c>
      <c r="AD104">
        <f t="shared" si="3"/>
        <v>5.0274000000000001</v>
      </c>
    </row>
    <row r="105" spans="1:30" x14ac:dyDescent="0.25">
      <c r="A105" s="4" t="s">
        <v>181</v>
      </c>
      <c r="B105" s="4" t="str">
        <f>VLOOKUP(A105,'Country Details'!$A$1:$D$290,3,TRUE)</f>
        <v>South-Eastern Asia</v>
      </c>
      <c r="C105" s="4" t="str">
        <f>VLOOKUP(A105,'Country Details'!$A$1:$D$290,3,TRUE)</f>
        <v>South-Eastern Asia</v>
      </c>
      <c r="D105" s="5" t="s">
        <v>370</v>
      </c>
      <c r="E105" s="4">
        <v>3.2</v>
      </c>
      <c r="F105" s="4">
        <v>3.43</v>
      </c>
      <c r="G105" s="4">
        <v>3</v>
      </c>
      <c r="H105" s="4">
        <v>3.53</v>
      </c>
      <c r="I105" s="4">
        <v>3.48</v>
      </c>
      <c r="J105" s="4">
        <v>3.61</v>
      </c>
      <c r="K105" s="4">
        <v>3.54</v>
      </c>
      <c r="L105" s="4">
        <v>3.53</v>
      </c>
      <c r="M105" s="4">
        <v>3.32</v>
      </c>
      <c r="N105" s="4">
        <v>3.23</v>
      </c>
      <c r="O105" s="4">
        <v>3.32</v>
      </c>
      <c r="P105" s="4">
        <v>3.66</v>
      </c>
      <c r="Q105" s="4">
        <v>3.39</v>
      </c>
      <c r="R105" s="4">
        <v>3.05</v>
      </c>
      <c r="S105" s="4">
        <v>3.1</v>
      </c>
      <c r="T105" s="4">
        <v>3.16</v>
      </c>
      <c r="U105" s="4">
        <v>2.88</v>
      </c>
      <c r="V105" s="4">
        <v>3.1</v>
      </c>
      <c r="W105" s="4">
        <v>3.44</v>
      </c>
      <c r="X105" s="4">
        <v>3.41</v>
      </c>
      <c r="Y105" s="4">
        <v>3.3</v>
      </c>
      <c r="Z105" s="4">
        <v>3.26</v>
      </c>
      <c r="AA105" s="4">
        <v>4.54</v>
      </c>
      <c r="AB105" s="4">
        <v>4.0460000000000003</v>
      </c>
      <c r="AC105" s="4">
        <v>3.73</v>
      </c>
      <c r="AD105">
        <f t="shared" si="3"/>
        <v>3.4102400000000004</v>
      </c>
    </row>
    <row r="106" spans="1:30" x14ac:dyDescent="0.25">
      <c r="A106" s="4" t="s">
        <v>218</v>
      </c>
      <c r="B106" s="4" t="str">
        <f>VLOOKUP(A106,'Country Details'!$A$1:$D$290,3,TRUE)</f>
        <v>Southern Asia</v>
      </c>
      <c r="C106" s="4" t="str">
        <f>VLOOKUP(A106,'Country Details'!$A$1:$D$290,3,TRUE)</f>
        <v>Southern Asia</v>
      </c>
      <c r="D106" s="5" t="s">
        <v>48</v>
      </c>
      <c r="E106" s="4">
        <v>1.5029999999999999</v>
      </c>
      <c r="F106" s="4">
        <v>1.738</v>
      </c>
      <c r="G106" s="4">
        <v>1.97</v>
      </c>
      <c r="H106" s="4">
        <v>3.0339999999999998</v>
      </c>
      <c r="I106" s="4">
        <v>4.1689999999999996</v>
      </c>
      <c r="J106" s="4">
        <v>5.3090000000000002</v>
      </c>
      <c r="K106" s="4">
        <v>6.3719999999999999</v>
      </c>
      <c r="L106" s="4">
        <v>7.3319999999999999</v>
      </c>
      <c r="M106" s="4">
        <v>8.7829999999999995</v>
      </c>
      <c r="N106" s="4">
        <v>9.702</v>
      </c>
      <c r="O106" s="4">
        <v>10.816000000000001</v>
      </c>
      <c r="P106" s="4">
        <v>11.7</v>
      </c>
      <c r="Q106" s="4">
        <v>11.007999999999999</v>
      </c>
      <c r="R106" s="4">
        <v>10.148999999999999</v>
      </c>
      <c r="S106" s="4">
        <v>9.2159999999999993</v>
      </c>
      <c r="T106" s="4">
        <v>8.3930000000000007</v>
      </c>
      <c r="U106" s="4">
        <v>7.5209999999999999</v>
      </c>
      <c r="V106" s="4">
        <v>6.6180000000000003</v>
      </c>
      <c r="W106" s="4">
        <v>5.77</v>
      </c>
      <c r="X106" s="4">
        <v>5.3710000000000004</v>
      </c>
      <c r="Y106" s="4">
        <v>4.9710000000000001</v>
      </c>
      <c r="Z106" s="4">
        <v>4.5599999999999996</v>
      </c>
      <c r="AA106" s="4">
        <v>5.34</v>
      </c>
      <c r="AB106" s="4">
        <v>5.2569999999999997</v>
      </c>
      <c r="AC106" s="4">
        <v>4.883</v>
      </c>
      <c r="AD106">
        <f t="shared" si="3"/>
        <v>6.4594000000000005</v>
      </c>
    </row>
    <row r="107" spans="1:30" x14ac:dyDescent="0.25">
      <c r="A107" s="4" t="s">
        <v>207</v>
      </c>
      <c r="B107" s="4" t="str">
        <f>VLOOKUP(A107,'Country Details'!$A$1:$D$290,3,TRUE)</f>
        <v>Western Africa</v>
      </c>
      <c r="C107" s="4" t="str">
        <f>VLOOKUP(A107,'Country Details'!$A$1:$D$290,3,TRUE)</f>
        <v>Western Africa</v>
      </c>
      <c r="D107" s="5" t="s">
        <v>16</v>
      </c>
      <c r="E107" s="4">
        <v>1.254</v>
      </c>
      <c r="F107" s="4">
        <v>1.2689999999999999</v>
      </c>
      <c r="G107" s="4">
        <v>1.306</v>
      </c>
      <c r="H107" s="4">
        <v>1.2250000000000001</v>
      </c>
      <c r="I107" s="4">
        <v>1.298</v>
      </c>
      <c r="J107" s="4">
        <v>1.2689999999999999</v>
      </c>
      <c r="K107" s="4">
        <v>1.3180000000000001</v>
      </c>
      <c r="L107" s="4">
        <v>1.294</v>
      </c>
      <c r="M107" s="4">
        <v>1.3109999999999999</v>
      </c>
      <c r="N107" s="4">
        <v>1.3240000000000001</v>
      </c>
      <c r="O107" s="4">
        <v>1.323</v>
      </c>
      <c r="P107" s="4">
        <v>1.329</v>
      </c>
      <c r="Q107" s="4">
        <v>1.333</v>
      </c>
      <c r="R107" s="4">
        <v>1.3520000000000001</v>
      </c>
      <c r="S107" s="4">
        <v>1.385</v>
      </c>
      <c r="T107" s="4">
        <v>1.3720000000000001</v>
      </c>
      <c r="U107" s="4">
        <v>1.349</v>
      </c>
      <c r="V107" s="4">
        <v>1.361</v>
      </c>
      <c r="W107" s="4">
        <v>1.37</v>
      </c>
      <c r="X107" s="4">
        <v>1.494</v>
      </c>
      <c r="Y107" s="4">
        <v>1.62</v>
      </c>
      <c r="Z107" s="4">
        <v>1.619</v>
      </c>
      <c r="AA107" s="4">
        <v>3.53</v>
      </c>
      <c r="AB107" s="4">
        <v>2.6030000000000002</v>
      </c>
      <c r="AC107" s="4">
        <v>2.762</v>
      </c>
      <c r="AD107">
        <f t="shared" si="3"/>
        <v>1.5468000000000004</v>
      </c>
    </row>
    <row r="108" spans="1:30" x14ac:dyDescent="0.25">
      <c r="A108" s="4" t="s">
        <v>164</v>
      </c>
      <c r="B108" s="4" t="str">
        <f>VLOOKUP(A108,'Country Details'!$A$1:$D$290,3,TRUE)</f>
        <v>Southern Europe</v>
      </c>
      <c r="C108" s="4" t="str">
        <f>VLOOKUP(A108,'Country Details'!$A$1:$D$290,3,TRUE)</f>
        <v>Southern Europe</v>
      </c>
      <c r="D108" s="5" t="s">
        <v>56</v>
      </c>
      <c r="E108" s="4">
        <v>6.31</v>
      </c>
      <c r="F108" s="4">
        <v>6.3150000000000004</v>
      </c>
      <c r="G108" s="4">
        <v>6.32</v>
      </c>
      <c r="H108" s="4">
        <v>7.11</v>
      </c>
      <c r="I108" s="4">
        <v>6.9</v>
      </c>
      <c r="J108" s="4">
        <v>7.49</v>
      </c>
      <c r="K108" s="4">
        <v>7.32</v>
      </c>
      <c r="L108" s="4">
        <v>6.92</v>
      </c>
      <c r="M108" s="4">
        <v>6.8</v>
      </c>
      <c r="N108" s="4">
        <v>6.47</v>
      </c>
      <c r="O108" s="4">
        <v>5.98</v>
      </c>
      <c r="P108" s="4">
        <v>6.89</v>
      </c>
      <c r="Q108" s="4">
        <v>6.85</v>
      </c>
      <c r="R108" s="4">
        <v>6.38</v>
      </c>
      <c r="S108" s="4">
        <v>6.2</v>
      </c>
      <c r="T108" s="4">
        <v>6.11</v>
      </c>
      <c r="U108" s="4">
        <v>5.73</v>
      </c>
      <c r="V108" s="4">
        <v>5.38</v>
      </c>
      <c r="W108" s="4">
        <v>4.6900000000000004</v>
      </c>
      <c r="X108" s="4">
        <v>4</v>
      </c>
      <c r="Y108" s="4">
        <v>3.66</v>
      </c>
      <c r="Z108" s="4">
        <v>3.62</v>
      </c>
      <c r="AA108" s="4">
        <v>4.3499999999999996</v>
      </c>
      <c r="AB108" s="4">
        <v>3.53</v>
      </c>
      <c r="AC108" s="4">
        <v>2.8130000000000002</v>
      </c>
      <c r="AD108">
        <f t="shared" si="3"/>
        <v>5.7655199999999986</v>
      </c>
    </row>
    <row r="109" spans="1:30" x14ac:dyDescent="0.25">
      <c r="A109" s="4" t="s">
        <v>219</v>
      </c>
      <c r="B109" s="4" t="str">
        <f>VLOOKUP(A109,'Country Details'!$A$1:$D$290,3,TRUE)</f>
        <v>Western Africa</v>
      </c>
      <c r="C109" s="4" t="str">
        <f>VLOOKUP(A109,'Country Details'!$A$1:$D$290,3,TRUE)</f>
        <v>Western Africa</v>
      </c>
      <c r="D109" s="5" t="s">
        <v>7</v>
      </c>
      <c r="E109" s="4">
        <v>10.009</v>
      </c>
      <c r="F109" s="4">
        <v>9.9740000000000002</v>
      </c>
      <c r="G109" s="4">
        <v>10.048999999999999</v>
      </c>
      <c r="H109" s="4">
        <v>9.9969999999999999</v>
      </c>
      <c r="I109" s="4">
        <v>9.9640000000000004</v>
      </c>
      <c r="J109" s="4">
        <v>9.8870000000000005</v>
      </c>
      <c r="K109" s="4">
        <v>9.9090000000000007</v>
      </c>
      <c r="L109" s="4">
        <v>9.8539999999999992</v>
      </c>
      <c r="M109" s="4">
        <v>9.7230000000000008</v>
      </c>
      <c r="N109" s="4">
        <v>9.9770000000000003</v>
      </c>
      <c r="O109" s="4">
        <v>9.9480000000000004</v>
      </c>
      <c r="P109" s="4">
        <v>9.9350000000000005</v>
      </c>
      <c r="Q109" s="4">
        <v>9.8949999999999996</v>
      </c>
      <c r="R109" s="4">
        <v>9.8689999999999998</v>
      </c>
      <c r="S109" s="4">
        <v>9.86</v>
      </c>
      <c r="T109" s="4">
        <v>9.9670000000000005</v>
      </c>
      <c r="U109" s="4">
        <v>10.066000000000001</v>
      </c>
      <c r="V109" s="4">
        <v>10.151999999999999</v>
      </c>
      <c r="W109" s="4">
        <v>10.308</v>
      </c>
      <c r="X109" s="4">
        <v>10.34</v>
      </c>
      <c r="Y109" s="4">
        <v>10.391</v>
      </c>
      <c r="Z109" s="4">
        <v>10.401999999999999</v>
      </c>
      <c r="AA109" s="4">
        <v>11.137</v>
      </c>
      <c r="AB109" s="4">
        <v>11.287000000000001</v>
      </c>
      <c r="AC109" s="4">
        <v>11.109</v>
      </c>
      <c r="AD109">
        <f t="shared" si="3"/>
        <v>10.160360000000001</v>
      </c>
    </row>
    <row r="110" spans="1:30" x14ac:dyDescent="0.25">
      <c r="A110" s="4" t="s">
        <v>355</v>
      </c>
      <c r="B110" s="4" t="str">
        <f>VLOOKUP(A110,'Country Details'!$A$1:$D$290,3,TRUE)</f>
        <v>Eastern Africa</v>
      </c>
      <c r="C110" s="4" t="str">
        <f>VLOOKUP(A110,'Country Details'!$A$1:$D$290,3,TRUE)</f>
        <v>Eastern Africa</v>
      </c>
      <c r="D110" s="5" t="s">
        <v>204</v>
      </c>
      <c r="E110" s="4">
        <v>9.3279999999999994</v>
      </c>
      <c r="F110" s="4">
        <v>9.3040000000000003</v>
      </c>
      <c r="G110" s="4">
        <v>9.1419999999999995</v>
      </c>
      <c r="H110" s="4">
        <v>9.14</v>
      </c>
      <c r="I110" s="4">
        <v>8.1999999999999993</v>
      </c>
      <c r="J110" s="4">
        <v>8.23</v>
      </c>
      <c r="K110" s="4">
        <v>8.34</v>
      </c>
      <c r="L110" s="4">
        <v>9.52</v>
      </c>
      <c r="M110" s="4">
        <v>9.0399999999999991</v>
      </c>
      <c r="N110" s="4">
        <v>8.48</v>
      </c>
      <c r="O110" s="4">
        <v>7.17</v>
      </c>
      <c r="P110" s="4">
        <v>7.26</v>
      </c>
      <c r="Q110" s="4">
        <v>7.65</v>
      </c>
      <c r="R110" s="4">
        <v>7.45</v>
      </c>
      <c r="S110" s="4">
        <v>7.47</v>
      </c>
      <c r="T110" s="4">
        <v>7.32</v>
      </c>
      <c r="U110" s="4">
        <v>7.47</v>
      </c>
      <c r="V110" s="4">
        <v>7.41</v>
      </c>
      <c r="W110" s="4">
        <v>6.81</v>
      </c>
      <c r="X110" s="4">
        <v>6.75</v>
      </c>
      <c r="Y110" s="4">
        <v>6.43</v>
      </c>
      <c r="Z110" s="4">
        <v>6.33</v>
      </c>
      <c r="AA110" s="4">
        <v>8.6300000000000008</v>
      </c>
      <c r="AB110" s="4">
        <v>7.6559999999999997</v>
      </c>
      <c r="AC110" s="4">
        <v>7.234</v>
      </c>
      <c r="AD110">
        <f t="shared" si="3"/>
        <v>7.9105600000000011</v>
      </c>
    </row>
    <row r="111" spans="1:30" x14ac:dyDescent="0.25">
      <c r="A111" s="4" t="s">
        <v>356</v>
      </c>
      <c r="B111" s="4" t="str">
        <f>VLOOKUP(A111,'Country Details'!$A$1:$D$290,3,TRUE)</f>
        <v>Central America</v>
      </c>
      <c r="C111" s="4" t="str">
        <f>VLOOKUP(A111,'Country Details'!$A$1:$D$290,3,TRUE)</f>
        <v>Central America</v>
      </c>
      <c r="D111" s="5" t="s">
        <v>337</v>
      </c>
      <c r="E111" s="4">
        <v>3.73</v>
      </c>
      <c r="F111" s="4">
        <v>2.6</v>
      </c>
      <c r="G111" s="4">
        <v>2.65</v>
      </c>
      <c r="H111" s="4">
        <v>2.63</v>
      </c>
      <c r="I111" s="4">
        <v>3</v>
      </c>
      <c r="J111" s="4">
        <v>3.46</v>
      </c>
      <c r="K111" s="4">
        <v>3.94</v>
      </c>
      <c r="L111" s="4">
        <v>3.56</v>
      </c>
      <c r="M111" s="4">
        <v>3.57</v>
      </c>
      <c r="N111" s="4">
        <v>3.63</v>
      </c>
      <c r="O111" s="4">
        <v>3.87</v>
      </c>
      <c r="P111" s="4">
        <v>5.36</v>
      </c>
      <c r="Q111" s="4">
        <v>5.3</v>
      </c>
      <c r="R111" s="4">
        <v>5.17</v>
      </c>
      <c r="S111" s="4">
        <v>4.8899999999999997</v>
      </c>
      <c r="T111" s="4">
        <v>4.91</v>
      </c>
      <c r="U111" s="4">
        <v>4.8099999999999996</v>
      </c>
      <c r="V111" s="4">
        <v>4.3099999999999996</v>
      </c>
      <c r="W111" s="4">
        <v>3.86</v>
      </c>
      <c r="X111" s="4">
        <v>3.42</v>
      </c>
      <c r="Y111" s="4">
        <v>3.27</v>
      </c>
      <c r="Z111" s="4">
        <v>3.48</v>
      </c>
      <c r="AA111" s="4">
        <v>4.45</v>
      </c>
      <c r="AB111" s="4">
        <v>4.09</v>
      </c>
      <c r="AC111" s="4">
        <v>3.3079999999999998</v>
      </c>
      <c r="AD111">
        <f t="shared" si="3"/>
        <v>3.89072</v>
      </c>
    </row>
    <row r="112" spans="1:30" x14ac:dyDescent="0.25">
      <c r="A112" s="4" t="s">
        <v>119</v>
      </c>
      <c r="B112" s="4" t="str">
        <f>VLOOKUP(A112,'Country Details'!$A$1:$D$290,3,TRUE)</f>
        <v>Micronesia</v>
      </c>
      <c r="C112" s="4" t="str">
        <f>VLOOKUP(A112,'Country Details'!$A$1:$D$290,3,TRUE)</f>
        <v>Micronesia</v>
      </c>
      <c r="D112" s="5" t="s">
        <v>364</v>
      </c>
      <c r="E112" s="4">
        <v>10</v>
      </c>
      <c r="F112" s="4">
        <v>11.14</v>
      </c>
      <c r="G112" s="4">
        <v>8.4600000000000009</v>
      </c>
      <c r="H112" s="4">
        <v>7.29</v>
      </c>
      <c r="I112" s="4">
        <v>6.8</v>
      </c>
      <c r="J112" s="4">
        <v>7.95</v>
      </c>
      <c r="K112" s="4">
        <v>8.17</v>
      </c>
      <c r="L112" s="4">
        <v>7.29</v>
      </c>
      <c r="M112" s="4">
        <v>7.38</v>
      </c>
      <c r="N112" s="4">
        <v>5.07</v>
      </c>
      <c r="O112" s="4">
        <v>3.98</v>
      </c>
      <c r="P112" s="4">
        <v>6.4</v>
      </c>
      <c r="Q112" s="4">
        <v>7.45</v>
      </c>
      <c r="R112" s="4">
        <v>6.68</v>
      </c>
      <c r="S112" s="4">
        <v>5.58</v>
      </c>
      <c r="T112" s="4">
        <v>5.0999999999999996</v>
      </c>
      <c r="U112" s="4">
        <v>3.73</v>
      </c>
      <c r="V112" s="4">
        <v>4.7</v>
      </c>
      <c r="W112" s="4">
        <v>4.0199999999999996</v>
      </c>
      <c r="X112" s="4">
        <v>3.89</v>
      </c>
      <c r="Y112" s="4">
        <v>2.91</v>
      </c>
      <c r="Z112" s="4">
        <v>5.0999999999999996</v>
      </c>
      <c r="AA112" s="4">
        <v>3.82</v>
      </c>
      <c r="AB112" s="4">
        <v>3.23</v>
      </c>
      <c r="AC112" s="4">
        <v>2.278</v>
      </c>
      <c r="AD112">
        <f t="shared" si="3"/>
        <v>5.9367199999999993</v>
      </c>
    </row>
    <row r="113" spans="1:30" x14ac:dyDescent="0.25">
      <c r="A113" s="4" t="s">
        <v>84</v>
      </c>
      <c r="B113" s="4" t="str">
        <f>VLOOKUP(A113,'Country Details'!$A$1:$D$290,3,TRUE)</f>
        <v>Eastern Asia</v>
      </c>
      <c r="C113" s="4" t="str">
        <f>VLOOKUP(A113,'Country Details'!$A$1:$D$290,3,TRUE)</f>
        <v>Eastern Asia</v>
      </c>
      <c r="D113" s="5" t="s">
        <v>228</v>
      </c>
      <c r="E113" s="4">
        <v>5.843</v>
      </c>
      <c r="F113" s="4">
        <v>5.9390000000000001</v>
      </c>
      <c r="G113" s="4">
        <v>6.0860000000000003</v>
      </c>
      <c r="H113" s="4">
        <v>6.1429999999999998</v>
      </c>
      <c r="I113" s="4">
        <v>6.2</v>
      </c>
      <c r="J113" s="4">
        <v>6.8</v>
      </c>
      <c r="K113" s="4">
        <v>6.8150000000000004</v>
      </c>
      <c r="L113" s="4">
        <v>7.0419999999999998</v>
      </c>
      <c r="M113" s="4">
        <v>7.1269999999999998</v>
      </c>
      <c r="N113" s="4">
        <v>7.2</v>
      </c>
      <c r="O113" s="4">
        <v>5.56</v>
      </c>
      <c r="P113" s="4">
        <v>5.86</v>
      </c>
      <c r="Q113" s="4">
        <v>6.55</v>
      </c>
      <c r="R113" s="4">
        <v>4.7699999999999996</v>
      </c>
      <c r="S113" s="4">
        <v>3.9</v>
      </c>
      <c r="T113" s="4">
        <v>4.2300000000000004</v>
      </c>
      <c r="U113" s="4">
        <v>4.8</v>
      </c>
      <c r="V113" s="4">
        <v>4.8600000000000003</v>
      </c>
      <c r="W113" s="4">
        <v>7.24</v>
      </c>
      <c r="X113" s="4">
        <v>6.36</v>
      </c>
      <c r="Y113" s="4">
        <v>5.38</v>
      </c>
      <c r="Z113" s="4">
        <v>5.4429999999999996</v>
      </c>
      <c r="AA113" s="4">
        <v>6.59</v>
      </c>
      <c r="AB113" s="4">
        <v>7.75</v>
      </c>
      <c r="AC113" s="4">
        <v>8.2469999999999999</v>
      </c>
      <c r="AD113">
        <f t="shared" si="3"/>
        <v>6.1094000000000008</v>
      </c>
    </row>
    <row r="114" spans="1:30" x14ac:dyDescent="0.25">
      <c r="A114" s="4" t="s">
        <v>38</v>
      </c>
      <c r="B114" s="4" t="str">
        <f>VLOOKUP(A114,'Country Details'!$A$1:$D$290,3,TRUE)</f>
        <v>Southern Europe</v>
      </c>
      <c r="C114" s="4" t="str">
        <f>VLOOKUP(A114,'Country Details'!$A$1:$D$290,3,TRUE)</f>
        <v>Southern Europe</v>
      </c>
      <c r="D114" s="5" t="s">
        <v>274</v>
      </c>
      <c r="E114" s="4">
        <v>28.321999999999999</v>
      </c>
      <c r="F114" s="4">
        <v>28.067</v>
      </c>
      <c r="G114" s="4">
        <v>28.803000000000001</v>
      </c>
      <c r="H114" s="4">
        <v>29.012</v>
      </c>
      <c r="I114" s="4">
        <v>29.335999999999999</v>
      </c>
      <c r="J114" s="4">
        <v>29.66</v>
      </c>
      <c r="K114" s="4">
        <v>30.027999999999999</v>
      </c>
      <c r="L114" s="4">
        <v>30.31</v>
      </c>
      <c r="M114" s="4">
        <v>24.966000000000001</v>
      </c>
      <c r="N114" s="4">
        <v>19.399999999999999</v>
      </c>
      <c r="O114" s="4">
        <v>17.149999999999999</v>
      </c>
      <c r="P114" s="4">
        <v>19.09</v>
      </c>
      <c r="Q114" s="4">
        <v>19.649999999999999</v>
      </c>
      <c r="R114" s="4">
        <v>19.760000000000002</v>
      </c>
      <c r="S114" s="4">
        <v>19.809999999999999</v>
      </c>
      <c r="T114" s="4">
        <v>19.59</v>
      </c>
      <c r="U114" s="4">
        <v>18.05</v>
      </c>
      <c r="V114" s="4">
        <v>17.55</v>
      </c>
      <c r="W114" s="4">
        <v>17.73</v>
      </c>
      <c r="X114" s="4">
        <v>16.079999999999998</v>
      </c>
      <c r="Y114" s="4">
        <v>15.19</v>
      </c>
      <c r="Z114" s="4">
        <v>15.13</v>
      </c>
      <c r="AA114" s="4">
        <v>17.88</v>
      </c>
      <c r="AB114" s="4">
        <v>16.87</v>
      </c>
      <c r="AC114" s="4">
        <v>15.401999999999999</v>
      </c>
      <c r="AD114">
        <f t="shared" si="3"/>
        <v>21.713439999999995</v>
      </c>
    </row>
    <row r="115" spans="1:30" x14ac:dyDescent="0.25">
      <c r="A115" s="4" t="s">
        <v>361</v>
      </c>
      <c r="B115" s="4" t="str">
        <f>VLOOKUP(A115,'Country Details'!$A$1:$D$290,3,TRUE)</f>
        <v>Northern Africa</v>
      </c>
      <c r="C115" s="4" t="str">
        <f>VLOOKUP(A115,'Country Details'!$A$1:$D$290,3,TRUE)</f>
        <v>Northern Africa</v>
      </c>
      <c r="D115" s="5" t="s">
        <v>35</v>
      </c>
      <c r="E115" s="4">
        <v>13.609</v>
      </c>
      <c r="F115" s="4">
        <v>13.94</v>
      </c>
      <c r="G115" s="4">
        <v>13.58</v>
      </c>
      <c r="H115" s="4">
        <v>12.46</v>
      </c>
      <c r="I115" s="4">
        <v>11.59</v>
      </c>
      <c r="J115" s="4">
        <v>11.92</v>
      </c>
      <c r="K115" s="4">
        <v>10.83</v>
      </c>
      <c r="L115" s="4">
        <v>11.01</v>
      </c>
      <c r="M115" s="4">
        <v>9.67</v>
      </c>
      <c r="N115" s="4">
        <v>9.56</v>
      </c>
      <c r="O115" s="4">
        <v>9.57</v>
      </c>
      <c r="P115" s="4">
        <v>8.9600000000000009</v>
      </c>
      <c r="Q115" s="4">
        <v>9.09</v>
      </c>
      <c r="R115" s="4">
        <v>8.91</v>
      </c>
      <c r="S115" s="4">
        <v>8.99</v>
      </c>
      <c r="T115" s="4">
        <v>9.23</v>
      </c>
      <c r="U115" s="4">
        <v>9.6999999999999993</v>
      </c>
      <c r="V115" s="4">
        <v>9.4600000000000009</v>
      </c>
      <c r="W115" s="4">
        <v>9.3000000000000007</v>
      </c>
      <c r="X115" s="4">
        <v>9.2249999999999996</v>
      </c>
      <c r="Y115" s="4">
        <v>9.2390000000000008</v>
      </c>
      <c r="Z115" s="4">
        <v>9.2420000000000009</v>
      </c>
      <c r="AA115" s="4">
        <v>11.114000000000001</v>
      </c>
      <c r="AB115" s="4">
        <v>10.542</v>
      </c>
      <c r="AC115" s="4">
        <v>10.494</v>
      </c>
      <c r="AD115">
        <f t="shared" si="3"/>
        <v>10.449400000000001</v>
      </c>
    </row>
    <row r="116" spans="1:30" x14ac:dyDescent="0.25">
      <c r="A116" s="4" t="s">
        <v>101</v>
      </c>
      <c r="B116" s="4" t="str">
        <f>VLOOKUP(A116,'Country Details'!$A$1:$D$290,3,TRUE)</f>
        <v>Eastern Africa</v>
      </c>
      <c r="C116" s="4" t="str">
        <f>VLOOKUP(A116,'Country Details'!$A$1:$D$290,3,TRUE)</f>
        <v>Eastern Africa</v>
      </c>
      <c r="D116" s="5" t="s">
        <v>284</v>
      </c>
      <c r="E116" s="4">
        <v>2.7469999999999999</v>
      </c>
      <c r="F116" s="4">
        <v>2.7719999999999998</v>
      </c>
      <c r="G116" s="4">
        <v>2.8860000000000001</v>
      </c>
      <c r="H116" s="4">
        <v>2.843</v>
      </c>
      <c r="I116" s="4">
        <v>2.9</v>
      </c>
      <c r="J116" s="4">
        <v>2.9550000000000001</v>
      </c>
      <c r="K116" s="4">
        <v>2.9849999999999999</v>
      </c>
      <c r="L116" s="4">
        <v>3.0310000000000001</v>
      </c>
      <c r="M116" s="4">
        <v>3.0449999999999999</v>
      </c>
      <c r="N116" s="4">
        <v>3.097</v>
      </c>
      <c r="O116" s="4">
        <v>3.141</v>
      </c>
      <c r="P116" s="4">
        <v>3.19</v>
      </c>
      <c r="Q116" s="4">
        <v>3.2290000000000001</v>
      </c>
      <c r="R116" s="4">
        <v>3.2629999999999999</v>
      </c>
      <c r="S116" s="4">
        <v>3.3039999999999998</v>
      </c>
      <c r="T116" s="4">
        <v>3.347</v>
      </c>
      <c r="U116" s="4">
        <v>3.3839999999999999</v>
      </c>
      <c r="V116" s="4">
        <v>3.43</v>
      </c>
      <c r="W116" s="4">
        <v>3.4540000000000002</v>
      </c>
      <c r="X116" s="4">
        <v>3.4529999999999998</v>
      </c>
      <c r="Y116" s="4">
        <v>3.4550000000000001</v>
      </c>
      <c r="Z116" s="4">
        <v>3.4649999999999999</v>
      </c>
      <c r="AA116" s="4">
        <v>3.7759999999999998</v>
      </c>
      <c r="AB116" s="4">
        <v>3.9390000000000001</v>
      </c>
      <c r="AC116" s="4">
        <v>3.9060000000000001</v>
      </c>
      <c r="AD116">
        <f t="shared" si="3"/>
        <v>3.2398800000000008</v>
      </c>
    </row>
    <row r="117" spans="1:30" x14ac:dyDescent="0.25">
      <c r="A117" s="4" t="s">
        <v>51</v>
      </c>
      <c r="B117" s="4" t="str">
        <f>VLOOKUP(A117,'Country Details'!$A$1:$D$290,3,TRUE)</f>
        <v>South-Eastern Asia</v>
      </c>
      <c r="C117" s="4" t="str">
        <f>VLOOKUP(A117,'Country Details'!$A$1:$D$290,3,TRUE)</f>
        <v>South-Eastern Asia</v>
      </c>
      <c r="D117" s="5" t="s">
        <v>331</v>
      </c>
      <c r="E117" s="4">
        <v>0.70299999999999996</v>
      </c>
      <c r="F117" s="4">
        <v>0.68300000000000005</v>
      </c>
      <c r="G117" s="4">
        <v>0.65400000000000003</v>
      </c>
      <c r="H117" s="4">
        <v>0.65600000000000003</v>
      </c>
      <c r="I117" s="4">
        <v>0.66300000000000003</v>
      </c>
      <c r="J117" s="4">
        <v>0.65600000000000003</v>
      </c>
      <c r="K117" s="4">
        <v>0.65300000000000002</v>
      </c>
      <c r="L117" s="4">
        <v>0.65600000000000003</v>
      </c>
      <c r="M117" s="4">
        <v>0.66100000000000003</v>
      </c>
      <c r="N117" s="4">
        <v>0.66900000000000004</v>
      </c>
      <c r="O117" s="4">
        <v>0.68200000000000005</v>
      </c>
      <c r="P117" s="4">
        <v>0.69</v>
      </c>
      <c r="Q117" s="4">
        <v>0.69599999999999995</v>
      </c>
      <c r="R117" s="4">
        <v>0.71899999999999997</v>
      </c>
      <c r="S117" s="4">
        <v>0.73099999999999998</v>
      </c>
      <c r="T117" s="4">
        <v>0.72199999999999998</v>
      </c>
      <c r="U117" s="4">
        <v>0.72299999999999998</v>
      </c>
      <c r="V117" s="4">
        <v>0.77</v>
      </c>
      <c r="W117" s="4">
        <v>0.99399999999999999</v>
      </c>
      <c r="X117" s="4">
        <v>1.36</v>
      </c>
      <c r="Y117" s="4">
        <v>0.77</v>
      </c>
      <c r="Z117" s="4">
        <v>0.41</v>
      </c>
      <c r="AA117" s="4">
        <v>1.48</v>
      </c>
      <c r="AB117" s="4">
        <v>0</v>
      </c>
      <c r="AC117" s="4">
        <v>0</v>
      </c>
      <c r="AD117">
        <f t="shared" si="3"/>
        <v>0.69603999999999988</v>
      </c>
    </row>
    <row r="118" spans="1:30" x14ac:dyDescent="0.25">
      <c r="A118" s="4" t="s">
        <v>341</v>
      </c>
      <c r="B118" s="4" t="str">
        <f>VLOOKUP(A118,'Country Details'!$A$1:$D$290,3,TRUE)</f>
        <v>Southern Africa</v>
      </c>
      <c r="C118" s="4" t="str">
        <f>VLOOKUP(A118,'Country Details'!$A$1:$D$290,3,TRUE)</f>
        <v>Southern Africa</v>
      </c>
      <c r="D118" s="5" t="s">
        <v>94</v>
      </c>
      <c r="E118" s="4">
        <v>23.088000000000001</v>
      </c>
      <c r="F118" s="4">
        <v>21.695</v>
      </c>
      <c r="G118" s="4">
        <v>20.3</v>
      </c>
      <c r="H118" s="4">
        <v>20.856000000000002</v>
      </c>
      <c r="I118" s="4">
        <v>21.271999999999998</v>
      </c>
      <c r="J118" s="4">
        <v>21.795999999999999</v>
      </c>
      <c r="K118" s="4">
        <v>22.09</v>
      </c>
      <c r="L118" s="4">
        <v>22.327999999999999</v>
      </c>
      <c r="M118" s="4">
        <v>22.181999999999999</v>
      </c>
      <c r="N118" s="4">
        <v>22.202999999999999</v>
      </c>
      <c r="O118" s="4">
        <v>22.253</v>
      </c>
      <c r="P118" s="4">
        <v>22.292999999999999</v>
      </c>
      <c r="Q118" s="4">
        <v>22.12</v>
      </c>
      <c r="R118" s="4">
        <v>19.46</v>
      </c>
      <c r="S118" s="4">
        <v>16.77</v>
      </c>
      <c r="T118" s="4">
        <v>19.03</v>
      </c>
      <c r="U118" s="4">
        <v>18.52</v>
      </c>
      <c r="V118" s="4">
        <v>20.895</v>
      </c>
      <c r="W118" s="4">
        <v>23.35</v>
      </c>
      <c r="X118" s="4">
        <v>21.655999999999999</v>
      </c>
      <c r="Y118" s="4">
        <v>19.88</v>
      </c>
      <c r="Z118" s="4">
        <v>20.001999999999999</v>
      </c>
      <c r="AA118" s="4">
        <v>21.236000000000001</v>
      </c>
      <c r="AB118" s="4">
        <v>21.268000000000001</v>
      </c>
      <c r="AC118" s="4">
        <v>20.846</v>
      </c>
      <c r="AD118">
        <f t="shared" si="3"/>
        <v>21.095559999999999</v>
      </c>
    </row>
    <row r="119" spans="1:30" x14ac:dyDescent="0.25">
      <c r="A119" s="4" t="s">
        <v>21</v>
      </c>
      <c r="B119" s="4" t="str">
        <f>VLOOKUP(A119,'Country Details'!$A$1:$D$290,3,TRUE)</f>
        <v>Southern Asia</v>
      </c>
      <c r="C119" s="4" t="str">
        <f>VLOOKUP(A119,'Country Details'!$A$1:$D$290,3,TRUE)</f>
        <v>Southern Asia</v>
      </c>
      <c r="D119" s="5" t="s">
        <v>46</v>
      </c>
      <c r="E119" s="4">
        <v>10.499000000000001</v>
      </c>
      <c r="F119" s="4">
        <v>10.545</v>
      </c>
      <c r="G119" s="4">
        <v>10.603999999999999</v>
      </c>
      <c r="H119" s="4">
        <v>10.566000000000001</v>
      </c>
      <c r="I119" s="4">
        <v>10.423999999999999</v>
      </c>
      <c r="J119" s="4">
        <v>10.537000000000001</v>
      </c>
      <c r="K119" s="4">
        <v>10.558</v>
      </c>
      <c r="L119" s="4">
        <v>10.52</v>
      </c>
      <c r="M119" s="4">
        <v>10.515000000000001</v>
      </c>
      <c r="N119" s="4">
        <v>10.513999999999999</v>
      </c>
      <c r="O119" s="4">
        <v>10.593</v>
      </c>
      <c r="P119" s="4">
        <v>10.542</v>
      </c>
      <c r="Q119" s="4">
        <v>10.548</v>
      </c>
      <c r="R119" s="4">
        <v>10.503</v>
      </c>
      <c r="S119" s="4">
        <v>10.531000000000001</v>
      </c>
      <c r="T119" s="4">
        <v>10.502000000000001</v>
      </c>
      <c r="U119" s="4">
        <v>10.576000000000001</v>
      </c>
      <c r="V119" s="4">
        <v>10.512</v>
      </c>
      <c r="W119" s="4">
        <v>10.403</v>
      </c>
      <c r="X119" s="4">
        <v>10.66</v>
      </c>
      <c r="Y119" s="4">
        <v>10.622999999999999</v>
      </c>
      <c r="Z119" s="4">
        <v>10.599</v>
      </c>
      <c r="AA119" s="4">
        <v>13.077999999999999</v>
      </c>
      <c r="AB119" s="4">
        <v>12.223000000000001</v>
      </c>
      <c r="AC119" s="4">
        <v>11.119</v>
      </c>
      <c r="AD119">
        <f t="shared" si="3"/>
        <v>10.73176</v>
      </c>
    </row>
    <row r="120" spans="1:30" x14ac:dyDescent="0.25">
      <c r="A120" s="4" t="s">
        <v>8</v>
      </c>
      <c r="B120" s="4" t="str">
        <f>VLOOKUP(A120,'Country Details'!$A$1:$D$290,3,TRUE)</f>
        <v>Western Europe</v>
      </c>
      <c r="C120" s="4" t="str">
        <f>VLOOKUP(A120,'Country Details'!$A$1:$D$290,3,TRUE)</f>
        <v>Western Europe</v>
      </c>
      <c r="D120" s="5" t="s">
        <v>328</v>
      </c>
      <c r="E120" s="4">
        <v>4.3899999999999997</v>
      </c>
      <c r="F120" s="4">
        <v>3.62</v>
      </c>
      <c r="G120" s="4">
        <v>2.73</v>
      </c>
      <c r="H120" s="4">
        <v>2.12</v>
      </c>
      <c r="I120" s="4">
        <v>2.5499999999999998</v>
      </c>
      <c r="J120" s="4">
        <v>3.59</v>
      </c>
      <c r="K120" s="4">
        <v>4.6500000000000004</v>
      </c>
      <c r="L120" s="4">
        <v>5.87</v>
      </c>
      <c r="M120" s="4">
        <v>5</v>
      </c>
      <c r="N120" s="4">
        <v>4.1500000000000004</v>
      </c>
      <c r="O120" s="4">
        <v>3.65</v>
      </c>
      <c r="P120" s="4">
        <v>4.3499999999999996</v>
      </c>
      <c r="Q120" s="4">
        <v>4.99</v>
      </c>
      <c r="R120" s="4">
        <v>4.9800000000000004</v>
      </c>
      <c r="S120" s="4">
        <v>5.82</v>
      </c>
      <c r="T120" s="4">
        <v>7.24</v>
      </c>
      <c r="U120" s="4">
        <v>7.42</v>
      </c>
      <c r="V120" s="4">
        <v>6.87</v>
      </c>
      <c r="W120" s="4">
        <v>6.01</v>
      </c>
      <c r="X120" s="4">
        <v>4.84</v>
      </c>
      <c r="Y120" s="4">
        <v>3.83</v>
      </c>
      <c r="Z120" s="4">
        <v>3.38</v>
      </c>
      <c r="AA120" s="4">
        <v>3.82</v>
      </c>
      <c r="AB120" s="4">
        <v>4.21</v>
      </c>
      <c r="AC120" s="4">
        <v>3.5379999999999998</v>
      </c>
      <c r="AD120">
        <f t="shared" si="3"/>
        <v>4.5447199999999999</v>
      </c>
    </row>
    <row r="121" spans="1:30" x14ac:dyDescent="0.25">
      <c r="A121" s="4" t="s">
        <v>76</v>
      </c>
      <c r="B121" s="4" t="str">
        <f>VLOOKUP(A121,'Country Details'!$A$1:$D$290,3,TRUE)</f>
        <v>Melanesia</v>
      </c>
      <c r="C121" s="4" t="str">
        <f>VLOOKUP(A121,'Country Details'!$A$1:$D$290,3,TRUE)</f>
        <v>Melanesia</v>
      </c>
      <c r="D121" s="5" t="s">
        <v>212</v>
      </c>
      <c r="E121" s="4">
        <v>18.516999999999999</v>
      </c>
      <c r="F121" s="4">
        <v>17.847000000000001</v>
      </c>
      <c r="G121" s="4">
        <v>17.478999999999999</v>
      </c>
      <c r="H121" s="4">
        <v>17.239999999999998</v>
      </c>
      <c r="I121" s="4">
        <v>16.942</v>
      </c>
      <c r="J121" s="4">
        <v>16.475000000000001</v>
      </c>
      <c r="K121" s="4">
        <v>16.309999999999999</v>
      </c>
      <c r="L121" s="4">
        <v>15.846</v>
      </c>
      <c r="M121" s="4">
        <v>15.173</v>
      </c>
      <c r="N121" s="4">
        <v>14.807</v>
      </c>
      <c r="O121" s="4">
        <v>14.611000000000001</v>
      </c>
      <c r="P121" s="4">
        <v>13.97</v>
      </c>
      <c r="Q121" s="4">
        <v>13.731</v>
      </c>
      <c r="R121" s="4">
        <v>14.036</v>
      </c>
      <c r="S121" s="4">
        <v>14.358000000000001</v>
      </c>
      <c r="T121" s="4">
        <v>14.465999999999999</v>
      </c>
      <c r="U121" s="4">
        <v>14.59</v>
      </c>
      <c r="V121" s="4">
        <v>13.891</v>
      </c>
      <c r="W121" s="4">
        <v>13.182</v>
      </c>
      <c r="X121" s="4">
        <v>12.275</v>
      </c>
      <c r="Y121" s="4">
        <v>11.603</v>
      </c>
      <c r="Z121" s="4">
        <v>10.88</v>
      </c>
      <c r="AA121" s="4">
        <v>13.56</v>
      </c>
      <c r="AB121" s="4">
        <v>12.436</v>
      </c>
      <c r="AC121" s="4">
        <v>12.266999999999999</v>
      </c>
      <c r="AD121">
        <f t="shared" si="3"/>
        <v>14.659679999999998</v>
      </c>
    </row>
    <row r="122" spans="1:30" x14ac:dyDescent="0.25">
      <c r="A122" s="4" t="s">
        <v>85</v>
      </c>
      <c r="B122" s="4" t="str">
        <f>VLOOKUP(A122,'Country Details'!$A$1:$D$290,3,TRUE)</f>
        <v>Australia and New Zealand</v>
      </c>
      <c r="C122" s="4" t="str">
        <f>VLOOKUP(A122,'Country Details'!$A$1:$D$290,3,TRUE)</f>
        <v>Australia and New Zealand</v>
      </c>
      <c r="D122" s="5" t="s">
        <v>24</v>
      </c>
      <c r="E122" s="4">
        <v>7.72</v>
      </c>
      <c r="F122" s="4">
        <v>7.02</v>
      </c>
      <c r="G122" s="4">
        <v>6.13</v>
      </c>
      <c r="H122" s="4">
        <v>5.43</v>
      </c>
      <c r="I122" s="4">
        <v>5.28</v>
      </c>
      <c r="J122" s="4">
        <v>4.75</v>
      </c>
      <c r="K122" s="4">
        <v>4.01</v>
      </c>
      <c r="L122" s="4">
        <v>3.81</v>
      </c>
      <c r="M122" s="4">
        <v>3.86</v>
      </c>
      <c r="N122" s="4">
        <v>3.66</v>
      </c>
      <c r="O122" s="4">
        <v>4.17</v>
      </c>
      <c r="P122" s="4">
        <v>6.12</v>
      </c>
      <c r="Q122" s="4">
        <v>6.56</v>
      </c>
      <c r="R122" s="4">
        <v>6.49</v>
      </c>
      <c r="S122" s="4">
        <v>6.93</v>
      </c>
      <c r="T122" s="4">
        <v>5.84</v>
      </c>
      <c r="U122" s="4">
        <v>5.43</v>
      </c>
      <c r="V122" s="4">
        <v>5.41</v>
      </c>
      <c r="W122" s="4">
        <v>5.15</v>
      </c>
      <c r="X122" s="4">
        <v>4.74</v>
      </c>
      <c r="Y122" s="4">
        <v>4.33</v>
      </c>
      <c r="Z122" s="4">
        <v>4.1100000000000003</v>
      </c>
      <c r="AA122" s="4">
        <v>4.5999999999999996</v>
      </c>
      <c r="AB122" s="4">
        <v>3.78</v>
      </c>
      <c r="AC122" s="4">
        <v>3.2530000000000001</v>
      </c>
      <c r="AD122">
        <f t="shared" si="3"/>
        <v>5.1433200000000001</v>
      </c>
    </row>
    <row r="123" spans="1:30" x14ac:dyDescent="0.25">
      <c r="A123" s="4" t="s">
        <v>262</v>
      </c>
      <c r="B123" s="4" t="str">
        <f>VLOOKUP(A123,'Country Details'!$A$1:$D$290,3,TRUE)</f>
        <v>Central America</v>
      </c>
      <c r="C123" s="4" t="str">
        <f>VLOOKUP(A123,'Country Details'!$A$1:$D$290,3,TRUE)</f>
        <v>Central America</v>
      </c>
      <c r="D123" s="5" t="s">
        <v>176</v>
      </c>
      <c r="E123" s="4">
        <v>7.2960000000000003</v>
      </c>
      <c r="F123" s="4">
        <v>7.2779999999999996</v>
      </c>
      <c r="G123" s="4">
        <v>7.3940000000000001</v>
      </c>
      <c r="H123" s="4">
        <v>7.4740000000000002</v>
      </c>
      <c r="I123" s="4">
        <v>7.58</v>
      </c>
      <c r="J123" s="4">
        <v>7.6</v>
      </c>
      <c r="K123" s="4">
        <v>6.41</v>
      </c>
      <c r="L123" s="4">
        <v>5.37</v>
      </c>
      <c r="M123" s="4">
        <v>5.31</v>
      </c>
      <c r="N123" s="4">
        <v>4.8899999999999997</v>
      </c>
      <c r="O123" s="4">
        <v>6.2</v>
      </c>
      <c r="P123" s="4">
        <v>8.16</v>
      </c>
      <c r="Q123" s="4">
        <v>7.83</v>
      </c>
      <c r="R123" s="4">
        <v>6.4989999999999997</v>
      </c>
      <c r="S123" s="4">
        <v>5.21</v>
      </c>
      <c r="T123" s="4">
        <v>5.28</v>
      </c>
      <c r="U123" s="4">
        <v>4.5199999999999996</v>
      </c>
      <c r="V123" s="4">
        <v>4.7</v>
      </c>
      <c r="W123" s="4">
        <v>3.9</v>
      </c>
      <c r="X123" s="4">
        <v>3.3</v>
      </c>
      <c r="Y123" s="4">
        <v>5.2</v>
      </c>
      <c r="Z123" s="4">
        <v>5.202</v>
      </c>
      <c r="AA123" s="4">
        <v>5.9370000000000003</v>
      </c>
      <c r="AB123" s="4">
        <v>5.9320000000000004</v>
      </c>
      <c r="AC123" s="4">
        <v>5.5650000000000004</v>
      </c>
      <c r="AD123">
        <f t="shared" si="3"/>
        <v>6.001479999999999</v>
      </c>
    </row>
    <row r="124" spans="1:30" x14ac:dyDescent="0.25">
      <c r="A124" s="4" t="s">
        <v>344</v>
      </c>
      <c r="B124" s="4" t="str">
        <f>VLOOKUP(A124,'Country Details'!$A$1:$D$290,3,TRUE)</f>
        <v>Western Africa</v>
      </c>
      <c r="C124" s="4" t="str">
        <f>VLOOKUP(A124,'Country Details'!$A$1:$D$290,3,TRUE)</f>
        <v>Western Africa</v>
      </c>
      <c r="D124" s="5" t="s">
        <v>348</v>
      </c>
      <c r="E124" s="4">
        <v>1.413</v>
      </c>
      <c r="F124" s="4">
        <v>1.5009999999999999</v>
      </c>
      <c r="G124" s="4">
        <v>1.5209999999999999</v>
      </c>
      <c r="H124" s="4">
        <v>1.47</v>
      </c>
      <c r="I124" s="4">
        <v>1.9</v>
      </c>
      <c r="J124" s="4">
        <v>2.3460000000000001</v>
      </c>
      <c r="K124" s="4">
        <v>2.79</v>
      </c>
      <c r="L124" s="4">
        <v>3.1</v>
      </c>
      <c r="M124" s="4">
        <v>2.653</v>
      </c>
      <c r="N124" s="4">
        <v>2.2160000000000002</v>
      </c>
      <c r="O124" s="4">
        <v>1.702</v>
      </c>
      <c r="P124" s="4">
        <v>1.274</v>
      </c>
      <c r="Q124" s="4">
        <v>0.77100000000000002</v>
      </c>
      <c r="R124" s="4">
        <v>0.32</v>
      </c>
      <c r="S124" s="4">
        <v>2.1800000000000002</v>
      </c>
      <c r="T124" s="4">
        <v>1.381</v>
      </c>
      <c r="U124" s="4">
        <v>0.52</v>
      </c>
      <c r="V124" s="4">
        <v>0.53200000000000003</v>
      </c>
      <c r="W124" s="4">
        <v>0.53400000000000003</v>
      </c>
      <c r="X124" s="4">
        <v>0.54200000000000004</v>
      </c>
      <c r="Y124" s="4">
        <v>0.54200000000000004</v>
      </c>
      <c r="Z124" s="4">
        <v>0.55200000000000005</v>
      </c>
      <c r="AA124" s="4">
        <v>0.68</v>
      </c>
      <c r="AB124" s="4">
        <v>0.66800000000000004</v>
      </c>
      <c r="AC124" s="4">
        <v>0.53400000000000003</v>
      </c>
      <c r="AD124">
        <f t="shared" si="3"/>
        <v>1.3456800000000002</v>
      </c>
    </row>
    <row r="125" spans="1:30" x14ac:dyDescent="0.25">
      <c r="A125" s="4" t="s">
        <v>104</v>
      </c>
      <c r="B125" s="4" t="str">
        <f>VLOOKUP(A125,'Country Details'!$A$1:$D$290,3,TRUE)</f>
        <v>Western Africa</v>
      </c>
      <c r="C125" s="4" t="str">
        <f>VLOOKUP(A125,'Country Details'!$A$1:$D$290,3,TRUE)</f>
        <v>Western Africa</v>
      </c>
      <c r="D125" s="5" t="s">
        <v>205</v>
      </c>
      <c r="E125" s="4">
        <v>3.8929999999999998</v>
      </c>
      <c r="F125" s="4">
        <v>3.9009999999999998</v>
      </c>
      <c r="G125" s="4">
        <v>3.8519999999999999</v>
      </c>
      <c r="H125" s="4">
        <v>3.8380000000000001</v>
      </c>
      <c r="I125" s="4">
        <v>3.7509999999999999</v>
      </c>
      <c r="J125" s="4">
        <v>3.8119999999999998</v>
      </c>
      <c r="K125" s="4">
        <v>3.7890000000000001</v>
      </c>
      <c r="L125" s="4">
        <v>3.8069999999999999</v>
      </c>
      <c r="M125" s="4">
        <v>3.8029999999999999</v>
      </c>
      <c r="N125" s="4">
        <v>3.7909999999999999</v>
      </c>
      <c r="O125" s="4">
        <v>3.782</v>
      </c>
      <c r="P125" s="4">
        <v>3.7629999999999999</v>
      </c>
      <c r="Q125" s="4">
        <v>3.7549999999999999</v>
      </c>
      <c r="R125" s="4">
        <v>3.77</v>
      </c>
      <c r="S125" s="4">
        <v>3.75</v>
      </c>
      <c r="T125" s="4">
        <v>3.7</v>
      </c>
      <c r="U125" s="4">
        <v>3.944</v>
      </c>
      <c r="V125" s="4">
        <v>4.2210000000000001</v>
      </c>
      <c r="W125" s="4">
        <v>4.5090000000000003</v>
      </c>
      <c r="X125" s="4">
        <v>4.7290000000000001</v>
      </c>
      <c r="Y125" s="4">
        <v>4.9630000000000001</v>
      </c>
      <c r="Z125" s="4">
        <v>5.2060000000000004</v>
      </c>
      <c r="AA125" s="4">
        <v>5.9989999999999997</v>
      </c>
      <c r="AB125" s="4">
        <v>5.9359999999999999</v>
      </c>
      <c r="AC125" s="4">
        <v>5.7610000000000001</v>
      </c>
      <c r="AD125">
        <f t="shared" si="3"/>
        <v>4.2409999999999988</v>
      </c>
    </row>
    <row r="126" spans="1:30" x14ac:dyDescent="0.25">
      <c r="A126" s="4" t="s">
        <v>162</v>
      </c>
      <c r="B126" s="4" t="str">
        <f>VLOOKUP(A126,'Country Details'!$A$1:$D$290,3,TRUE)</f>
        <v>Polynesia</v>
      </c>
      <c r="C126" s="4" t="str">
        <f>VLOOKUP(A126,'Country Details'!$A$1:$D$290,3,TRUE)</f>
        <v>Polynesia</v>
      </c>
      <c r="D126" s="5" t="s">
        <v>110</v>
      </c>
      <c r="E126" s="4">
        <v>34.5</v>
      </c>
      <c r="F126" s="4">
        <v>32.4</v>
      </c>
      <c r="G126" s="4">
        <v>32.200000000000003</v>
      </c>
      <c r="H126" s="4">
        <v>30.52</v>
      </c>
      <c r="I126" s="4">
        <v>31.94</v>
      </c>
      <c r="J126" s="4">
        <v>36.69</v>
      </c>
      <c r="K126" s="4">
        <v>37.159999999999997</v>
      </c>
      <c r="L126" s="4">
        <v>37.32</v>
      </c>
      <c r="M126" s="4">
        <v>36.03</v>
      </c>
      <c r="N126" s="4">
        <v>35.229999999999997</v>
      </c>
      <c r="O126" s="4">
        <v>33.93</v>
      </c>
      <c r="P126" s="4">
        <v>32.35</v>
      </c>
      <c r="Q126" s="4">
        <v>33.130000000000003</v>
      </c>
      <c r="R126" s="4">
        <v>31.5</v>
      </c>
      <c r="S126" s="4">
        <v>31.2</v>
      </c>
      <c r="T126" s="4">
        <v>29.14</v>
      </c>
      <c r="U126" s="4">
        <v>28.38</v>
      </c>
      <c r="V126" s="4">
        <v>26.43</v>
      </c>
      <c r="W126" s="4">
        <v>24.3</v>
      </c>
      <c r="X126" s="4">
        <v>22.81</v>
      </c>
      <c r="Y126" s="4">
        <v>21.2</v>
      </c>
      <c r="Z126" s="4">
        <v>17.39</v>
      </c>
      <c r="AA126" s="4">
        <v>16.55</v>
      </c>
      <c r="AB126" s="4">
        <v>15.78</v>
      </c>
      <c r="AC126" s="4">
        <v>15.081</v>
      </c>
      <c r="AD126">
        <f t="shared" si="3"/>
        <v>28.926439999999992</v>
      </c>
    </row>
    <row r="127" spans="1:30" x14ac:dyDescent="0.25">
      <c r="A127" s="4" t="s">
        <v>172</v>
      </c>
      <c r="B127" s="4" t="str">
        <f>VLOOKUP(A127,'Country Details'!$A$1:$D$290,3,TRUE)</f>
        <v>Northern Europe</v>
      </c>
      <c r="C127" s="4" t="str">
        <f>VLOOKUP(A127,'Country Details'!$A$1:$D$290,3,TRUE)</f>
        <v>Northern Europe</v>
      </c>
      <c r="D127" s="5" t="s">
        <v>78</v>
      </c>
      <c r="E127" s="4">
        <v>3.74</v>
      </c>
      <c r="F127" s="4">
        <v>3.25</v>
      </c>
      <c r="G127" s="4">
        <v>3.46</v>
      </c>
      <c r="H127" s="4">
        <v>3.74</v>
      </c>
      <c r="I127" s="4">
        <v>4.0199999999999996</v>
      </c>
      <c r="J127" s="4">
        <v>4.22</v>
      </c>
      <c r="K127" s="4">
        <v>4.26</v>
      </c>
      <c r="L127" s="4">
        <v>4.38</v>
      </c>
      <c r="M127" s="4">
        <v>3.4</v>
      </c>
      <c r="N127" s="4">
        <v>2.4900000000000002</v>
      </c>
      <c r="O127" s="4">
        <v>2.5499999999999998</v>
      </c>
      <c r="P127" s="4">
        <v>3.1</v>
      </c>
      <c r="Q127" s="4">
        <v>3.52</v>
      </c>
      <c r="R127" s="4">
        <v>3.21</v>
      </c>
      <c r="S127" s="4">
        <v>3.12</v>
      </c>
      <c r="T127" s="4">
        <v>3.42</v>
      </c>
      <c r="U127" s="4">
        <v>3.48</v>
      </c>
      <c r="V127" s="4">
        <v>4.3</v>
      </c>
      <c r="W127" s="4">
        <v>4.68</v>
      </c>
      <c r="X127" s="4">
        <v>4.16</v>
      </c>
      <c r="Y127" s="4">
        <v>3.8</v>
      </c>
      <c r="Z127" s="4">
        <v>3.69</v>
      </c>
      <c r="AA127" s="4">
        <v>4.42</v>
      </c>
      <c r="AB127" s="4">
        <v>4.37</v>
      </c>
      <c r="AC127" s="4">
        <v>3.1709999999999998</v>
      </c>
      <c r="AD127">
        <f t="shared" si="3"/>
        <v>3.6780400000000002</v>
      </c>
    </row>
    <row r="128" spans="1:30" x14ac:dyDescent="0.25">
      <c r="A128" s="4" t="s">
        <v>210</v>
      </c>
      <c r="B128" s="4" t="str">
        <f>VLOOKUP(A128,'Country Details'!$A$1:$D$290,3,TRUE)</f>
        <v>Western Asia</v>
      </c>
      <c r="C128" s="4" t="str">
        <f>VLOOKUP(A128,'Country Details'!$A$1:$D$290,3,TRUE)</f>
        <v>Western Asia</v>
      </c>
      <c r="D128" s="5" t="s">
        <v>289</v>
      </c>
      <c r="E128" s="4">
        <v>4.117</v>
      </c>
      <c r="F128" s="4">
        <v>4.1660000000000004</v>
      </c>
      <c r="G128" s="4">
        <v>4.0659999999999998</v>
      </c>
      <c r="H128" s="4">
        <v>4.1100000000000003</v>
      </c>
      <c r="I128" s="4">
        <v>4.218</v>
      </c>
      <c r="J128" s="4">
        <v>4.2549999999999999</v>
      </c>
      <c r="K128" s="4">
        <v>4.1970000000000001</v>
      </c>
      <c r="L128" s="4">
        <v>4.1909999999999998</v>
      </c>
      <c r="M128" s="4">
        <v>4.1559999999999997</v>
      </c>
      <c r="N128" s="4">
        <v>4.1890000000000001</v>
      </c>
      <c r="O128" s="4">
        <v>4.1399999999999997</v>
      </c>
      <c r="P128" s="4">
        <v>4.0579999999999998</v>
      </c>
      <c r="Q128" s="4">
        <v>4.0069999999999997</v>
      </c>
      <c r="R128" s="4">
        <v>3.8650000000000002</v>
      </c>
      <c r="S128" s="4">
        <v>3.6579999999999999</v>
      </c>
      <c r="T128" s="4">
        <v>3.6019999999999999</v>
      </c>
      <c r="U128" s="4">
        <v>3.55</v>
      </c>
      <c r="V128" s="4">
        <v>3.3839999999999999</v>
      </c>
      <c r="W128" s="4">
        <v>3.27</v>
      </c>
      <c r="X128" s="4">
        <v>2.573</v>
      </c>
      <c r="Y128" s="4">
        <v>1.8</v>
      </c>
      <c r="Z128" s="4">
        <v>1.85</v>
      </c>
      <c r="AA128" s="4">
        <v>2.94</v>
      </c>
      <c r="AB128" s="4">
        <v>2.512</v>
      </c>
      <c r="AC128" s="4">
        <v>2.327</v>
      </c>
      <c r="AD128">
        <f t="shared" si="3"/>
        <v>3.568039999999999</v>
      </c>
    </row>
    <row r="129" spans="1:30" x14ac:dyDescent="0.25">
      <c r="A129" s="4" t="s">
        <v>366</v>
      </c>
      <c r="B129" s="4" t="str">
        <f>VLOOKUP(A129,'Country Details'!$A$1:$D$290,3,TRUE)</f>
        <v>Southern Asia</v>
      </c>
      <c r="C129" s="4" t="str">
        <f>VLOOKUP(A129,'Country Details'!$A$1:$D$290,3,TRUE)</f>
        <v>Southern Asia</v>
      </c>
      <c r="D129" s="5" t="s">
        <v>263</v>
      </c>
      <c r="E129" s="4">
        <v>0.61299999999999999</v>
      </c>
      <c r="F129" s="4">
        <v>0.61399999999999999</v>
      </c>
      <c r="G129" s="4">
        <v>0.61099999999999999</v>
      </c>
      <c r="H129" s="4">
        <v>0.6</v>
      </c>
      <c r="I129" s="4">
        <v>0.58699999999999997</v>
      </c>
      <c r="J129" s="4">
        <v>0.6</v>
      </c>
      <c r="K129" s="4">
        <v>0.60399999999999998</v>
      </c>
      <c r="L129" s="4">
        <v>0.59099999999999997</v>
      </c>
      <c r="M129" s="4">
        <v>0.57999999999999996</v>
      </c>
      <c r="N129" s="4">
        <v>0.4</v>
      </c>
      <c r="O129" s="4">
        <v>0.42</v>
      </c>
      <c r="P129" s="4">
        <v>0.54</v>
      </c>
      <c r="Q129" s="4">
        <v>0.65</v>
      </c>
      <c r="R129" s="4">
        <v>0.8</v>
      </c>
      <c r="S129" s="4">
        <v>1.8640000000000001</v>
      </c>
      <c r="T129" s="4">
        <v>2.95</v>
      </c>
      <c r="U129" s="4">
        <v>1.83</v>
      </c>
      <c r="V129" s="4">
        <v>3.57</v>
      </c>
      <c r="W129" s="4">
        <v>3.7559999999999998</v>
      </c>
      <c r="X129" s="4">
        <v>3.9129999999999998</v>
      </c>
      <c r="Y129" s="4">
        <v>4.08</v>
      </c>
      <c r="Z129" s="4">
        <v>4.83</v>
      </c>
      <c r="AA129" s="4">
        <v>6.55</v>
      </c>
      <c r="AB129" s="4">
        <v>6.34</v>
      </c>
      <c r="AC129" s="4">
        <v>6.4160000000000004</v>
      </c>
      <c r="AD129">
        <f t="shared" si="3"/>
        <v>2.1723599999999998</v>
      </c>
    </row>
    <row r="130" spans="1:30" x14ac:dyDescent="0.25">
      <c r="A130" s="4" t="s">
        <v>88</v>
      </c>
      <c r="B130" s="4" t="str">
        <f>VLOOKUP(A130,'Country Details'!$A$1:$D$290,3,TRUE)</f>
        <v>Central America</v>
      </c>
      <c r="C130" s="4" t="str">
        <f>VLOOKUP(A130,'Country Details'!$A$1:$D$290,3,TRUE)</f>
        <v>Central America</v>
      </c>
      <c r="D130" s="5" t="s">
        <v>114</v>
      </c>
      <c r="E130" s="4">
        <v>6.0289999999999999</v>
      </c>
      <c r="F130" s="4">
        <v>6.0670000000000002</v>
      </c>
      <c r="G130" s="4">
        <v>6.0510000000000002</v>
      </c>
      <c r="H130" s="4">
        <v>6.0419999999999998</v>
      </c>
      <c r="I130" s="4">
        <v>5.9950000000000001</v>
      </c>
      <c r="J130" s="4">
        <v>6.0069999999999997</v>
      </c>
      <c r="K130" s="4">
        <v>5.9390000000000001</v>
      </c>
      <c r="L130" s="4">
        <v>5.9489999999999998</v>
      </c>
      <c r="M130" s="4">
        <v>5.8639999999999999</v>
      </c>
      <c r="N130" s="4">
        <v>5.8440000000000003</v>
      </c>
      <c r="O130" s="4">
        <v>5.9080000000000004</v>
      </c>
      <c r="P130" s="4">
        <v>6.0110000000000001</v>
      </c>
      <c r="Q130" s="4">
        <v>5.875</v>
      </c>
      <c r="R130" s="4">
        <v>4.05</v>
      </c>
      <c r="S130" s="4">
        <v>3.7170000000000001</v>
      </c>
      <c r="T130" s="4">
        <v>3.7029999999999998</v>
      </c>
      <c r="U130" s="4">
        <v>4.4189999999999996</v>
      </c>
      <c r="V130" s="4">
        <v>4.3680000000000003</v>
      </c>
      <c r="W130" s="4">
        <v>4.7590000000000003</v>
      </c>
      <c r="X130" s="4">
        <v>5.3920000000000003</v>
      </c>
      <c r="Y130" s="4">
        <v>5.218</v>
      </c>
      <c r="Z130" s="4">
        <v>6.33</v>
      </c>
      <c r="AA130" s="4">
        <v>14.114000000000001</v>
      </c>
      <c r="AB130" s="4">
        <v>10.301</v>
      </c>
      <c r="AC130" s="4">
        <v>8.7889999999999997</v>
      </c>
      <c r="AD130">
        <f t="shared" ref="AD130:AD161" si="4">AVERAGE(E130:AC130)</f>
        <v>6.109639999999998</v>
      </c>
    </row>
    <row r="131" spans="1:30" x14ac:dyDescent="0.25">
      <c r="A131" s="4" t="s">
        <v>315</v>
      </c>
      <c r="B131" s="4" t="str">
        <f>VLOOKUP(A131,'Country Details'!$A$1:$D$290,3,TRUE)</f>
        <v>Melanesia</v>
      </c>
      <c r="C131" s="4" t="str">
        <f>VLOOKUP(A131,'Country Details'!$A$1:$D$290,3,TRUE)</f>
        <v>Melanesia</v>
      </c>
      <c r="D131" s="5" t="s">
        <v>319</v>
      </c>
      <c r="E131" s="4">
        <v>2.9159999999999999</v>
      </c>
      <c r="F131" s="4">
        <v>2.8130000000000002</v>
      </c>
      <c r="G131" s="4">
        <v>2.92</v>
      </c>
      <c r="H131" s="4">
        <v>2.8010000000000002</v>
      </c>
      <c r="I131" s="4">
        <v>2.7330000000000001</v>
      </c>
      <c r="J131" s="4">
        <v>2.6179999999999999</v>
      </c>
      <c r="K131" s="4">
        <v>2.5390000000000001</v>
      </c>
      <c r="L131" s="4">
        <v>2.4020000000000001</v>
      </c>
      <c r="M131" s="4">
        <v>2.3519999999999999</v>
      </c>
      <c r="N131" s="4">
        <v>2.2410000000000001</v>
      </c>
      <c r="O131" s="4">
        <v>2.3260000000000001</v>
      </c>
      <c r="P131" s="4">
        <v>2.125</v>
      </c>
      <c r="Q131" s="4">
        <v>2</v>
      </c>
      <c r="R131" s="4">
        <v>2.62</v>
      </c>
      <c r="S131" s="4">
        <v>2.5329999999999999</v>
      </c>
      <c r="T131" s="4">
        <v>2.5329999999999999</v>
      </c>
      <c r="U131" s="4">
        <v>2.34</v>
      </c>
      <c r="V131" s="4">
        <v>2.4489999999999998</v>
      </c>
      <c r="W131" s="4">
        <v>2.4550000000000001</v>
      </c>
      <c r="X131" s="4">
        <v>2.4780000000000002</v>
      </c>
      <c r="Y131" s="4">
        <v>2.5379999999999998</v>
      </c>
      <c r="Z131" s="4">
        <v>2.4319999999999999</v>
      </c>
      <c r="AA131" s="4">
        <v>2.694</v>
      </c>
      <c r="AB131" s="4">
        <v>2.8250000000000002</v>
      </c>
      <c r="AC131" s="4">
        <v>2.7530000000000001</v>
      </c>
      <c r="AD131">
        <f t="shared" si="4"/>
        <v>2.5374400000000001</v>
      </c>
    </row>
    <row r="132" spans="1:30" x14ac:dyDescent="0.25">
      <c r="A132" s="4" t="s">
        <v>100</v>
      </c>
      <c r="B132" s="4" t="str">
        <f>VLOOKUP(A132,'Country Details'!$A$1:$D$290,3,TRUE)</f>
        <v>South America</v>
      </c>
      <c r="C132" s="4" t="str">
        <f>VLOOKUP(A132,'Country Details'!$A$1:$D$290,3,TRUE)</f>
        <v>South America</v>
      </c>
      <c r="D132" s="5" t="s">
        <v>320</v>
      </c>
      <c r="E132" s="4">
        <v>4.42</v>
      </c>
      <c r="F132" s="4">
        <v>5.34</v>
      </c>
      <c r="G132" s="4">
        <v>7.61</v>
      </c>
      <c r="H132" s="4">
        <v>6.21</v>
      </c>
      <c r="I132" s="4">
        <v>9.39</v>
      </c>
      <c r="J132" s="4">
        <v>6.81</v>
      </c>
      <c r="K132" s="4">
        <v>6.51</v>
      </c>
      <c r="L132" s="4">
        <v>4.82</v>
      </c>
      <c r="M132" s="4">
        <v>5.28</v>
      </c>
      <c r="N132" s="4">
        <v>4.71</v>
      </c>
      <c r="O132" s="4">
        <v>4.42</v>
      </c>
      <c r="P132" s="4">
        <v>5.46</v>
      </c>
      <c r="Q132" s="4">
        <v>4.57</v>
      </c>
      <c r="R132" s="4">
        <v>4.67</v>
      </c>
      <c r="S132" s="4">
        <v>4.09</v>
      </c>
      <c r="T132" s="4">
        <v>4.38</v>
      </c>
      <c r="U132" s="4">
        <v>5.03</v>
      </c>
      <c r="V132" s="4">
        <v>4.5599999999999996</v>
      </c>
      <c r="W132" s="4">
        <v>5.25</v>
      </c>
      <c r="X132" s="4">
        <v>4.6100000000000003</v>
      </c>
      <c r="Y132" s="4">
        <v>6.22</v>
      </c>
      <c r="Z132" s="4">
        <v>6.59</v>
      </c>
      <c r="AA132" s="4">
        <v>7.55</v>
      </c>
      <c r="AB132" s="4">
        <v>7.31</v>
      </c>
      <c r="AC132" s="4">
        <v>6.8860000000000001</v>
      </c>
      <c r="AD132">
        <f t="shared" si="4"/>
        <v>5.70784</v>
      </c>
    </row>
    <row r="133" spans="1:30" x14ac:dyDescent="0.25">
      <c r="A133" s="4" t="s">
        <v>45</v>
      </c>
      <c r="B133" s="4" t="str">
        <f>VLOOKUP(A133,'Country Details'!$A$1:$D$290,3,TRUE)</f>
        <v>South America</v>
      </c>
      <c r="C133" s="4" t="str">
        <f>VLOOKUP(A133,'Country Details'!$A$1:$D$290,3,TRUE)</f>
        <v>South America</v>
      </c>
      <c r="D133" s="5" t="s">
        <v>64</v>
      </c>
      <c r="E133" s="4">
        <v>4.9749999999999996</v>
      </c>
      <c r="F133" s="4">
        <v>4.92</v>
      </c>
      <c r="G133" s="4">
        <v>4.8979999999999997</v>
      </c>
      <c r="H133" s="4">
        <v>5.0270000000000001</v>
      </c>
      <c r="I133" s="4">
        <v>4.84</v>
      </c>
      <c r="J133" s="4">
        <v>4.1500000000000004</v>
      </c>
      <c r="K133" s="4">
        <v>4.71</v>
      </c>
      <c r="L133" s="4">
        <v>4.87</v>
      </c>
      <c r="M133" s="4">
        <v>4.17</v>
      </c>
      <c r="N133" s="4">
        <v>4.08</v>
      </c>
      <c r="O133" s="4">
        <v>4.03</v>
      </c>
      <c r="P133" s="4">
        <v>3.96</v>
      </c>
      <c r="Q133" s="4">
        <v>3.6</v>
      </c>
      <c r="R133" s="4">
        <v>3.48</v>
      </c>
      <c r="S133" s="4">
        <v>3.24</v>
      </c>
      <c r="T133" s="4">
        <v>3.57</v>
      </c>
      <c r="U133" s="4">
        <v>3.21</v>
      </c>
      <c r="V133" s="4">
        <v>3.27</v>
      </c>
      <c r="W133" s="4">
        <v>3.74</v>
      </c>
      <c r="X133" s="4">
        <v>3.69</v>
      </c>
      <c r="Y133" s="4">
        <v>3.49</v>
      </c>
      <c r="Z133" s="4">
        <v>3.38</v>
      </c>
      <c r="AA133" s="4">
        <v>7.18</v>
      </c>
      <c r="AB133" s="4">
        <v>5.0999999999999996</v>
      </c>
      <c r="AC133" s="4">
        <v>3.661</v>
      </c>
      <c r="AD133">
        <f t="shared" si="4"/>
        <v>4.2096399999999985</v>
      </c>
    </row>
    <row r="134" spans="1:30" x14ac:dyDescent="0.25">
      <c r="A134" s="4" t="s">
        <v>267</v>
      </c>
      <c r="B134" s="4" t="str">
        <f>VLOOKUP(A134,'Country Details'!$A$1:$D$290,3,TRUE)</f>
        <v>South-Eastern Asia</v>
      </c>
      <c r="C134" s="4" t="str">
        <f>VLOOKUP(A134,'Country Details'!$A$1:$D$290,3,TRUE)</f>
        <v>South-Eastern Asia</v>
      </c>
      <c r="D134" s="5" t="s">
        <v>189</v>
      </c>
      <c r="E134" s="4">
        <v>3.8279999999999998</v>
      </c>
      <c r="F134" s="4">
        <v>3.6909999999999998</v>
      </c>
      <c r="G134" s="4">
        <v>3.6549999999999998</v>
      </c>
      <c r="H134" s="4">
        <v>3.7</v>
      </c>
      <c r="I134" s="4">
        <v>3.6269999999999998</v>
      </c>
      <c r="J134" s="4">
        <v>3.53</v>
      </c>
      <c r="K134" s="4">
        <v>3.55</v>
      </c>
      <c r="L134" s="4">
        <v>3.8</v>
      </c>
      <c r="M134" s="4">
        <v>4.05</v>
      </c>
      <c r="N134" s="4">
        <v>3.43</v>
      </c>
      <c r="O134" s="4">
        <v>3.72</v>
      </c>
      <c r="P134" s="4">
        <v>3.86</v>
      </c>
      <c r="Q134" s="4">
        <v>3.61</v>
      </c>
      <c r="R134" s="4">
        <v>3.59</v>
      </c>
      <c r="S134" s="4">
        <v>3.5</v>
      </c>
      <c r="T134" s="4">
        <v>3.5</v>
      </c>
      <c r="U134" s="4">
        <v>3.6</v>
      </c>
      <c r="V134" s="4">
        <v>3.07</v>
      </c>
      <c r="W134" s="4">
        <v>2.7</v>
      </c>
      <c r="X134" s="4">
        <v>2.5499999999999998</v>
      </c>
      <c r="Y134" s="4">
        <v>2.34</v>
      </c>
      <c r="Z134" s="4">
        <v>2.2400000000000002</v>
      </c>
      <c r="AA134" s="4">
        <v>2.52</v>
      </c>
      <c r="AB134" s="4">
        <v>2.6320000000000001</v>
      </c>
      <c r="AC134" s="4">
        <v>2.238</v>
      </c>
      <c r="AD134">
        <f t="shared" si="4"/>
        <v>3.3012399999999995</v>
      </c>
    </row>
    <row r="135" spans="1:30" x14ac:dyDescent="0.25">
      <c r="A135" s="4" t="s">
        <v>258</v>
      </c>
      <c r="B135" s="4" t="str">
        <f>VLOOKUP(A135,'Country Details'!$A$1:$D$290,3,TRUE)</f>
        <v>Eastern Europe</v>
      </c>
      <c r="C135" s="4" t="str">
        <f>VLOOKUP(A135,'Country Details'!$A$1:$D$290,3,TRUE)</f>
        <v>Eastern Europe</v>
      </c>
      <c r="D135" s="5" t="s">
        <v>70</v>
      </c>
      <c r="E135" s="4">
        <v>9.94</v>
      </c>
      <c r="F135" s="4">
        <v>12.29</v>
      </c>
      <c r="G135" s="4">
        <v>16.309999999999999</v>
      </c>
      <c r="H135" s="4">
        <v>18.37</v>
      </c>
      <c r="I135" s="4">
        <v>19.89</v>
      </c>
      <c r="J135" s="4">
        <v>19.37</v>
      </c>
      <c r="K135" s="4">
        <v>19.07</v>
      </c>
      <c r="L135" s="4">
        <v>17.75</v>
      </c>
      <c r="M135" s="4">
        <v>13.84</v>
      </c>
      <c r="N135" s="4">
        <v>9.6</v>
      </c>
      <c r="O135" s="4">
        <v>7.12</v>
      </c>
      <c r="P135" s="4">
        <v>8.17</v>
      </c>
      <c r="Q135" s="4">
        <v>9.64</v>
      </c>
      <c r="R135" s="4">
        <v>9.6300000000000008</v>
      </c>
      <c r="S135" s="4">
        <v>10.09</v>
      </c>
      <c r="T135" s="4">
        <v>10.33</v>
      </c>
      <c r="U135" s="4">
        <v>8.99</v>
      </c>
      <c r="V135" s="4">
        <v>7.5</v>
      </c>
      <c r="W135" s="4">
        <v>6.16</v>
      </c>
      <c r="X135" s="4">
        <v>4.8899999999999997</v>
      </c>
      <c r="Y135" s="4">
        <v>3.85</v>
      </c>
      <c r="Z135" s="4">
        <v>3.28</v>
      </c>
      <c r="AA135" s="4">
        <v>3.16</v>
      </c>
      <c r="AB135" s="4">
        <v>3.36</v>
      </c>
      <c r="AC135" s="4">
        <v>2.6019999999999999</v>
      </c>
      <c r="AD135">
        <f t="shared" si="4"/>
        <v>10.208080000000001</v>
      </c>
    </row>
    <row r="136" spans="1:30" x14ac:dyDescent="0.25">
      <c r="A136" s="4" t="s">
        <v>73</v>
      </c>
      <c r="B136" s="4" t="str">
        <f>VLOOKUP(A136,'Country Details'!$A$1:$D$290,3,TRUE)</f>
        <v>Southern Europe</v>
      </c>
      <c r="C136" s="4" t="str">
        <f>VLOOKUP(A136,'Country Details'!$A$1:$D$290,3,TRUE)</f>
        <v>Southern Europe</v>
      </c>
      <c r="D136" s="5" t="s">
        <v>98</v>
      </c>
      <c r="E136" s="4">
        <v>4.6399999999999997</v>
      </c>
      <c r="F136" s="4">
        <v>4.58</v>
      </c>
      <c r="G136" s="4">
        <v>3.81</v>
      </c>
      <c r="H136" s="4">
        <v>3.83</v>
      </c>
      <c r="I136" s="4">
        <v>4.5</v>
      </c>
      <c r="J136" s="4">
        <v>6.13</v>
      </c>
      <c r="K136" s="4">
        <v>6.32</v>
      </c>
      <c r="L136" s="4">
        <v>7.58</v>
      </c>
      <c r="M136" s="4">
        <v>7.65</v>
      </c>
      <c r="N136" s="4">
        <v>7.97</v>
      </c>
      <c r="O136" s="4">
        <v>7.55</v>
      </c>
      <c r="P136" s="4">
        <v>9.43</v>
      </c>
      <c r="Q136" s="4">
        <v>10.77</v>
      </c>
      <c r="R136" s="4">
        <v>12.68</v>
      </c>
      <c r="S136" s="4">
        <v>15.53</v>
      </c>
      <c r="T136" s="4">
        <v>16.190000000000001</v>
      </c>
      <c r="U136" s="4">
        <v>13.9</v>
      </c>
      <c r="V136" s="4">
        <v>12.45</v>
      </c>
      <c r="W136" s="4">
        <v>11.07</v>
      </c>
      <c r="X136" s="4">
        <v>8.8699999999999992</v>
      </c>
      <c r="Y136" s="4">
        <v>6.99</v>
      </c>
      <c r="Z136" s="4">
        <v>6.46</v>
      </c>
      <c r="AA136" s="4">
        <v>6.8</v>
      </c>
      <c r="AB136" s="4">
        <v>6.58</v>
      </c>
      <c r="AC136" s="4">
        <v>5.7809999999999997</v>
      </c>
      <c r="AD136">
        <f t="shared" si="4"/>
        <v>8.3224400000000021</v>
      </c>
    </row>
    <row r="137" spans="1:30" x14ac:dyDescent="0.25">
      <c r="A137" s="4" t="s">
        <v>87</v>
      </c>
      <c r="B137" s="4" t="str">
        <f>VLOOKUP(A137,'Country Details'!$A$1:$D$290,3,TRUE)</f>
        <v>Caribbean</v>
      </c>
      <c r="C137" s="4" t="str">
        <f>VLOOKUP(A137,'Country Details'!$A$1:$D$290,3,TRUE)</f>
        <v>Caribbean</v>
      </c>
      <c r="D137" s="5" t="s">
        <v>65</v>
      </c>
      <c r="E137" s="4">
        <v>13.46</v>
      </c>
      <c r="F137" s="4">
        <v>11.81</v>
      </c>
      <c r="G137" s="4">
        <v>10.08</v>
      </c>
      <c r="H137" s="4">
        <v>11.4</v>
      </c>
      <c r="I137" s="4">
        <v>11.94</v>
      </c>
      <c r="J137" s="4">
        <v>11.78</v>
      </c>
      <c r="K137" s="4">
        <v>10.31</v>
      </c>
      <c r="L137" s="4">
        <v>11.35</v>
      </c>
      <c r="M137" s="4">
        <v>11.01</v>
      </c>
      <c r="N137" s="4">
        <v>10.93</v>
      </c>
      <c r="O137" s="4">
        <v>11.48</v>
      </c>
      <c r="P137" s="4">
        <v>15</v>
      </c>
      <c r="Q137" s="4">
        <v>16.100000000000001</v>
      </c>
      <c r="R137" s="4">
        <v>15.7</v>
      </c>
      <c r="S137" s="4">
        <v>14.5</v>
      </c>
      <c r="T137" s="4">
        <v>14.3</v>
      </c>
      <c r="U137" s="4">
        <v>13.9</v>
      </c>
      <c r="V137" s="4">
        <v>12</v>
      </c>
      <c r="W137" s="4">
        <v>11.8</v>
      </c>
      <c r="X137" s="4">
        <v>10.8</v>
      </c>
      <c r="Y137" s="4">
        <v>9.1999999999999993</v>
      </c>
      <c r="Z137" s="4">
        <v>8.3000000000000007</v>
      </c>
      <c r="AA137" s="4">
        <v>8.89</v>
      </c>
      <c r="AB137" s="4">
        <v>7.9</v>
      </c>
      <c r="AC137" s="4">
        <v>5.9710000000000001</v>
      </c>
      <c r="AD137">
        <f t="shared" si="4"/>
        <v>11.596439999999999</v>
      </c>
    </row>
    <row r="138" spans="1:30" x14ac:dyDescent="0.25">
      <c r="A138" s="4" t="s">
        <v>222</v>
      </c>
      <c r="B138" s="4" t="str">
        <f>VLOOKUP(A138,'Country Details'!$A$1:$D$290,3,TRUE)</f>
        <v>Western Asia</v>
      </c>
      <c r="C138" s="4" t="str">
        <f>VLOOKUP(A138,'Country Details'!$A$1:$D$290,3,TRUE)</f>
        <v>Western Asia</v>
      </c>
      <c r="D138" s="5" t="s">
        <v>220</v>
      </c>
      <c r="E138" s="4">
        <v>0.83399999999999996</v>
      </c>
      <c r="F138" s="4">
        <v>0.83799999999999997</v>
      </c>
      <c r="G138" s="4">
        <v>0.84199999999999997</v>
      </c>
      <c r="H138" s="4">
        <v>0.84599999999999997</v>
      </c>
      <c r="I138" s="4">
        <v>0.85099999999999998</v>
      </c>
      <c r="J138" s="4">
        <v>0.85499999999999998</v>
      </c>
      <c r="K138" s="4">
        <v>0.86</v>
      </c>
      <c r="L138" s="4">
        <v>0.86499999999999999</v>
      </c>
      <c r="M138" s="4">
        <v>0.87</v>
      </c>
      <c r="N138" s="4">
        <v>0.52</v>
      </c>
      <c r="O138" s="4">
        <v>0.31</v>
      </c>
      <c r="P138" s="4">
        <v>0.31</v>
      </c>
      <c r="Q138" s="4">
        <v>0.45</v>
      </c>
      <c r="R138" s="4">
        <v>0.56000000000000005</v>
      </c>
      <c r="S138" s="4">
        <v>0.48</v>
      </c>
      <c r="T138" s="4">
        <v>0.28000000000000003</v>
      </c>
      <c r="U138" s="4">
        <v>0.2</v>
      </c>
      <c r="V138" s="4">
        <v>0.17</v>
      </c>
      <c r="W138" s="4">
        <v>0.15</v>
      </c>
      <c r="X138" s="4">
        <v>0.14000000000000001</v>
      </c>
      <c r="Y138" s="4">
        <v>0.11</v>
      </c>
      <c r="Z138" s="4">
        <v>0.1</v>
      </c>
      <c r="AA138" s="4">
        <v>0.14000000000000001</v>
      </c>
      <c r="AB138" s="4">
        <v>0.17</v>
      </c>
      <c r="AC138" s="4">
        <v>9.5000000000000001E-2</v>
      </c>
      <c r="AD138">
        <f t="shared" si="4"/>
        <v>0.47384000000000009</v>
      </c>
    </row>
    <row r="139" spans="1:30" x14ac:dyDescent="0.25">
      <c r="A139" s="4" t="s">
        <v>275</v>
      </c>
      <c r="B139" s="4" t="str">
        <f>VLOOKUP(A139,'Country Details'!$A$1:$D$290,3,TRUE)</f>
        <v>Eastern Europe</v>
      </c>
      <c r="C139" s="4" t="str">
        <f>VLOOKUP(A139,'Country Details'!$A$1:$D$290,3,TRUE)</f>
        <v>Eastern Europe</v>
      </c>
      <c r="D139" s="5" t="s">
        <v>23</v>
      </c>
      <c r="E139" s="4">
        <v>5.63</v>
      </c>
      <c r="F139" s="4">
        <v>6.24</v>
      </c>
      <c r="G139" s="4">
        <v>6.97</v>
      </c>
      <c r="H139" s="4">
        <v>6.56</v>
      </c>
      <c r="I139" s="4">
        <v>8.11</v>
      </c>
      <c r="J139" s="4">
        <v>6.95</v>
      </c>
      <c r="K139" s="4">
        <v>7.72</v>
      </c>
      <c r="L139" s="4">
        <v>7.17</v>
      </c>
      <c r="M139" s="4">
        <v>7.27</v>
      </c>
      <c r="N139" s="4">
        <v>6.41</v>
      </c>
      <c r="O139" s="4">
        <v>5.79</v>
      </c>
      <c r="P139" s="4">
        <v>6.86</v>
      </c>
      <c r="Q139" s="4">
        <v>6.96</v>
      </c>
      <c r="R139" s="4">
        <v>7.18</v>
      </c>
      <c r="S139" s="4">
        <v>6.79</v>
      </c>
      <c r="T139" s="4">
        <v>7.1</v>
      </c>
      <c r="U139" s="4">
        <v>6.8</v>
      </c>
      <c r="V139" s="4">
        <v>6.81</v>
      </c>
      <c r="W139" s="4">
        <v>5.9</v>
      </c>
      <c r="X139" s="4">
        <v>4.93</v>
      </c>
      <c r="Y139" s="4">
        <v>4.1900000000000004</v>
      </c>
      <c r="Z139" s="4">
        <v>3.91</v>
      </c>
      <c r="AA139" s="4">
        <v>5.03</v>
      </c>
      <c r="AB139" s="4">
        <v>5.59</v>
      </c>
      <c r="AC139" s="4">
        <v>5.4359999999999999</v>
      </c>
      <c r="AD139">
        <f t="shared" si="4"/>
        <v>6.3322400000000005</v>
      </c>
    </row>
    <row r="140" spans="1:30" x14ac:dyDescent="0.25">
      <c r="A140" s="4" t="s">
        <v>6</v>
      </c>
      <c r="B140" s="4" t="str">
        <f>VLOOKUP(A140,'Country Details'!$A$1:$D$290,3,TRUE)</f>
        <v>Eastern Europe</v>
      </c>
      <c r="C140" s="4" t="str">
        <f>VLOOKUP(A140,'Country Details'!$A$1:$D$290,3,TRUE)</f>
        <v>Eastern Europe</v>
      </c>
      <c r="D140" s="5" t="s">
        <v>13</v>
      </c>
      <c r="E140" s="4">
        <v>13.26</v>
      </c>
      <c r="F140" s="4">
        <v>13.04</v>
      </c>
      <c r="G140" s="4">
        <v>10.58</v>
      </c>
      <c r="H140" s="4">
        <v>8.98</v>
      </c>
      <c r="I140" s="4">
        <v>7.88</v>
      </c>
      <c r="J140" s="4">
        <v>8.2100000000000009</v>
      </c>
      <c r="K140" s="4">
        <v>7.76</v>
      </c>
      <c r="L140" s="4">
        <v>7.12</v>
      </c>
      <c r="M140" s="4">
        <v>7.06</v>
      </c>
      <c r="N140" s="4">
        <v>6</v>
      </c>
      <c r="O140" s="4">
        <v>6.21</v>
      </c>
      <c r="P140" s="4">
        <v>8.3000000000000007</v>
      </c>
      <c r="Q140" s="4">
        <v>7.37</v>
      </c>
      <c r="R140" s="4">
        <v>6.54</v>
      </c>
      <c r="S140" s="4">
        <v>5.44</v>
      </c>
      <c r="T140" s="4">
        <v>5.46</v>
      </c>
      <c r="U140" s="4">
        <v>5.16</v>
      </c>
      <c r="V140" s="4">
        <v>5.57</v>
      </c>
      <c r="W140" s="4">
        <v>5.56</v>
      </c>
      <c r="X140" s="4">
        <v>5.21</v>
      </c>
      <c r="Y140" s="4">
        <v>4.8499999999999996</v>
      </c>
      <c r="Z140" s="4">
        <v>4.5</v>
      </c>
      <c r="AA140" s="4">
        <v>5.59</v>
      </c>
      <c r="AB140" s="4">
        <v>4.72</v>
      </c>
      <c r="AC140" s="4">
        <v>0</v>
      </c>
      <c r="AD140">
        <f t="shared" si="4"/>
        <v>6.8148</v>
      </c>
    </row>
    <row r="141" spans="1:30" x14ac:dyDescent="0.25">
      <c r="A141" s="4" t="s">
        <v>243</v>
      </c>
      <c r="B141" s="4" t="str">
        <f>VLOOKUP(A141,'Country Details'!$A$1:$D$290,3,TRUE)</f>
        <v>Eastern Africa</v>
      </c>
      <c r="C141" s="4" t="str">
        <f>VLOOKUP(A141,'Country Details'!$A$1:$D$290,3,TRUE)</f>
        <v>Eastern Africa</v>
      </c>
      <c r="D141" s="5" t="s">
        <v>360</v>
      </c>
      <c r="E141" s="4">
        <v>11.923</v>
      </c>
      <c r="F141" s="4">
        <v>11.991</v>
      </c>
      <c r="G141" s="4">
        <v>11.936</v>
      </c>
      <c r="H141" s="4">
        <v>11.94</v>
      </c>
      <c r="I141" s="4">
        <v>11.879</v>
      </c>
      <c r="J141" s="4">
        <v>12.031000000000001</v>
      </c>
      <c r="K141" s="4">
        <v>11.944000000000001</v>
      </c>
      <c r="L141" s="4">
        <v>11.907</v>
      </c>
      <c r="M141" s="4">
        <v>11.901</v>
      </c>
      <c r="N141" s="4">
        <v>11.916</v>
      </c>
      <c r="O141" s="4">
        <v>11.856999999999999</v>
      </c>
      <c r="P141" s="4">
        <v>11.92</v>
      </c>
      <c r="Q141" s="4">
        <v>11.895</v>
      </c>
      <c r="R141" s="4">
        <v>11.877000000000001</v>
      </c>
      <c r="S141" s="4">
        <v>11.858000000000001</v>
      </c>
      <c r="T141" s="4">
        <v>11.906000000000001</v>
      </c>
      <c r="U141" s="4">
        <v>11.875999999999999</v>
      </c>
      <c r="V141" s="4">
        <v>11.827999999999999</v>
      </c>
      <c r="W141" s="4">
        <v>11.86</v>
      </c>
      <c r="X141" s="4">
        <v>11.88</v>
      </c>
      <c r="Y141" s="4">
        <v>12.1</v>
      </c>
      <c r="Z141" s="4">
        <v>12.43</v>
      </c>
      <c r="AA141" s="4">
        <v>13.01</v>
      </c>
      <c r="AB141" s="4">
        <v>13.315</v>
      </c>
      <c r="AC141" s="4">
        <v>13.009</v>
      </c>
      <c r="AD141">
        <f t="shared" si="4"/>
        <v>12.079559999999999</v>
      </c>
    </row>
    <row r="142" spans="1:30" x14ac:dyDescent="0.25">
      <c r="A142" s="4" t="s">
        <v>311</v>
      </c>
      <c r="B142" s="4" t="str">
        <f>VLOOKUP(A142,'Country Details'!$A$1:$D$290,3,TRUE)</f>
        <v>Polynesia</v>
      </c>
      <c r="C142" s="4" t="str">
        <f>VLOOKUP(A142,'Country Details'!$A$1:$D$290,3,TRUE)</f>
        <v>Polynesia</v>
      </c>
      <c r="D142" s="5" t="s">
        <v>250</v>
      </c>
      <c r="E142" s="4">
        <v>4.18</v>
      </c>
      <c r="F142" s="4">
        <v>4.4850000000000003</v>
      </c>
      <c r="G142" s="4">
        <v>4.6639999999999997</v>
      </c>
      <c r="H142" s="4">
        <v>4.96</v>
      </c>
      <c r="I142" s="4">
        <v>5.0990000000000002</v>
      </c>
      <c r="J142" s="4">
        <v>5.1589999999999998</v>
      </c>
      <c r="K142" s="4">
        <v>5.22</v>
      </c>
      <c r="L142" s="4">
        <v>5.2969999999999997</v>
      </c>
      <c r="M142" s="4">
        <v>5.4260000000000002</v>
      </c>
      <c r="N142" s="4">
        <v>5.359</v>
      </c>
      <c r="O142" s="4">
        <v>5.5839999999999996</v>
      </c>
      <c r="P142" s="4">
        <v>5.8360000000000003</v>
      </c>
      <c r="Q142" s="4">
        <v>5.7309999999999999</v>
      </c>
      <c r="R142" s="4">
        <v>5.68</v>
      </c>
      <c r="S142" s="4">
        <v>8.75</v>
      </c>
      <c r="T142" s="4">
        <v>8.6609999999999996</v>
      </c>
      <c r="U142" s="4">
        <v>8.7200000000000006</v>
      </c>
      <c r="V142" s="4">
        <v>8.7629999999999999</v>
      </c>
      <c r="W142" s="4">
        <v>8.8190000000000008</v>
      </c>
      <c r="X142" s="4">
        <v>9.4</v>
      </c>
      <c r="Y142" s="4">
        <v>9.4719999999999995</v>
      </c>
      <c r="Z142" s="4">
        <v>9.1470000000000002</v>
      </c>
      <c r="AA142" s="4">
        <v>9.7929999999999993</v>
      </c>
      <c r="AB142" s="4">
        <v>9.91</v>
      </c>
      <c r="AC142" s="4">
        <v>10.313000000000001</v>
      </c>
      <c r="AD142">
        <f t="shared" si="4"/>
        <v>6.9771199999999984</v>
      </c>
    </row>
    <row r="143" spans="1:30" x14ac:dyDescent="0.25">
      <c r="A143" s="4" t="s">
        <v>265</v>
      </c>
      <c r="B143" s="4" t="str">
        <f>VLOOKUP(A143,'Country Details'!$A$1:$D$290,3,TRUE)</f>
        <v>Middle Africa</v>
      </c>
      <c r="C143" s="4" t="str">
        <f>VLOOKUP(A143,'Country Details'!$A$1:$D$290,3,TRUE)</f>
        <v>Middle Africa</v>
      </c>
      <c r="D143" s="5" t="s">
        <v>206</v>
      </c>
      <c r="E143" s="4">
        <v>14.378</v>
      </c>
      <c r="F143" s="4">
        <v>14.36</v>
      </c>
      <c r="G143" s="4">
        <v>14.4</v>
      </c>
      <c r="H143" s="4">
        <v>15.73</v>
      </c>
      <c r="I143" s="4">
        <v>17.63</v>
      </c>
      <c r="J143" s="4">
        <v>16.36</v>
      </c>
      <c r="K143" s="4">
        <v>16.12</v>
      </c>
      <c r="L143" s="4">
        <v>16.47</v>
      </c>
      <c r="M143" s="4">
        <v>16.649999999999999</v>
      </c>
      <c r="N143" s="4">
        <v>16.315000000000001</v>
      </c>
      <c r="O143" s="4">
        <v>15.617000000000001</v>
      </c>
      <c r="P143" s="4">
        <v>15.257999999999999</v>
      </c>
      <c r="Q143" s="4">
        <v>14.585000000000001</v>
      </c>
      <c r="R143" s="4">
        <v>14.105</v>
      </c>
      <c r="S143" s="4">
        <v>13.59</v>
      </c>
      <c r="T143" s="4">
        <v>13.617000000000001</v>
      </c>
      <c r="U143" s="4">
        <v>13.64</v>
      </c>
      <c r="V143" s="4">
        <v>13.78</v>
      </c>
      <c r="W143" s="4">
        <v>13.839</v>
      </c>
      <c r="X143" s="4">
        <v>13.911</v>
      </c>
      <c r="Y143" s="4">
        <v>13.997999999999999</v>
      </c>
      <c r="Z143" s="4">
        <v>14.077999999999999</v>
      </c>
      <c r="AA143" s="4">
        <v>15.443</v>
      </c>
      <c r="AB143" s="4">
        <v>15.34</v>
      </c>
      <c r="AC143" s="4">
        <v>15.318</v>
      </c>
      <c r="AD143">
        <f t="shared" si="4"/>
        <v>14.981279999999995</v>
      </c>
    </row>
    <row r="144" spans="1:30" x14ac:dyDescent="0.25">
      <c r="A144" s="4" t="s">
        <v>302</v>
      </c>
      <c r="B144" s="4" t="str">
        <f>VLOOKUP(A144,'Country Details'!$A$1:$D$290,3,TRUE)</f>
        <v>Western Asia</v>
      </c>
      <c r="C144" s="4" t="str">
        <f>VLOOKUP(A144,'Country Details'!$A$1:$D$290,3,TRUE)</f>
        <v>Western Asia</v>
      </c>
      <c r="D144" s="5" t="s">
        <v>247</v>
      </c>
      <c r="E144" s="4">
        <v>4.7130000000000001</v>
      </c>
      <c r="F144" s="4">
        <v>4.3499999999999996</v>
      </c>
      <c r="G144" s="4">
        <v>4.57</v>
      </c>
      <c r="H144" s="4">
        <v>4.62</v>
      </c>
      <c r="I144" s="4">
        <v>5.27</v>
      </c>
      <c r="J144" s="4">
        <v>5.56</v>
      </c>
      <c r="K144" s="4">
        <v>5.82</v>
      </c>
      <c r="L144" s="4">
        <v>6.05</v>
      </c>
      <c r="M144" s="4">
        <v>6.25</v>
      </c>
      <c r="N144" s="4">
        <v>5.73</v>
      </c>
      <c r="O144" s="4">
        <v>5.08</v>
      </c>
      <c r="P144" s="4">
        <v>5.38</v>
      </c>
      <c r="Q144" s="4">
        <v>5.55</v>
      </c>
      <c r="R144" s="4">
        <v>5.77</v>
      </c>
      <c r="S144" s="4">
        <v>5.52</v>
      </c>
      <c r="T144" s="4">
        <v>5.6</v>
      </c>
      <c r="U144" s="4">
        <v>5.72</v>
      </c>
      <c r="V144" s="4">
        <v>5.6</v>
      </c>
      <c r="W144" s="4">
        <v>5.6</v>
      </c>
      <c r="X144" s="4">
        <v>5.89</v>
      </c>
      <c r="Y144" s="4">
        <v>6.03</v>
      </c>
      <c r="Z144" s="4">
        <v>5.64</v>
      </c>
      <c r="AA144" s="4">
        <v>7.45</v>
      </c>
      <c r="AB144" s="4">
        <v>6.6920000000000002</v>
      </c>
      <c r="AC144" s="4">
        <v>5.6349999999999998</v>
      </c>
      <c r="AD144">
        <f t="shared" si="4"/>
        <v>5.6035999999999992</v>
      </c>
    </row>
    <row r="145" spans="1:30" x14ac:dyDescent="0.25">
      <c r="A145" s="4" t="s">
        <v>155</v>
      </c>
      <c r="B145" s="4" t="str">
        <f>VLOOKUP(A145,'Country Details'!$A$1:$D$290,3,TRUE)</f>
        <v>Western Africa</v>
      </c>
      <c r="C145" s="4" t="str">
        <f>VLOOKUP(A145,'Country Details'!$A$1:$D$290,3,TRUE)</f>
        <v>Western Africa</v>
      </c>
      <c r="D145" s="5" t="s">
        <v>147</v>
      </c>
      <c r="E145" s="4">
        <v>5.5469999999999997</v>
      </c>
      <c r="F145" s="4">
        <v>5.54</v>
      </c>
      <c r="G145" s="4">
        <v>5.5819999999999999</v>
      </c>
      <c r="H145" s="4">
        <v>5.5739999999999998</v>
      </c>
      <c r="I145" s="4">
        <v>5.65</v>
      </c>
      <c r="J145" s="4">
        <v>6.641</v>
      </c>
      <c r="K145" s="4">
        <v>7.758</v>
      </c>
      <c r="L145" s="4">
        <v>8.8650000000000002</v>
      </c>
      <c r="M145" s="4">
        <v>10.029999999999999</v>
      </c>
      <c r="N145" s="4">
        <v>10.073</v>
      </c>
      <c r="O145" s="4">
        <v>10.103999999999999</v>
      </c>
      <c r="P145" s="4">
        <v>10.194000000000001</v>
      </c>
      <c r="Q145" s="4">
        <v>10.233000000000001</v>
      </c>
      <c r="R145" s="4">
        <v>10.36</v>
      </c>
      <c r="S145" s="4">
        <v>9.41</v>
      </c>
      <c r="T145" s="4">
        <v>8.5890000000000004</v>
      </c>
      <c r="U145" s="4">
        <v>7.625</v>
      </c>
      <c r="V145" s="4">
        <v>6.76</v>
      </c>
      <c r="W145" s="4">
        <v>4.46</v>
      </c>
      <c r="X145" s="4">
        <v>4.08</v>
      </c>
      <c r="Y145" s="4">
        <v>3.57</v>
      </c>
      <c r="Z145" s="4">
        <v>2.86</v>
      </c>
      <c r="AA145" s="4">
        <v>3.5089999999999999</v>
      </c>
      <c r="AB145" s="4">
        <v>3.4980000000000002</v>
      </c>
      <c r="AC145" s="4">
        <v>3.4340000000000002</v>
      </c>
      <c r="AD145">
        <f t="shared" si="4"/>
        <v>6.7978399999999999</v>
      </c>
    </row>
    <row r="146" spans="1:30" x14ac:dyDescent="0.25">
      <c r="A146" s="4" t="s">
        <v>373</v>
      </c>
      <c r="B146" s="4" t="str">
        <f>VLOOKUP(A146,'Country Details'!$A$1:$D$290,3,TRUE)</f>
        <v>Southern Europe</v>
      </c>
      <c r="C146" s="4" t="str">
        <f>VLOOKUP(A146,'Country Details'!$A$1:$D$290,3,TRUE)</f>
        <v>Southern Europe</v>
      </c>
      <c r="D146" s="5" t="s">
        <v>131</v>
      </c>
      <c r="E146" s="4">
        <v>13.7</v>
      </c>
      <c r="F146" s="4">
        <v>13.7</v>
      </c>
      <c r="G146" s="4">
        <v>12.6</v>
      </c>
      <c r="H146" s="4">
        <v>12.8</v>
      </c>
      <c r="I146" s="4">
        <v>13.8</v>
      </c>
      <c r="J146" s="4">
        <v>15.2</v>
      </c>
      <c r="K146" s="4">
        <v>18.5</v>
      </c>
      <c r="L146" s="4">
        <v>20.85</v>
      </c>
      <c r="M146" s="4">
        <v>20.85</v>
      </c>
      <c r="N146" s="4">
        <v>18.059999999999999</v>
      </c>
      <c r="O146" s="4">
        <v>13.7</v>
      </c>
      <c r="P146" s="4">
        <v>16.14</v>
      </c>
      <c r="Q146" s="4">
        <v>19.22</v>
      </c>
      <c r="R146" s="4">
        <v>22.97</v>
      </c>
      <c r="S146" s="4">
        <v>24</v>
      </c>
      <c r="T146" s="4">
        <v>22.15</v>
      </c>
      <c r="U146" s="4">
        <v>19.22</v>
      </c>
      <c r="V146" s="4">
        <v>17.66</v>
      </c>
      <c r="W146" s="4">
        <v>15.26</v>
      </c>
      <c r="X146" s="4">
        <v>13.48</v>
      </c>
      <c r="Y146" s="4">
        <v>12.73</v>
      </c>
      <c r="Z146" s="4">
        <v>10.39</v>
      </c>
      <c r="AA146" s="4">
        <v>9.01</v>
      </c>
      <c r="AB146" s="4">
        <v>10.06</v>
      </c>
      <c r="AC146" s="4">
        <v>9.4730000000000008</v>
      </c>
      <c r="AD146">
        <f t="shared" si="4"/>
        <v>15.820919999999999</v>
      </c>
    </row>
    <row r="147" spans="1:30" x14ac:dyDescent="0.25">
      <c r="A147" s="4" t="s">
        <v>105</v>
      </c>
      <c r="B147" s="4" t="str">
        <f>VLOOKUP(A147,'Country Details'!$A$1:$D$290,3,TRUE)</f>
        <v>Western Africa</v>
      </c>
      <c r="C147" s="4" t="str">
        <f>VLOOKUP(A147,'Country Details'!$A$1:$D$290,3,TRUE)</f>
        <v>Western Africa</v>
      </c>
      <c r="D147" s="5" t="s">
        <v>197</v>
      </c>
      <c r="E147" s="4">
        <v>3.4470000000000001</v>
      </c>
      <c r="F147" s="4">
        <v>3.4620000000000002</v>
      </c>
      <c r="G147" s="4">
        <v>3.4249999999999998</v>
      </c>
      <c r="H147" s="4">
        <v>3.4780000000000002</v>
      </c>
      <c r="I147" s="4">
        <v>3.343</v>
      </c>
      <c r="J147" s="4">
        <v>3.411</v>
      </c>
      <c r="K147" s="4">
        <v>3.42</v>
      </c>
      <c r="L147" s="4">
        <v>3.5529999999999999</v>
      </c>
      <c r="M147" s="4">
        <v>3.6789999999999998</v>
      </c>
      <c r="N147" s="4">
        <v>3.7869999999999999</v>
      </c>
      <c r="O147" s="4">
        <v>3.9239999999999999</v>
      </c>
      <c r="P147" s="4">
        <v>4.0599999999999996</v>
      </c>
      <c r="Q147" s="4">
        <v>4.1749999999999998</v>
      </c>
      <c r="R147" s="4">
        <v>4.2949999999999999</v>
      </c>
      <c r="S147" s="4">
        <v>4.375</v>
      </c>
      <c r="T147" s="4">
        <v>4.4690000000000003</v>
      </c>
      <c r="U147" s="4">
        <v>4.68</v>
      </c>
      <c r="V147" s="4">
        <v>4.4370000000000003</v>
      </c>
      <c r="W147" s="4">
        <v>3.927</v>
      </c>
      <c r="X147" s="4">
        <v>3.5609999999999999</v>
      </c>
      <c r="Y147" s="4">
        <v>3.19</v>
      </c>
      <c r="Z147" s="4">
        <v>3.1930000000000001</v>
      </c>
      <c r="AA147" s="4">
        <v>3.5720000000000001</v>
      </c>
      <c r="AB147" s="4">
        <v>3.6970000000000001</v>
      </c>
      <c r="AC147" s="4">
        <v>3.6349999999999998</v>
      </c>
      <c r="AD147">
        <f t="shared" si="4"/>
        <v>3.7678000000000007</v>
      </c>
    </row>
    <row r="148" spans="1:30" x14ac:dyDescent="0.25">
      <c r="A148" s="4" t="s">
        <v>96</v>
      </c>
      <c r="B148" s="4" t="str">
        <f>VLOOKUP(A148,'Country Details'!$A$1:$D$290,3,TRUE)</f>
        <v>South-Eastern Asia</v>
      </c>
      <c r="C148" s="4" t="str">
        <f>VLOOKUP(A148,'Country Details'!$A$1:$D$290,3,TRUE)</f>
        <v>South-Eastern Asia</v>
      </c>
      <c r="D148" s="5" t="s">
        <v>120</v>
      </c>
      <c r="E148" s="4">
        <v>3.41</v>
      </c>
      <c r="F148" s="4">
        <v>4.8499999999999996</v>
      </c>
      <c r="G148" s="4">
        <v>3.7</v>
      </c>
      <c r="H148" s="4">
        <v>3.76</v>
      </c>
      <c r="I148" s="4">
        <v>5.65</v>
      </c>
      <c r="J148" s="4">
        <v>5.93</v>
      </c>
      <c r="K148" s="4">
        <v>5.84</v>
      </c>
      <c r="L148" s="4">
        <v>5.59</v>
      </c>
      <c r="M148" s="4">
        <v>4.4800000000000004</v>
      </c>
      <c r="N148" s="4">
        <v>3.9</v>
      </c>
      <c r="O148" s="4">
        <v>3.96</v>
      </c>
      <c r="P148" s="4">
        <v>5.86</v>
      </c>
      <c r="Q148" s="4">
        <v>4.12</v>
      </c>
      <c r="R148" s="4">
        <v>3.89</v>
      </c>
      <c r="S148" s="4">
        <v>3.72</v>
      </c>
      <c r="T148" s="4">
        <v>3.86</v>
      </c>
      <c r="U148" s="4">
        <v>3.74</v>
      </c>
      <c r="V148" s="4">
        <v>3.79</v>
      </c>
      <c r="W148" s="4">
        <v>4.08</v>
      </c>
      <c r="X148" s="4">
        <v>4.2</v>
      </c>
      <c r="Y148" s="4">
        <v>3.641</v>
      </c>
      <c r="Z148" s="4">
        <v>3.1</v>
      </c>
      <c r="AA148" s="4">
        <v>4.0999999999999996</v>
      </c>
      <c r="AB148" s="4">
        <v>3.54</v>
      </c>
      <c r="AC148" s="4">
        <v>2.758</v>
      </c>
      <c r="AD148">
        <f t="shared" si="4"/>
        <v>4.2187599999999996</v>
      </c>
    </row>
    <row r="149" spans="1:30" x14ac:dyDescent="0.25">
      <c r="A149" s="4" t="s">
        <v>75</v>
      </c>
      <c r="B149" s="4" t="str">
        <f>VLOOKUP(A149,'Country Details'!$A$1:$D$290,3,TRUE)</f>
        <v>South-Eastern Asia</v>
      </c>
      <c r="C149" s="4" t="str">
        <f>VLOOKUP(A149,'Country Details'!$A$1:$D$290,3,TRUE)</f>
        <v>South-Eastern Asia</v>
      </c>
      <c r="D149" s="5" t="s">
        <v>306</v>
      </c>
      <c r="E149" s="4">
        <v>12.19</v>
      </c>
      <c r="F149" s="4">
        <v>15.94</v>
      </c>
      <c r="G149" s="4">
        <v>19.059999999999999</v>
      </c>
      <c r="H149" s="4">
        <v>19.38</v>
      </c>
      <c r="I149" s="4">
        <v>18.72</v>
      </c>
      <c r="J149" s="4">
        <v>17.12</v>
      </c>
      <c r="K149" s="4">
        <v>18.600000000000001</v>
      </c>
      <c r="L149" s="4">
        <v>16.260000000000002</v>
      </c>
      <c r="M149" s="4">
        <v>13.37</v>
      </c>
      <c r="N149" s="4">
        <v>11.14</v>
      </c>
      <c r="O149" s="4">
        <v>9.51</v>
      </c>
      <c r="P149" s="4">
        <v>12.03</v>
      </c>
      <c r="Q149" s="4">
        <v>14.38</v>
      </c>
      <c r="R149" s="4">
        <v>13.62</v>
      </c>
      <c r="S149" s="4">
        <v>13.96</v>
      </c>
      <c r="T149" s="4">
        <v>14.22</v>
      </c>
      <c r="U149" s="4">
        <v>13.18</v>
      </c>
      <c r="V149" s="4">
        <v>11.48</v>
      </c>
      <c r="W149" s="4">
        <v>9.67</v>
      </c>
      <c r="X149" s="4">
        <v>8.1300000000000008</v>
      </c>
      <c r="Y149" s="4">
        <v>6.54</v>
      </c>
      <c r="Z149" s="4">
        <v>5.75</v>
      </c>
      <c r="AA149" s="4">
        <v>6.69</v>
      </c>
      <c r="AB149" s="4">
        <v>6.83</v>
      </c>
      <c r="AC149" s="4">
        <v>6.0940000000000003</v>
      </c>
      <c r="AD149">
        <f t="shared" si="4"/>
        <v>12.554559999999999</v>
      </c>
    </row>
    <row r="150" spans="1:30" x14ac:dyDescent="0.25">
      <c r="A150" s="4" t="s">
        <v>14</v>
      </c>
      <c r="B150" s="4" t="str">
        <f>VLOOKUP(A150,'Country Details'!$A$1:$D$290,3,TRUE)</f>
        <v>Southern Europe</v>
      </c>
      <c r="C150" s="4" t="str">
        <f>VLOOKUP(A150,'Country Details'!$A$1:$D$290,3,TRUE)</f>
        <v>Southern Europe</v>
      </c>
      <c r="D150" s="5" t="s">
        <v>11</v>
      </c>
      <c r="E150" s="4">
        <v>7.39</v>
      </c>
      <c r="F150" s="4">
        <v>7.32</v>
      </c>
      <c r="G150" s="4">
        <v>6.92</v>
      </c>
      <c r="H150" s="4">
        <v>5.68</v>
      </c>
      <c r="I150" s="4">
        <v>5.92</v>
      </c>
      <c r="J150" s="4">
        <v>6.48</v>
      </c>
      <c r="K150" s="4">
        <v>6.01</v>
      </c>
      <c r="L150" s="4">
        <v>6.51</v>
      </c>
      <c r="M150" s="4">
        <v>5.95</v>
      </c>
      <c r="N150" s="4">
        <v>4.82</v>
      </c>
      <c r="O150" s="4">
        <v>4.37</v>
      </c>
      <c r="P150" s="4">
        <v>5.86</v>
      </c>
      <c r="Q150" s="4">
        <v>7.24</v>
      </c>
      <c r="R150" s="4">
        <v>8.17</v>
      </c>
      <c r="S150" s="4">
        <v>8.84</v>
      </c>
      <c r="T150" s="4">
        <v>10.1</v>
      </c>
      <c r="U150" s="4">
        <v>9.67</v>
      </c>
      <c r="V150" s="4">
        <v>8.9600000000000009</v>
      </c>
      <c r="W150" s="4">
        <v>8</v>
      </c>
      <c r="X150" s="4">
        <v>6.56</v>
      </c>
      <c r="Y150" s="4">
        <v>5.1100000000000003</v>
      </c>
      <c r="Z150" s="4">
        <v>4.45</v>
      </c>
      <c r="AA150" s="4">
        <v>4.97</v>
      </c>
      <c r="AB150" s="4">
        <v>4.74</v>
      </c>
      <c r="AC150" s="4">
        <v>4.18</v>
      </c>
      <c r="AD150">
        <f t="shared" si="4"/>
        <v>6.5688000000000013</v>
      </c>
    </row>
    <row r="151" spans="1:30" x14ac:dyDescent="0.25">
      <c r="A151" s="4" t="s">
        <v>244</v>
      </c>
      <c r="B151" s="4" t="str">
        <f>VLOOKUP(A151,'Country Details'!$A$1:$D$290,3,TRUE)</f>
        <v>Melanesia</v>
      </c>
      <c r="C151" s="4" t="str">
        <f>VLOOKUP(A151,'Country Details'!$A$1:$D$290,3,TRUE)</f>
        <v>Melanesia</v>
      </c>
      <c r="D151" s="5" t="s">
        <v>336</v>
      </c>
      <c r="E151" s="4">
        <v>1.651</v>
      </c>
      <c r="F151" s="4">
        <v>1.7190000000000001</v>
      </c>
      <c r="G151" s="4">
        <v>2.1120000000000001</v>
      </c>
      <c r="H151" s="4">
        <v>1.972</v>
      </c>
      <c r="I151" s="4">
        <v>1.8740000000000001</v>
      </c>
      <c r="J151" s="4">
        <v>1.6910000000000001</v>
      </c>
      <c r="K151" s="4">
        <v>1.722</v>
      </c>
      <c r="L151" s="4">
        <v>1.7829999999999999</v>
      </c>
      <c r="M151" s="4">
        <v>1.8360000000000001</v>
      </c>
      <c r="N151" s="4">
        <v>1.8859999999999999</v>
      </c>
      <c r="O151" s="4">
        <v>1.8939999999999999</v>
      </c>
      <c r="P151" s="4">
        <v>2.02</v>
      </c>
      <c r="Q151" s="4">
        <v>1.5680000000000001</v>
      </c>
      <c r="R151" s="4">
        <v>1.288</v>
      </c>
      <c r="S151" s="4">
        <v>1.0549999999999999</v>
      </c>
      <c r="T151" s="4">
        <v>0.69</v>
      </c>
      <c r="U151" s="4">
        <v>0.73399999999999999</v>
      </c>
      <c r="V151" s="4">
        <v>0.73299999999999998</v>
      </c>
      <c r="W151" s="4">
        <v>0.69099999999999995</v>
      </c>
      <c r="X151" s="4">
        <v>0.69799999999999995</v>
      </c>
      <c r="Y151" s="4">
        <v>0.71399999999999997</v>
      </c>
      <c r="Z151" s="4">
        <v>0.74399999999999999</v>
      </c>
      <c r="AA151" s="4">
        <v>0.89200000000000002</v>
      </c>
      <c r="AB151" s="4">
        <v>0.98799999999999999</v>
      </c>
      <c r="AC151" s="4">
        <v>1.5429999999999999</v>
      </c>
      <c r="AD151">
        <f t="shared" si="4"/>
        <v>1.3799199999999998</v>
      </c>
    </row>
    <row r="152" spans="1:30" x14ac:dyDescent="0.25">
      <c r="A152" s="4" t="s">
        <v>74</v>
      </c>
      <c r="B152" s="4" t="str">
        <f>VLOOKUP(A152,'Country Details'!$A$1:$D$290,3,TRUE)</f>
        <v>Eastern Africa</v>
      </c>
      <c r="C152" s="4" t="str">
        <f>VLOOKUP(A152,'Country Details'!$A$1:$D$290,3,TRUE)</f>
        <v>Eastern Africa</v>
      </c>
      <c r="D152" s="5" t="s">
        <v>231</v>
      </c>
      <c r="E152" s="4">
        <v>19.459</v>
      </c>
      <c r="F152" s="4">
        <v>19.423999999999999</v>
      </c>
      <c r="G152" s="4">
        <v>19.401</v>
      </c>
      <c r="H152" s="4">
        <v>19.373999999999999</v>
      </c>
      <c r="I152" s="4">
        <v>19.34</v>
      </c>
      <c r="J152" s="4">
        <v>19.323</v>
      </c>
      <c r="K152" s="4">
        <v>19.312000000000001</v>
      </c>
      <c r="L152" s="4">
        <v>19.295000000000002</v>
      </c>
      <c r="M152" s="4">
        <v>19.286999999999999</v>
      </c>
      <c r="N152" s="4">
        <v>19.173999999999999</v>
      </c>
      <c r="O152" s="4">
        <v>19.175000000000001</v>
      </c>
      <c r="P152" s="4">
        <v>19.173999999999999</v>
      </c>
      <c r="Q152" s="4">
        <v>19.173999999999999</v>
      </c>
      <c r="R152" s="4">
        <v>19.172999999999998</v>
      </c>
      <c r="S152" s="4">
        <v>19.161000000000001</v>
      </c>
      <c r="T152" s="4">
        <v>19.065999999999999</v>
      </c>
      <c r="U152" s="4">
        <v>19.010000000000002</v>
      </c>
      <c r="V152" s="4">
        <v>18.876999999999999</v>
      </c>
      <c r="W152" s="4">
        <v>18.931000000000001</v>
      </c>
      <c r="X152" s="4">
        <v>18.975000000000001</v>
      </c>
      <c r="Y152" s="4">
        <v>18.87</v>
      </c>
      <c r="Z152" s="4">
        <v>18.827999999999999</v>
      </c>
      <c r="AA152" s="4">
        <v>19.567</v>
      </c>
      <c r="AB152" s="4">
        <v>19.931000000000001</v>
      </c>
      <c r="AC152" s="4">
        <v>20.047000000000001</v>
      </c>
      <c r="AD152">
        <f t="shared" si="4"/>
        <v>19.253920000000001</v>
      </c>
    </row>
    <row r="153" spans="1:30" x14ac:dyDescent="0.25">
      <c r="A153" s="4" t="s">
        <v>72</v>
      </c>
      <c r="B153" s="4" t="str">
        <f>VLOOKUP(A153,'Country Details'!$A$1:$D$290,3,TRUE)</f>
        <v>Southern Africa</v>
      </c>
      <c r="C153" s="4" t="str">
        <f>VLOOKUP(A153,'Country Details'!$A$1:$D$290,3,TRUE)</f>
        <v>Southern Africa</v>
      </c>
      <c r="D153" s="5" t="s">
        <v>358</v>
      </c>
      <c r="E153" s="4">
        <v>20.573</v>
      </c>
      <c r="F153" s="4">
        <v>20.419</v>
      </c>
      <c r="G153" s="4">
        <v>20.265999999999998</v>
      </c>
      <c r="H153" s="4">
        <v>20.216999999999999</v>
      </c>
      <c r="I153" s="4">
        <v>20.088000000000001</v>
      </c>
      <c r="J153" s="4">
        <v>20.015000000000001</v>
      </c>
      <c r="K153" s="4">
        <v>19.866</v>
      </c>
      <c r="L153" s="4">
        <v>19.744</v>
      </c>
      <c r="M153" s="4">
        <v>19.635000000000002</v>
      </c>
      <c r="N153" s="4">
        <v>19.542999999999999</v>
      </c>
      <c r="O153" s="4">
        <v>19.510000000000002</v>
      </c>
      <c r="P153" s="4">
        <v>20.51</v>
      </c>
      <c r="Q153" s="4">
        <v>23.18</v>
      </c>
      <c r="R153" s="4">
        <v>21.42</v>
      </c>
      <c r="S153" s="4">
        <v>21.79</v>
      </c>
      <c r="T153" s="4">
        <v>22.04</v>
      </c>
      <c r="U153" s="4">
        <v>22.61</v>
      </c>
      <c r="V153" s="4">
        <v>22.87</v>
      </c>
      <c r="W153" s="4">
        <v>24.02</v>
      </c>
      <c r="X153" s="4">
        <v>23.99</v>
      </c>
      <c r="Y153" s="4">
        <v>24.22</v>
      </c>
      <c r="Z153" s="4">
        <v>25.54</v>
      </c>
      <c r="AA153" s="4">
        <v>24.34</v>
      </c>
      <c r="AB153" s="4">
        <v>28.77</v>
      </c>
      <c r="AC153" s="4">
        <v>29.806000000000001</v>
      </c>
      <c r="AD153">
        <f t="shared" si="4"/>
        <v>22.199280000000002</v>
      </c>
    </row>
    <row r="154" spans="1:30" x14ac:dyDescent="0.25">
      <c r="A154" s="4" t="s">
        <v>54</v>
      </c>
      <c r="B154" s="4" t="str">
        <f>VLOOKUP(A154,'Country Details'!$A$1:$D$290,3,TRUE)</f>
        <v>Southern Africa</v>
      </c>
      <c r="C154" s="4" t="str">
        <f>VLOOKUP(A154,'Country Details'!$A$1:$D$290,3,TRUE)</f>
        <v>Southern Africa</v>
      </c>
      <c r="D154" s="5" t="s">
        <v>177</v>
      </c>
      <c r="E154" s="4">
        <v>12.145</v>
      </c>
      <c r="F154" s="4">
        <v>12.157999999999999</v>
      </c>
      <c r="G154" s="4">
        <v>12.125999999999999</v>
      </c>
      <c r="H154" s="4">
        <v>12.127000000000001</v>
      </c>
      <c r="I154" s="4">
        <v>12.135</v>
      </c>
      <c r="J154" s="4">
        <v>12.135</v>
      </c>
      <c r="K154" s="4">
        <v>12.147</v>
      </c>
      <c r="L154" s="4">
        <v>12.14</v>
      </c>
      <c r="M154" s="4">
        <v>12.128</v>
      </c>
      <c r="N154" s="4">
        <v>12.132999999999999</v>
      </c>
      <c r="O154" s="4">
        <v>12.15</v>
      </c>
      <c r="P154" s="4">
        <v>12.211</v>
      </c>
      <c r="Q154" s="4">
        <v>12.138</v>
      </c>
      <c r="R154" s="4">
        <v>12.202999999999999</v>
      </c>
      <c r="S154" s="4">
        <v>12.342000000000001</v>
      </c>
      <c r="T154" s="4">
        <v>12.036</v>
      </c>
      <c r="U154" s="4">
        <v>12.138999999999999</v>
      </c>
      <c r="V154" s="4">
        <v>12.29</v>
      </c>
      <c r="W154" s="4">
        <v>12.326000000000001</v>
      </c>
      <c r="X154" s="4">
        <v>12.26</v>
      </c>
      <c r="Y154" s="4">
        <v>12.228999999999999</v>
      </c>
      <c r="Z154" s="4">
        <v>12.199</v>
      </c>
      <c r="AA154" s="4">
        <v>13.744999999999999</v>
      </c>
      <c r="AB154" s="4">
        <v>13.484999999999999</v>
      </c>
      <c r="AC154" s="4">
        <v>12.975</v>
      </c>
      <c r="AD154">
        <f t="shared" si="4"/>
        <v>12.324080000000004</v>
      </c>
    </row>
    <row r="155" spans="1:30" x14ac:dyDescent="0.25">
      <c r="A155" s="4" t="s">
        <v>277</v>
      </c>
      <c r="B155" s="4" t="str">
        <f>VLOOKUP(A155,'Country Details'!$A$1:$D$290,3,TRUE)</f>
        <v>Southern Europe</v>
      </c>
      <c r="C155" s="4" t="str">
        <f>VLOOKUP(A155,'Country Details'!$A$1:$D$290,3,TRUE)</f>
        <v>Southern Europe</v>
      </c>
      <c r="D155" s="5" t="s">
        <v>271</v>
      </c>
      <c r="E155" s="4">
        <v>18.670000000000002</v>
      </c>
      <c r="F155" s="4">
        <v>15.48</v>
      </c>
      <c r="G155" s="4">
        <v>13.79</v>
      </c>
      <c r="H155" s="4">
        <v>10.35</v>
      </c>
      <c r="I155" s="4">
        <v>11.15</v>
      </c>
      <c r="J155" s="4">
        <v>11.28</v>
      </c>
      <c r="K155" s="4">
        <v>11.09</v>
      </c>
      <c r="L155" s="4">
        <v>9.15</v>
      </c>
      <c r="M155" s="4">
        <v>8.4499999999999993</v>
      </c>
      <c r="N155" s="4">
        <v>8.23</v>
      </c>
      <c r="O155" s="4">
        <v>11.25</v>
      </c>
      <c r="P155" s="4">
        <v>17.86</v>
      </c>
      <c r="Q155" s="4">
        <v>19.86</v>
      </c>
      <c r="R155" s="4">
        <v>21.39</v>
      </c>
      <c r="S155" s="4">
        <v>24.79</v>
      </c>
      <c r="T155" s="4">
        <v>26.09</v>
      </c>
      <c r="U155" s="4">
        <v>24.44</v>
      </c>
      <c r="V155" s="4">
        <v>22.06</v>
      </c>
      <c r="W155" s="4">
        <v>19.64</v>
      </c>
      <c r="X155" s="4">
        <v>17.22</v>
      </c>
      <c r="Y155" s="4">
        <v>15.25</v>
      </c>
      <c r="Z155" s="4">
        <v>14.1</v>
      </c>
      <c r="AA155" s="4">
        <v>15.53</v>
      </c>
      <c r="AB155" s="4">
        <v>14.78</v>
      </c>
      <c r="AC155" s="4">
        <v>13.009</v>
      </c>
      <c r="AD155">
        <f t="shared" si="4"/>
        <v>15.79636</v>
      </c>
    </row>
    <row r="156" spans="1:30" x14ac:dyDescent="0.25">
      <c r="A156" s="4" t="s">
        <v>93</v>
      </c>
      <c r="B156" s="4" t="str">
        <f>VLOOKUP(A156,'Country Details'!$A$1:$D$290,3,TRUE)</f>
        <v>Northern Africa</v>
      </c>
      <c r="C156" s="4" t="str">
        <f>VLOOKUP(A156,'Country Details'!$A$1:$D$290,3,TRUE)</f>
        <v>Northern Africa</v>
      </c>
      <c r="D156" s="5" t="s">
        <v>278</v>
      </c>
      <c r="E156" s="4">
        <v>9.17</v>
      </c>
      <c r="F156" s="4">
        <v>8.8800000000000008</v>
      </c>
      <c r="G156" s="4">
        <v>7.74</v>
      </c>
      <c r="H156" s="4">
        <v>7.9</v>
      </c>
      <c r="I156" s="4">
        <v>8.76</v>
      </c>
      <c r="J156" s="4">
        <v>8.2200000000000006</v>
      </c>
      <c r="K156" s="4">
        <v>8.3800000000000008</v>
      </c>
      <c r="L156" s="4">
        <v>7.67</v>
      </c>
      <c r="M156" s="4">
        <v>6.5</v>
      </c>
      <c r="N156" s="4">
        <v>5.97</v>
      </c>
      <c r="O156" s="4">
        <v>5.22</v>
      </c>
      <c r="P156" s="4">
        <v>5.85</v>
      </c>
      <c r="Q156" s="4">
        <v>4.78</v>
      </c>
      <c r="R156" s="4">
        <v>4.12</v>
      </c>
      <c r="S156" s="4">
        <v>3.88</v>
      </c>
      <c r="T156" s="4">
        <v>4.24</v>
      </c>
      <c r="U156" s="4">
        <v>4.1900000000000004</v>
      </c>
      <c r="V156" s="4">
        <v>4.5199999999999996</v>
      </c>
      <c r="W156" s="4">
        <v>4.24</v>
      </c>
      <c r="X156" s="4">
        <v>4.05</v>
      </c>
      <c r="Y156" s="4">
        <v>4.32</v>
      </c>
      <c r="Z156" s="4">
        <v>4.67</v>
      </c>
      <c r="AA156" s="4">
        <v>5.2</v>
      </c>
      <c r="AB156" s="4">
        <v>5.2389999999999999</v>
      </c>
      <c r="AC156" s="4">
        <v>6.7050000000000001</v>
      </c>
      <c r="AD156">
        <f t="shared" si="4"/>
        <v>6.0165599999999984</v>
      </c>
    </row>
    <row r="157" spans="1:30" x14ac:dyDescent="0.25">
      <c r="A157" s="4" t="s">
        <v>0</v>
      </c>
      <c r="B157" s="4" t="str">
        <f>VLOOKUP(A157,'Country Details'!$A$1:$D$290,3,TRUE)</f>
        <v>Northern Africa</v>
      </c>
      <c r="C157" s="4" t="str">
        <f>VLOOKUP(A157,'Country Details'!$A$1:$D$290,3,TRUE)</f>
        <v>Northern Africa</v>
      </c>
      <c r="D157" s="5" t="s">
        <v>308</v>
      </c>
      <c r="E157" s="4">
        <v>21.6</v>
      </c>
      <c r="F157" s="4">
        <v>18.09</v>
      </c>
      <c r="G157" s="4">
        <v>16.489999999999998</v>
      </c>
      <c r="H157" s="4">
        <v>18.515000000000001</v>
      </c>
      <c r="I157" s="4">
        <v>20.39</v>
      </c>
      <c r="J157" s="4">
        <v>22.18</v>
      </c>
      <c r="K157" s="4">
        <v>20.97</v>
      </c>
      <c r="L157" s="4">
        <v>18.7</v>
      </c>
      <c r="M157" s="4">
        <v>16</v>
      </c>
      <c r="N157" s="4">
        <v>14</v>
      </c>
      <c r="O157" s="4">
        <v>12.72</v>
      </c>
      <c r="P157" s="4">
        <v>15.37</v>
      </c>
      <c r="Q157" s="4">
        <v>17.111000000000001</v>
      </c>
      <c r="R157" s="4">
        <v>18.86</v>
      </c>
      <c r="S157" s="4">
        <v>19.059999999999999</v>
      </c>
      <c r="T157" s="4">
        <v>22.21</v>
      </c>
      <c r="U157" s="4">
        <v>21.303000000000001</v>
      </c>
      <c r="V157" s="4">
        <v>20.556000000000001</v>
      </c>
      <c r="W157" s="4">
        <v>19.658999999999999</v>
      </c>
      <c r="X157" s="4">
        <v>18.86</v>
      </c>
      <c r="Y157" s="4">
        <v>19.079999999999998</v>
      </c>
      <c r="Z157" s="4">
        <v>15.32</v>
      </c>
      <c r="AA157" s="4">
        <v>20.39</v>
      </c>
      <c r="AB157" s="4">
        <v>19.52</v>
      </c>
      <c r="AC157" s="4">
        <v>17.361999999999998</v>
      </c>
      <c r="AD157">
        <f t="shared" si="4"/>
        <v>18.572639999999996</v>
      </c>
    </row>
    <row r="158" spans="1:30" x14ac:dyDescent="0.25">
      <c r="A158" s="4" t="s">
        <v>299</v>
      </c>
      <c r="B158" s="4" t="str">
        <f>VLOOKUP(A158,'Country Details'!$A$1:$D$290,3,TRUE)</f>
        <v>Northern Africa</v>
      </c>
      <c r="C158" s="4" t="str">
        <f>VLOOKUP(A158,'Country Details'!$A$1:$D$290,3,TRUE)</f>
        <v>Northern Africa</v>
      </c>
      <c r="D158" s="5" t="s">
        <v>200</v>
      </c>
      <c r="E158" s="4">
        <v>20.596</v>
      </c>
      <c r="F158" s="4">
        <v>20.780999999999999</v>
      </c>
      <c r="G158" s="4">
        <v>20.957999999999998</v>
      </c>
      <c r="H158" s="4">
        <v>21.1</v>
      </c>
      <c r="I158" s="4">
        <v>20.629000000000001</v>
      </c>
      <c r="J158" s="4">
        <v>20.260000000000002</v>
      </c>
      <c r="K158" s="4">
        <v>20.036999999999999</v>
      </c>
      <c r="L158" s="4">
        <v>19.757000000000001</v>
      </c>
      <c r="M158" s="4">
        <v>19.277999999999999</v>
      </c>
      <c r="N158" s="4">
        <v>19.071000000000002</v>
      </c>
      <c r="O158" s="4">
        <v>18.79</v>
      </c>
      <c r="P158" s="4">
        <v>18.917000000000002</v>
      </c>
      <c r="Q158" s="4">
        <v>18.977</v>
      </c>
      <c r="R158" s="4">
        <v>18.919</v>
      </c>
      <c r="S158" s="4">
        <v>18.893000000000001</v>
      </c>
      <c r="T158" s="4">
        <v>18.905000000000001</v>
      </c>
      <c r="U158" s="4">
        <v>18.948</v>
      </c>
      <c r="V158" s="4">
        <v>18.969000000000001</v>
      </c>
      <c r="W158" s="4">
        <v>18.978000000000002</v>
      </c>
      <c r="X158" s="4">
        <v>19.027999999999999</v>
      </c>
      <c r="Y158" s="4">
        <v>19.02</v>
      </c>
      <c r="Z158" s="4">
        <v>19.09</v>
      </c>
      <c r="AA158" s="4">
        <v>20.55</v>
      </c>
      <c r="AB158" s="4">
        <v>20.398</v>
      </c>
      <c r="AC158" s="4">
        <v>18.975000000000001</v>
      </c>
      <c r="AD158">
        <f t="shared" si="4"/>
        <v>19.592959999999998</v>
      </c>
    </row>
    <row r="159" spans="1:30" x14ac:dyDescent="0.25">
      <c r="A159" s="4" t="s">
        <v>68</v>
      </c>
      <c r="B159" s="4" t="str">
        <f>VLOOKUP(A159,'Country Details'!$A$1:$D$290,3,TRUE)</f>
        <v>Northern Africa</v>
      </c>
      <c r="C159" s="4" t="str">
        <f>VLOOKUP(A159,'Country Details'!$A$1:$D$290,3,TRUE)</f>
        <v>Northern Africa</v>
      </c>
      <c r="D159" s="5" t="s">
        <v>66</v>
      </c>
      <c r="E159" s="4">
        <v>15.43</v>
      </c>
      <c r="F159" s="4">
        <v>15.385999999999999</v>
      </c>
      <c r="G159" s="4">
        <v>15.282</v>
      </c>
      <c r="H159" s="4">
        <v>15.218</v>
      </c>
      <c r="I159" s="4">
        <v>15.163</v>
      </c>
      <c r="J159" s="4">
        <v>15.097</v>
      </c>
      <c r="K159" s="4">
        <v>15.048</v>
      </c>
      <c r="L159" s="4">
        <v>14.976000000000001</v>
      </c>
      <c r="M159" s="4">
        <v>14.898999999999999</v>
      </c>
      <c r="N159" s="4">
        <v>14.843</v>
      </c>
      <c r="O159" s="4">
        <v>14.8</v>
      </c>
      <c r="P159" s="4">
        <v>13</v>
      </c>
      <c r="Q159" s="4">
        <v>15.13</v>
      </c>
      <c r="R159" s="4">
        <v>17.440000000000001</v>
      </c>
      <c r="S159" s="4">
        <v>17.667999999999999</v>
      </c>
      <c r="T159" s="4">
        <v>17.405000000000001</v>
      </c>
      <c r="U159" s="4">
        <v>17.385000000000002</v>
      </c>
      <c r="V159" s="4">
        <v>17.443999999999999</v>
      </c>
      <c r="W159" s="4">
        <v>17.440999999999999</v>
      </c>
      <c r="X159" s="4">
        <v>17.501000000000001</v>
      </c>
      <c r="Y159" s="4">
        <v>17.571999999999999</v>
      </c>
      <c r="Z159" s="4">
        <v>17.585999999999999</v>
      </c>
      <c r="AA159" s="4">
        <v>19.292000000000002</v>
      </c>
      <c r="AB159" s="4">
        <v>19.05</v>
      </c>
      <c r="AC159" s="4">
        <v>18.73</v>
      </c>
      <c r="AD159">
        <f t="shared" si="4"/>
        <v>16.35144</v>
      </c>
    </row>
    <row r="160" spans="1:30" x14ac:dyDescent="0.25">
      <c r="A160" s="4" t="s">
        <v>291</v>
      </c>
      <c r="B160" s="4" t="str">
        <f>VLOOKUP(A160,'Country Details'!$A$1:$D$290,3,TRUE)</f>
        <v>South America</v>
      </c>
      <c r="C160" s="4" t="str">
        <f>VLOOKUP(A160,'Country Details'!$A$1:$D$290,3,TRUE)</f>
        <v>South America</v>
      </c>
      <c r="D160" s="5" t="s">
        <v>252</v>
      </c>
      <c r="E160" s="4">
        <v>10.63</v>
      </c>
      <c r="F160" s="4">
        <v>13.6</v>
      </c>
      <c r="G160" s="4">
        <v>12.741</v>
      </c>
      <c r="H160" s="4">
        <v>11.913</v>
      </c>
      <c r="I160" s="4">
        <v>11.143000000000001</v>
      </c>
      <c r="J160" s="4">
        <v>10.303000000000001</v>
      </c>
      <c r="K160" s="4">
        <v>9.49</v>
      </c>
      <c r="L160" s="4">
        <v>9.3740000000000006</v>
      </c>
      <c r="M160" s="4">
        <v>9.19</v>
      </c>
      <c r="N160" s="4">
        <v>9.0310000000000006</v>
      </c>
      <c r="O160" s="4">
        <v>8.875</v>
      </c>
      <c r="P160" s="4">
        <v>8.7200000000000006</v>
      </c>
      <c r="Q160" s="4">
        <v>7.15</v>
      </c>
      <c r="R160" s="4">
        <v>7.54</v>
      </c>
      <c r="S160" s="4">
        <v>8.1</v>
      </c>
      <c r="T160" s="4">
        <v>6.6</v>
      </c>
      <c r="U160" s="4">
        <v>6.94</v>
      </c>
      <c r="V160" s="4">
        <v>7.22</v>
      </c>
      <c r="W160" s="4">
        <v>7.92</v>
      </c>
      <c r="X160" s="4">
        <v>7.91</v>
      </c>
      <c r="Y160" s="4">
        <v>7.9320000000000004</v>
      </c>
      <c r="Z160" s="4">
        <v>8.0289999999999999</v>
      </c>
      <c r="AA160" s="4">
        <v>9.5239999999999991</v>
      </c>
      <c r="AB160" s="4">
        <v>9.0779999999999994</v>
      </c>
      <c r="AC160" s="4">
        <v>8.6389999999999993</v>
      </c>
      <c r="AD160">
        <f t="shared" si="4"/>
        <v>9.1036799999999989</v>
      </c>
    </row>
    <row r="161" spans="1:30" x14ac:dyDescent="0.25">
      <c r="A161" s="4" t="s">
        <v>313</v>
      </c>
      <c r="B161" s="4" t="str">
        <f>VLOOKUP(A161,'Country Details'!$A$1:$D$290,3,TRUE)</f>
        <v>Northern Europe</v>
      </c>
      <c r="C161" s="4" t="str">
        <f>VLOOKUP(A161,'Country Details'!$A$1:$D$290,3,TRUE)</f>
        <v>Northern Europe</v>
      </c>
      <c r="D161" s="5" t="s">
        <v>268</v>
      </c>
      <c r="E161" s="4">
        <v>8.94</v>
      </c>
      <c r="F161" s="4">
        <v>7.61</v>
      </c>
      <c r="G161" s="4">
        <v>5.47</v>
      </c>
      <c r="H161" s="4">
        <v>4.7300000000000004</v>
      </c>
      <c r="I161" s="4">
        <v>4.97</v>
      </c>
      <c r="J161" s="4">
        <v>5.55</v>
      </c>
      <c r="K161" s="4">
        <v>6.69</v>
      </c>
      <c r="L161" s="4">
        <v>7.49</v>
      </c>
      <c r="M161" s="4">
        <v>7.07</v>
      </c>
      <c r="N161" s="4">
        <v>6.16</v>
      </c>
      <c r="O161" s="4">
        <v>6.23</v>
      </c>
      <c r="P161" s="4">
        <v>8.35</v>
      </c>
      <c r="Q161" s="4">
        <v>8.61</v>
      </c>
      <c r="R161" s="4">
        <v>7.8</v>
      </c>
      <c r="S161" s="4">
        <v>7.98</v>
      </c>
      <c r="T161" s="4">
        <v>8.0500000000000007</v>
      </c>
      <c r="U161" s="4">
        <v>7.95</v>
      </c>
      <c r="V161" s="4">
        <v>7.43</v>
      </c>
      <c r="W161" s="4">
        <v>6.99</v>
      </c>
      <c r="X161" s="4">
        <v>6.72</v>
      </c>
      <c r="Y161" s="4">
        <v>6.36</v>
      </c>
      <c r="Z161" s="4">
        <v>6.83</v>
      </c>
      <c r="AA161" s="4">
        <v>8.2899999999999991</v>
      </c>
      <c r="AB161" s="4">
        <v>8.7200000000000006</v>
      </c>
      <c r="AC161" s="4">
        <v>7.3579999999999997</v>
      </c>
      <c r="AD161">
        <f t="shared" si="4"/>
        <v>7.1339200000000007</v>
      </c>
    </row>
    <row r="162" spans="1:30" x14ac:dyDescent="0.25">
      <c r="A162" s="4" t="s">
        <v>43</v>
      </c>
      <c r="B162" s="4" t="str">
        <f>VLOOKUP(A162,'Country Details'!$A$1:$D$290,3,TRUE)</f>
        <v>Western Europe</v>
      </c>
      <c r="C162" s="4" t="str">
        <f>VLOOKUP(A162,'Country Details'!$A$1:$D$290,3,TRUE)</f>
        <v>Western Europe</v>
      </c>
      <c r="D162" s="5" t="s">
        <v>140</v>
      </c>
      <c r="E162" s="4">
        <v>3.57</v>
      </c>
      <c r="F162" s="4">
        <v>3.05</v>
      </c>
      <c r="G162" s="4">
        <v>2.66</v>
      </c>
      <c r="H162" s="4">
        <v>2.4900000000000002</v>
      </c>
      <c r="I162" s="4">
        <v>2.92</v>
      </c>
      <c r="J162" s="4">
        <v>4.12</v>
      </c>
      <c r="K162" s="4">
        <v>4.32</v>
      </c>
      <c r="L162" s="4">
        <v>4.4400000000000004</v>
      </c>
      <c r="M162" s="4">
        <v>3.99</v>
      </c>
      <c r="N162" s="4">
        <v>3.64</v>
      </c>
      <c r="O162" s="4">
        <v>3.35</v>
      </c>
      <c r="P162" s="4">
        <v>4.1100000000000003</v>
      </c>
      <c r="Q162" s="4">
        <v>4.8099999999999996</v>
      </c>
      <c r="R162" s="4">
        <v>4.41</v>
      </c>
      <c r="S162" s="4">
        <v>4.49</v>
      </c>
      <c r="T162" s="4">
        <v>4.75</v>
      </c>
      <c r="U162" s="4">
        <v>4.83</v>
      </c>
      <c r="V162" s="4">
        <v>4.8</v>
      </c>
      <c r="W162" s="4">
        <v>4.92</v>
      </c>
      <c r="X162" s="4">
        <v>4.8</v>
      </c>
      <c r="Y162" s="4">
        <v>4.71</v>
      </c>
      <c r="Z162" s="4">
        <v>4.3899999999999997</v>
      </c>
      <c r="AA162" s="4">
        <v>4.82</v>
      </c>
      <c r="AB162" s="4">
        <v>5.0999999999999996</v>
      </c>
      <c r="AC162" s="4">
        <v>4.202</v>
      </c>
      <c r="AD162">
        <f t="shared" ref="AD162:AD193" si="5">AVERAGE(E162:AC162)</f>
        <v>4.1476800000000003</v>
      </c>
    </row>
    <row r="163" spans="1:30" x14ac:dyDescent="0.25">
      <c r="A163" s="4" t="s">
        <v>141</v>
      </c>
      <c r="B163" s="4" t="str">
        <f>VLOOKUP(A163,'Country Details'!$A$1:$D$290,3,TRUE)</f>
        <v>Western Asia</v>
      </c>
      <c r="C163" s="4" t="str">
        <f>VLOOKUP(A163,'Country Details'!$A$1:$D$290,3,TRUE)</f>
        <v>Western Asia</v>
      </c>
      <c r="D163" s="5" t="s">
        <v>30</v>
      </c>
      <c r="E163" s="4">
        <v>7.4489999999999998</v>
      </c>
      <c r="F163" s="4">
        <v>7.6</v>
      </c>
      <c r="G163" s="4">
        <v>9.6020000000000003</v>
      </c>
      <c r="H163" s="4">
        <v>11.63</v>
      </c>
      <c r="I163" s="4">
        <v>10.955</v>
      </c>
      <c r="J163" s="4">
        <v>10.28</v>
      </c>
      <c r="K163" s="4">
        <v>9.5749999999999993</v>
      </c>
      <c r="L163" s="4">
        <v>8.8729999999999993</v>
      </c>
      <c r="M163" s="4">
        <v>8.17</v>
      </c>
      <c r="N163" s="4">
        <v>8.42</v>
      </c>
      <c r="O163" s="4">
        <v>10.94</v>
      </c>
      <c r="P163" s="4">
        <v>8.14</v>
      </c>
      <c r="Q163" s="4">
        <v>8.61</v>
      </c>
      <c r="R163" s="4">
        <v>8.6259999999999994</v>
      </c>
      <c r="S163" s="4">
        <v>8.8559999999999999</v>
      </c>
      <c r="T163" s="4">
        <v>8.8629999999999995</v>
      </c>
      <c r="U163" s="4">
        <v>8.7439999999999998</v>
      </c>
      <c r="V163" s="4">
        <v>8.7210000000000001</v>
      </c>
      <c r="W163" s="4">
        <v>8.7650000000000006</v>
      </c>
      <c r="X163" s="4">
        <v>8.7469999999999999</v>
      </c>
      <c r="Y163" s="4">
        <v>8.7460000000000004</v>
      </c>
      <c r="Z163" s="4">
        <v>8.7420000000000009</v>
      </c>
      <c r="AA163" s="4">
        <v>10.010999999999999</v>
      </c>
      <c r="AB163" s="4">
        <v>9.8160000000000007</v>
      </c>
      <c r="AC163" s="4">
        <v>9.61</v>
      </c>
      <c r="AD163">
        <f t="shared" si="5"/>
        <v>9.1396400000000018</v>
      </c>
    </row>
    <row r="164" spans="1:30" x14ac:dyDescent="0.25">
      <c r="A164" s="4" t="s">
        <v>106</v>
      </c>
      <c r="B164" s="4" t="str">
        <f>VLOOKUP(A164,'Country Details'!$A$1:$D$290,3,TRUE)</f>
        <v>Central Asia</v>
      </c>
      <c r="C164" s="4" t="str">
        <f>VLOOKUP(A164,'Country Details'!$A$1:$D$290,3,TRUE)</f>
        <v>Central Asia</v>
      </c>
      <c r="D164" s="5" t="s">
        <v>132</v>
      </c>
      <c r="E164" s="4">
        <v>16.5</v>
      </c>
      <c r="F164" s="4">
        <v>15.4</v>
      </c>
      <c r="G164" s="4">
        <v>15.134</v>
      </c>
      <c r="H164" s="4">
        <v>14.775</v>
      </c>
      <c r="I164" s="4">
        <v>14.413</v>
      </c>
      <c r="J164" s="4">
        <v>14.022</v>
      </c>
      <c r="K164" s="4">
        <v>13.606999999999999</v>
      </c>
      <c r="L164" s="4">
        <v>13.119</v>
      </c>
      <c r="M164" s="4">
        <v>12.734999999999999</v>
      </c>
      <c r="N164" s="4">
        <v>12.365</v>
      </c>
      <c r="O164" s="4">
        <v>11.978</v>
      </c>
      <c r="P164" s="4">
        <v>11.5</v>
      </c>
      <c r="Q164" s="4">
        <v>10.888999999999999</v>
      </c>
      <c r="R164" s="4">
        <v>10.239000000000001</v>
      </c>
      <c r="S164" s="4">
        <v>9.5730000000000004</v>
      </c>
      <c r="T164" s="4">
        <v>8.9039999999999999</v>
      </c>
      <c r="U164" s="4">
        <v>8.2270000000000003</v>
      </c>
      <c r="V164" s="4">
        <v>7.5519999999999996</v>
      </c>
      <c r="W164" s="4">
        <v>6.9</v>
      </c>
      <c r="X164" s="4">
        <v>6.9489999999999998</v>
      </c>
      <c r="Y164" s="4">
        <v>7.0010000000000003</v>
      </c>
      <c r="Z164" s="4">
        <v>7.0439999999999996</v>
      </c>
      <c r="AA164" s="4">
        <v>7.4850000000000003</v>
      </c>
      <c r="AB164" s="4">
        <v>7.7439999999999998</v>
      </c>
      <c r="AC164" s="4">
        <v>7.8280000000000003</v>
      </c>
      <c r="AD164">
        <f t="shared" si="5"/>
        <v>10.875320000000002</v>
      </c>
    </row>
    <row r="165" spans="1:30" x14ac:dyDescent="0.25">
      <c r="A165" s="4" t="s">
        <v>126</v>
      </c>
      <c r="B165" s="4" t="str">
        <f>VLOOKUP(A165,'Country Details'!$A$1:$D$290,3,TRUE)</f>
        <v>Central Asia</v>
      </c>
      <c r="C165" s="4" t="str">
        <f>VLOOKUP(A165,'Country Details'!$A$1:$D$290,3,TRUE)</f>
        <v>Central Asia</v>
      </c>
      <c r="D165" s="5" t="s">
        <v>330</v>
      </c>
      <c r="E165" s="4">
        <v>3.1930000000000001</v>
      </c>
      <c r="F165" s="4">
        <v>3.117</v>
      </c>
      <c r="G165" s="4">
        <v>3.0720000000000001</v>
      </c>
      <c r="H165" s="4">
        <v>2.99</v>
      </c>
      <c r="I165" s="4">
        <v>3.0310000000000001</v>
      </c>
      <c r="J165" s="4">
        <v>3.1030000000000002</v>
      </c>
      <c r="K165" s="4">
        <v>3.1509999999999998</v>
      </c>
      <c r="L165" s="4">
        <v>3.2160000000000002</v>
      </c>
      <c r="M165" s="4">
        <v>3.3</v>
      </c>
      <c r="N165" s="4">
        <v>3.024</v>
      </c>
      <c r="O165" s="4">
        <v>2.77</v>
      </c>
      <c r="P165" s="4">
        <v>2.5</v>
      </c>
      <c r="Q165" s="4">
        <v>2.99</v>
      </c>
      <c r="R165" s="4">
        <v>3.47</v>
      </c>
      <c r="S165" s="4">
        <v>3.2559999999999998</v>
      </c>
      <c r="T165" s="4">
        <v>2.93</v>
      </c>
      <c r="U165" s="4">
        <v>2.12</v>
      </c>
      <c r="V165" s="4">
        <v>2.1440000000000001</v>
      </c>
      <c r="W165" s="4">
        <v>2.1509999999999998</v>
      </c>
      <c r="X165" s="4">
        <v>2.1680000000000001</v>
      </c>
      <c r="Y165" s="4">
        <v>2.2029999999999998</v>
      </c>
      <c r="Z165" s="4">
        <v>2.214</v>
      </c>
      <c r="AA165" s="4">
        <v>2.78</v>
      </c>
      <c r="AB165" s="4">
        <v>2.74</v>
      </c>
      <c r="AC165" s="4">
        <v>2.762</v>
      </c>
      <c r="AD165">
        <f t="shared" si="5"/>
        <v>2.8157999999999999</v>
      </c>
    </row>
    <row r="166" spans="1:30" x14ac:dyDescent="0.25">
      <c r="A166" s="4" t="s">
        <v>371</v>
      </c>
      <c r="B166" s="4" t="str">
        <f>VLOOKUP(A166,'Country Details'!$A$1:$D$290,3,TRUE)</f>
        <v>South-Eastern Asia</v>
      </c>
      <c r="C166" s="4" t="str">
        <f>VLOOKUP(A166,'Country Details'!$A$1:$D$290,3,TRUE)</f>
        <v>South-Eastern Asia</v>
      </c>
      <c r="D166" s="5" t="s">
        <v>239</v>
      </c>
      <c r="E166" s="4">
        <v>3.4</v>
      </c>
      <c r="F166" s="4">
        <v>2.97</v>
      </c>
      <c r="G166" s="4">
        <v>2.39</v>
      </c>
      <c r="H166" s="4">
        <v>2.6</v>
      </c>
      <c r="I166" s="4">
        <v>1.82</v>
      </c>
      <c r="J166" s="4">
        <v>1.54</v>
      </c>
      <c r="K166" s="4">
        <v>1.51</v>
      </c>
      <c r="L166" s="4">
        <v>1.35</v>
      </c>
      <c r="M166" s="4">
        <v>1.22</v>
      </c>
      <c r="N166" s="4">
        <v>1.18</v>
      </c>
      <c r="O166" s="4">
        <v>1.18</v>
      </c>
      <c r="P166" s="4">
        <v>1.49</v>
      </c>
      <c r="Q166" s="4">
        <v>0.62</v>
      </c>
      <c r="R166" s="4">
        <v>0.66</v>
      </c>
      <c r="S166" s="4">
        <v>0.57999999999999996</v>
      </c>
      <c r="T166" s="4">
        <v>0.25</v>
      </c>
      <c r="U166" s="4">
        <v>0.57999999999999996</v>
      </c>
      <c r="V166" s="4">
        <v>0.6</v>
      </c>
      <c r="W166" s="4">
        <v>0.69</v>
      </c>
      <c r="X166" s="4">
        <v>0.83</v>
      </c>
      <c r="Y166" s="4">
        <v>0.77</v>
      </c>
      <c r="Z166" s="4">
        <v>0.72</v>
      </c>
      <c r="AA166" s="4">
        <v>1.1000000000000001</v>
      </c>
      <c r="AB166" s="4">
        <v>0.99199999999999999</v>
      </c>
      <c r="AC166" s="4">
        <v>0.86199999999999999</v>
      </c>
      <c r="AD166">
        <f t="shared" si="5"/>
        <v>1.27616</v>
      </c>
    </row>
    <row r="167" spans="1:30" x14ac:dyDescent="0.25">
      <c r="A167" s="4" t="s">
        <v>19</v>
      </c>
      <c r="B167" s="4" t="str">
        <f>VLOOKUP(A167,'Country Details'!$A$1:$D$290,3,TRUE)</f>
        <v>South-Eastern Asia</v>
      </c>
      <c r="C167" s="4" t="str">
        <f>VLOOKUP(A167,'Country Details'!$A$1:$D$290,3,TRUE)</f>
        <v>South-Eastern Asia</v>
      </c>
      <c r="D167" s="5" t="s">
        <v>240</v>
      </c>
      <c r="E167" s="4">
        <v>3.67</v>
      </c>
      <c r="F167" s="4">
        <v>4.0339999999999998</v>
      </c>
      <c r="G167" s="4">
        <v>3.448</v>
      </c>
      <c r="H167" s="4">
        <v>3.4</v>
      </c>
      <c r="I167" s="4">
        <v>3.6240000000000001</v>
      </c>
      <c r="J167" s="4">
        <v>3.5569999999999999</v>
      </c>
      <c r="K167" s="4">
        <v>3.512</v>
      </c>
      <c r="L167" s="4">
        <v>3.4660000000000002</v>
      </c>
      <c r="M167" s="4">
        <v>3.5209999999999999</v>
      </c>
      <c r="N167" s="4">
        <v>3.3530000000000002</v>
      </c>
      <c r="O167" s="4">
        <v>3.3210000000000002</v>
      </c>
      <c r="P167" s="4">
        <v>3.3130000000000002</v>
      </c>
      <c r="Q167" s="4">
        <v>3.3</v>
      </c>
      <c r="R167" s="4">
        <v>3.5489999999999999</v>
      </c>
      <c r="S167" s="4">
        <v>3.7770000000000001</v>
      </c>
      <c r="T167" s="4">
        <v>4.0140000000000002</v>
      </c>
      <c r="U167" s="4">
        <v>4.2130000000000001</v>
      </c>
      <c r="V167" s="4">
        <v>4.4509999999999996</v>
      </c>
      <c r="W167" s="4">
        <v>4.66</v>
      </c>
      <c r="X167" s="4">
        <v>4.7489999999999997</v>
      </c>
      <c r="Y167" s="4">
        <v>4.718</v>
      </c>
      <c r="Z167" s="4">
        <v>4.452</v>
      </c>
      <c r="AA167" s="4">
        <v>4.8040000000000003</v>
      </c>
      <c r="AB167" s="4">
        <v>4.9749999999999996</v>
      </c>
      <c r="AC167" s="4">
        <v>4.8639999999999999</v>
      </c>
      <c r="AD167">
        <f t="shared" si="5"/>
        <v>3.9497999999999998</v>
      </c>
    </row>
    <row r="168" spans="1:30" x14ac:dyDescent="0.25">
      <c r="A168" s="4" t="s">
        <v>91</v>
      </c>
      <c r="B168" s="4" t="str">
        <f>VLOOKUP(A168,'Country Details'!$A$1:$D$290,3,TRUE)</f>
        <v>Western Africa</v>
      </c>
      <c r="C168" s="4" t="str">
        <f>VLOOKUP(A168,'Country Details'!$A$1:$D$290,3,TRUE)</f>
        <v>Western Africa</v>
      </c>
      <c r="D168" s="5" t="s">
        <v>201</v>
      </c>
      <c r="E168" s="4">
        <v>4.0090000000000003</v>
      </c>
      <c r="F168" s="4">
        <v>3.9990000000000001</v>
      </c>
      <c r="G168" s="4">
        <v>4.0570000000000004</v>
      </c>
      <c r="H168" s="4">
        <v>4.0750000000000002</v>
      </c>
      <c r="I168" s="4">
        <v>4.0819999999999999</v>
      </c>
      <c r="J168" s="4">
        <v>4.09</v>
      </c>
      <c r="K168" s="4">
        <v>4.1900000000000004</v>
      </c>
      <c r="L168" s="4">
        <v>4.2590000000000003</v>
      </c>
      <c r="M168" s="4">
        <v>4.2300000000000004</v>
      </c>
      <c r="N168" s="4">
        <v>3.8149999999999999</v>
      </c>
      <c r="O168" s="4">
        <v>3.3290000000000002</v>
      </c>
      <c r="P168" s="4">
        <v>2.875</v>
      </c>
      <c r="Q168" s="4">
        <v>2.427</v>
      </c>
      <c r="R168" s="4">
        <v>1.98</v>
      </c>
      <c r="S168" s="4">
        <v>2.0339999999999998</v>
      </c>
      <c r="T168" s="4">
        <v>2.09</v>
      </c>
      <c r="U168" s="4">
        <v>2.145</v>
      </c>
      <c r="V168" s="4">
        <v>2.2000000000000002</v>
      </c>
      <c r="W168" s="4">
        <v>2.9649999999999999</v>
      </c>
      <c r="X168" s="4">
        <v>3.74</v>
      </c>
      <c r="Y168" s="4">
        <v>3.7229999999999999</v>
      </c>
      <c r="Z168" s="4">
        <v>3.7069999999999999</v>
      </c>
      <c r="AA168" s="4">
        <v>4.0279999999999996</v>
      </c>
      <c r="AB168" s="4">
        <v>4.1749999999999998</v>
      </c>
      <c r="AC168" s="4">
        <v>4.0659999999999998</v>
      </c>
      <c r="AD168">
        <f t="shared" si="5"/>
        <v>3.4515999999999996</v>
      </c>
    </row>
    <row r="169" spans="1:30" x14ac:dyDescent="0.25">
      <c r="A169" s="4" t="s">
        <v>323</v>
      </c>
      <c r="B169" s="4" t="str">
        <f>VLOOKUP(A169,'Country Details'!$A$1:$D$290,3,TRUE)</f>
        <v>Polynesia</v>
      </c>
      <c r="C169" s="4" t="str">
        <f>VLOOKUP(A169,'Country Details'!$A$1:$D$290,3,TRUE)</f>
        <v>Polynesia</v>
      </c>
      <c r="D169" s="5" t="s">
        <v>269</v>
      </c>
      <c r="E169" s="4">
        <v>3.2509999999999999</v>
      </c>
      <c r="F169" s="4">
        <v>3.5760000000000001</v>
      </c>
      <c r="G169" s="4">
        <v>4.1029999999999998</v>
      </c>
      <c r="H169" s="4">
        <v>4.3280000000000003</v>
      </c>
      <c r="I169" s="4">
        <v>4.6390000000000002</v>
      </c>
      <c r="J169" s="4">
        <v>5.18</v>
      </c>
      <c r="K169" s="4">
        <v>4.0510000000000002</v>
      </c>
      <c r="L169" s="4">
        <v>2.5019999999999998</v>
      </c>
      <c r="M169" s="4">
        <v>1.0900000000000001</v>
      </c>
      <c r="N169" s="4">
        <v>1.1830000000000001</v>
      </c>
      <c r="O169" s="4">
        <v>1.212</v>
      </c>
      <c r="P169" s="4">
        <v>1.4790000000000001</v>
      </c>
      <c r="Q169" s="4">
        <v>1.4670000000000001</v>
      </c>
      <c r="R169" s="4">
        <v>1.4530000000000001</v>
      </c>
      <c r="S169" s="4">
        <v>1.661</v>
      </c>
      <c r="T169" s="4">
        <v>1.768</v>
      </c>
      <c r="U169" s="4">
        <v>1.8260000000000001</v>
      </c>
      <c r="V169" s="4">
        <v>1.9410000000000001</v>
      </c>
      <c r="W169" s="4">
        <v>1.9039999999999999</v>
      </c>
      <c r="X169" s="4">
        <v>2.0739999999999998</v>
      </c>
      <c r="Y169" s="4">
        <v>2.25</v>
      </c>
      <c r="Z169" s="4">
        <v>2.2440000000000002</v>
      </c>
      <c r="AA169" s="4">
        <v>2.6539999999999999</v>
      </c>
      <c r="AB169" s="4">
        <v>2.669</v>
      </c>
      <c r="AC169" s="4">
        <v>3.0110000000000001</v>
      </c>
      <c r="AD169">
        <f t="shared" si="5"/>
        <v>2.5406399999999998</v>
      </c>
    </row>
    <row r="170" spans="1:30" x14ac:dyDescent="0.25">
      <c r="A170" s="4" t="s">
        <v>338</v>
      </c>
      <c r="B170" s="4" t="str">
        <f>VLOOKUP(A170,'Country Details'!$A$1:$D$290,3,TRUE)</f>
        <v>Caribbean</v>
      </c>
      <c r="C170" s="4" t="str">
        <f>VLOOKUP(A170,'Country Details'!$A$1:$D$290,3,TRUE)</f>
        <v>Caribbean</v>
      </c>
      <c r="D170" s="5" t="s">
        <v>37</v>
      </c>
      <c r="E170" s="4">
        <v>14.21</v>
      </c>
      <c r="F170" s="4">
        <v>13.12</v>
      </c>
      <c r="G170" s="4">
        <v>12.1</v>
      </c>
      <c r="H170" s="4">
        <v>10.88</v>
      </c>
      <c r="I170" s="4">
        <v>10.39</v>
      </c>
      <c r="J170" s="4">
        <v>10.48</v>
      </c>
      <c r="K170" s="4">
        <v>8.33</v>
      </c>
      <c r="L170" s="4">
        <v>7.95</v>
      </c>
      <c r="M170" s="4">
        <v>6.27</v>
      </c>
      <c r="N170" s="4">
        <v>5.54</v>
      </c>
      <c r="O170" s="4">
        <v>4.63</v>
      </c>
      <c r="P170" s="4">
        <v>5.28</v>
      </c>
      <c r="Q170" s="4">
        <v>4.03</v>
      </c>
      <c r="R170" s="4">
        <v>3.43</v>
      </c>
      <c r="S170" s="4">
        <v>3.72</v>
      </c>
      <c r="T170" s="4">
        <v>2.68</v>
      </c>
      <c r="U170" s="4">
        <v>2.48</v>
      </c>
      <c r="V170" s="4">
        <v>2.4300000000000002</v>
      </c>
      <c r="W170" s="4">
        <v>3.21</v>
      </c>
      <c r="X170" s="4">
        <v>3.3090000000000002</v>
      </c>
      <c r="Y170" s="4">
        <v>3.4049999999999998</v>
      </c>
      <c r="Z170" s="4">
        <v>3.52</v>
      </c>
      <c r="AA170" s="4">
        <v>4.21</v>
      </c>
      <c r="AB170" s="4">
        <v>4.45</v>
      </c>
      <c r="AC170" s="4">
        <v>3.9820000000000002</v>
      </c>
      <c r="AD170">
        <f t="shared" si="5"/>
        <v>6.1614400000000016</v>
      </c>
    </row>
    <row r="171" spans="1:30" x14ac:dyDescent="0.25">
      <c r="A171" s="4" t="s">
        <v>375</v>
      </c>
      <c r="B171" s="4" t="str">
        <f>VLOOKUP(A171,'Country Details'!$A$1:$D$290,3,TRUE)</f>
        <v>Northern Africa</v>
      </c>
      <c r="C171" s="4" t="str">
        <f>VLOOKUP(A171,'Country Details'!$A$1:$D$290,3,TRUE)</f>
        <v>Northern Africa</v>
      </c>
      <c r="D171" s="5" t="s">
        <v>62</v>
      </c>
      <c r="E171" s="4">
        <v>15.608000000000001</v>
      </c>
      <c r="F171" s="4">
        <v>15.21</v>
      </c>
      <c r="G171" s="4">
        <v>14.94</v>
      </c>
      <c r="H171" s="4">
        <v>14.4</v>
      </c>
      <c r="I171" s="4">
        <v>14.55</v>
      </c>
      <c r="J171" s="4">
        <v>14.51</v>
      </c>
      <c r="K171" s="4">
        <v>14.23</v>
      </c>
      <c r="L171" s="4">
        <v>12.87</v>
      </c>
      <c r="M171" s="4">
        <v>12.51</v>
      </c>
      <c r="N171" s="4">
        <v>12.36</v>
      </c>
      <c r="O171" s="4">
        <v>12.44</v>
      </c>
      <c r="P171" s="4">
        <v>13.29</v>
      </c>
      <c r="Q171" s="4">
        <v>13.05</v>
      </c>
      <c r="R171" s="4">
        <v>18.329999999999998</v>
      </c>
      <c r="S171" s="4">
        <v>17.63</v>
      </c>
      <c r="T171" s="4">
        <v>15.93</v>
      </c>
      <c r="U171" s="4">
        <v>14.26</v>
      </c>
      <c r="V171" s="4">
        <v>15.16</v>
      </c>
      <c r="W171" s="4">
        <v>15.56</v>
      </c>
      <c r="X171" s="4">
        <v>15.33</v>
      </c>
      <c r="Y171" s="4">
        <v>15.46</v>
      </c>
      <c r="Z171" s="4">
        <v>15.13</v>
      </c>
      <c r="AA171" s="4">
        <v>16.373000000000001</v>
      </c>
      <c r="AB171" s="4">
        <v>16.263999999999999</v>
      </c>
      <c r="AC171" s="4">
        <v>16.123999999999999</v>
      </c>
      <c r="AD171">
        <f t="shared" si="5"/>
        <v>14.860760000000001</v>
      </c>
    </row>
    <row r="172" spans="1:30" x14ac:dyDescent="0.25">
      <c r="A172" s="4" t="s">
        <v>44</v>
      </c>
      <c r="B172" s="4" t="str">
        <f>VLOOKUP(A172,'Country Details'!$A$1:$D$290,3,TRUE)</f>
        <v>Western Asia</v>
      </c>
      <c r="C172" s="4" t="str">
        <f>VLOOKUP(A172,'Country Details'!$A$1:$D$290,3,TRUE)</f>
        <v>Western Asia</v>
      </c>
      <c r="D172" s="5" t="s">
        <v>232</v>
      </c>
      <c r="E172" s="4">
        <v>6.89</v>
      </c>
      <c r="F172" s="4">
        <v>7.69</v>
      </c>
      <c r="G172" s="4">
        <v>6.5</v>
      </c>
      <c r="H172" s="4">
        <v>8.3800000000000008</v>
      </c>
      <c r="I172" s="4">
        <v>10.36</v>
      </c>
      <c r="J172" s="4">
        <v>10.54</v>
      </c>
      <c r="K172" s="4">
        <v>10.84</v>
      </c>
      <c r="L172" s="4">
        <v>10.64</v>
      </c>
      <c r="M172" s="4">
        <v>8.7200000000000006</v>
      </c>
      <c r="N172" s="4">
        <v>8.8699999999999992</v>
      </c>
      <c r="O172" s="4">
        <v>9.7100000000000009</v>
      </c>
      <c r="P172" s="4">
        <v>12.55</v>
      </c>
      <c r="Q172" s="4">
        <v>10.66</v>
      </c>
      <c r="R172" s="4">
        <v>8.8000000000000007</v>
      </c>
      <c r="S172" s="4">
        <v>8.15</v>
      </c>
      <c r="T172" s="4">
        <v>8.73</v>
      </c>
      <c r="U172" s="4">
        <v>9.8800000000000008</v>
      </c>
      <c r="V172" s="4">
        <v>10.24</v>
      </c>
      <c r="W172" s="4">
        <v>10.84</v>
      </c>
      <c r="X172" s="4">
        <v>10.82</v>
      </c>
      <c r="Y172" s="4">
        <v>10.89</v>
      </c>
      <c r="Z172" s="4">
        <v>13.67</v>
      </c>
      <c r="AA172" s="4">
        <v>13.11</v>
      </c>
      <c r="AB172" s="4">
        <v>11.98</v>
      </c>
      <c r="AC172" s="4">
        <v>10.029999999999999</v>
      </c>
      <c r="AD172">
        <f t="shared" si="5"/>
        <v>9.9795999999999978</v>
      </c>
    </row>
    <row r="173" spans="1:30" x14ac:dyDescent="0.25">
      <c r="A173" s="4" t="s">
        <v>292</v>
      </c>
      <c r="B173" s="4" t="str">
        <f>VLOOKUP(A173,'Country Details'!$A$1:$D$290,3,TRUE)</f>
        <v>Central Asia</v>
      </c>
      <c r="C173" s="4" t="str">
        <f>VLOOKUP(A173,'Country Details'!$A$1:$D$290,3,TRUE)</f>
        <v>Central Asia</v>
      </c>
      <c r="D173" s="5" t="s">
        <v>26</v>
      </c>
      <c r="E173" s="4">
        <v>12.2</v>
      </c>
      <c r="F173" s="4">
        <v>12.7</v>
      </c>
      <c r="G173" s="4">
        <v>11.513</v>
      </c>
      <c r="H173" s="4">
        <v>10.644</v>
      </c>
      <c r="I173" s="4">
        <v>9.7080000000000002</v>
      </c>
      <c r="J173" s="4">
        <v>8.9480000000000004</v>
      </c>
      <c r="K173" s="4">
        <v>8.1509999999999998</v>
      </c>
      <c r="L173" s="4">
        <v>7.468</v>
      </c>
      <c r="M173" s="4">
        <v>6.5830000000000002</v>
      </c>
      <c r="N173" s="4">
        <v>5.7389999999999999</v>
      </c>
      <c r="O173" s="4">
        <v>4.9429999999999996</v>
      </c>
      <c r="P173" s="4">
        <v>4</v>
      </c>
      <c r="Q173" s="4">
        <v>4</v>
      </c>
      <c r="R173" s="4">
        <v>4.0869999999999997</v>
      </c>
      <c r="S173" s="4">
        <v>4.077</v>
      </c>
      <c r="T173" s="4">
        <v>4.0960000000000001</v>
      </c>
      <c r="U173" s="4">
        <v>4.1260000000000003</v>
      </c>
      <c r="V173" s="4">
        <v>4.1139999999999999</v>
      </c>
      <c r="W173" s="4">
        <v>4.1399999999999997</v>
      </c>
      <c r="X173" s="4">
        <v>4.1710000000000003</v>
      </c>
      <c r="Y173" s="4">
        <v>4.1959999999999997</v>
      </c>
      <c r="Z173" s="4">
        <v>4.226</v>
      </c>
      <c r="AA173" s="4">
        <v>4.7990000000000004</v>
      </c>
      <c r="AB173" s="4">
        <v>4.7869999999999999</v>
      </c>
      <c r="AC173" s="4">
        <v>5.0190000000000001</v>
      </c>
      <c r="AD173">
        <f t="shared" si="5"/>
        <v>6.3373999999999997</v>
      </c>
    </row>
    <row r="174" spans="1:30" x14ac:dyDescent="0.25">
      <c r="A174" s="4" t="s">
        <v>174</v>
      </c>
      <c r="B174" s="4" t="str">
        <f>VLOOKUP(A174,'Country Details'!$A$1:$D$290,3,TRUE)</f>
        <v>Eastern Africa</v>
      </c>
      <c r="C174" s="4" t="str">
        <f>VLOOKUP(A174,'Country Details'!$A$1:$D$290,3,TRUE)</f>
        <v>Eastern Africa</v>
      </c>
      <c r="D174" s="5" t="s">
        <v>286</v>
      </c>
      <c r="E174" s="4">
        <v>3.4750000000000001</v>
      </c>
      <c r="F174" s="4">
        <v>3.4420000000000002</v>
      </c>
      <c r="G174" s="4">
        <v>3.552</v>
      </c>
      <c r="H174" s="4">
        <v>3.5390000000000001</v>
      </c>
      <c r="I174" s="4">
        <v>3.5</v>
      </c>
      <c r="J174" s="4">
        <v>3.6</v>
      </c>
      <c r="K174" s="4">
        <v>2.746</v>
      </c>
      <c r="L174" s="4">
        <v>1.9</v>
      </c>
      <c r="M174" s="4">
        <v>2.2759999999999998</v>
      </c>
      <c r="N174" s="4">
        <v>2.7240000000000002</v>
      </c>
      <c r="O174" s="4">
        <v>3.1429999999999998</v>
      </c>
      <c r="P174" s="4">
        <v>3.6</v>
      </c>
      <c r="Q174" s="4">
        <v>3.5870000000000002</v>
      </c>
      <c r="R174" s="4">
        <v>3.4910000000000001</v>
      </c>
      <c r="S174" s="4">
        <v>3.55</v>
      </c>
      <c r="T174" s="4">
        <v>1.91</v>
      </c>
      <c r="U174" s="4">
        <v>2.323</v>
      </c>
      <c r="V174" s="4">
        <v>2.7490000000000001</v>
      </c>
      <c r="W174" s="4">
        <v>3.1829999999999998</v>
      </c>
      <c r="X174" s="4">
        <v>3.64</v>
      </c>
      <c r="Y174" s="4">
        <v>3.5710000000000002</v>
      </c>
      <c r="Z174" s="4">
        <v>3.5539999999999998</v>
      </c>
      <c r="AA174" s="4">
        <v>4.5110000000000001</v>
      </c>
      <c r="AB174" s="4">
        <v>4.2949999999999999</v>
      </c>
      <c r="AC174" s="4">
        <v>4.28</v>
      </c>
      <c r="AD174">
        <f t="shared" si="5"/>
        <v>3.2856400000000003</v>
      </c>
    </row>
    <row r="175" spans="1:30" x14ac:dyDescent="0.25">
      <c r="A175" s="4" t="s">
        <v>109</v>
      </c>
      <c r="B175" s="4" t="str">
        <f>VLOOKUP(A175,'Country Details'!$A$1:$D$290,3,TRUE)</f>
        <v>Eastern Europe</v>
      </c>
      <c r="C175" s="4" t="str">
        <f>VLOOKUP(A175,'Country Details'!$A$1:$D$290,3,TRUE)</f>
        <v>Eastern Europe</v>
      </c>
      <c r="D175" s="5" t="s">
        <v>233</v>
      </c>
      <c r="E175" s="4">
        <v>11.32</v>
      </c>
      <c r="F175" s="4">
        <v>11.86</v>
      </c>
      <c r="G175" s="4">
        <v>11.71</v>
      </c>
      <c r="H175" s="4">
        <v>11.06</v>
      </c>
      <c r="I175" s="4">
        <v>10.14</v>
      </c>
      <c r="J175" s="4">
        <v>9.06</v>
      </c>
      <c r="K175" s="4">
        <v>8.59</v>
      </c>
      <c r="L175" s="4">
        <v>7.18</v>
      </c>
      <c r="M175" s="4">
        <v>6.81</v>
      </c>
      <c r="N175" s="4">
        <v>6.35</v>
      </c>
      <c r="O175" s="4">
        <v>6.36</v>
      </c>
      <c r="P175" s="4">
        <v>8.84</v>
      </c>
      <c r="Q175" s="4">
        <v>8.1</v>
      </c>
      <c r="R175" s="4">
        <v>7.85</v>
      </c>
      <c r="S175" s="4">
        <v>7.53</v>
      </c>
      <c r="T175" s="4">
        <v>7.17</v>
      </c>
      <c r="U175" s="4">
        <v>9.27</v>
      </c>
      <c r="V175" s="4">
        <v>9.14</v>
      </c>
      <c r="W175" s="4">
        <v>9.35</v>
      </c>
      <c r="X175" s="4">
        <v>9.5</v>
      </c>
      <c r="Y175" s="4">
        <v>8.8000000000000007</v>
      </c>
      <c r="Z175" s="4">
        <v>8.19</v>
      </c>
      <c r="AA175" s="4">
        <v>9.48</v>
      </c>
      <c r="AB175" s="4">
        <v>9.83</v>
      </c>
      <c r="AC175" s="4">
        <v>0</v>
      </c>
      <c r="AD175">
        <f t="shared" si="5"/>
        <v>8.5396000000000001</v>
      </c>
    </row>
    <row r="176" spans="1:30" x14ac:dyDescent="0.25">
      <c r="A176" s="4" t="s">
        <v>31</v>
      </c>
      <c r="B176" s="4" t="str">
        <f>VLOOKUP(A176,'Country Details'!$A$1:$D$290,3,TRUE)</f>
        <v>Western Asia</v>
      </c>
      <c r="C176" s="4" t="str">
        <f>VLOOKUP(A176,'Country Details'!$A$1:$D$290,3,TRUE)</f>
        <v>Western Asia</v>
      </c>
      <c r="D176" s="5" t="s">
        <v>159</v>
      </c>
      <c r="E176" s="4">
        <v>2.1469999999999998</v>
      </c>
      <c r="F176" s="4">
        <v>2.2229999999999999</v>
      </c>
      <c r="G176" s="4">
        <v>2.25</v>
      </c>
      <c r="H176" s="4">
        <v>2.5009999999999999</v>
      </c>
      <c r="I176" s="4">
        <v>2.6539999999999999</v>
      </c>
      <c r="J176" s="4">
        <v>2.7509999999999999</v>
      </c>
      <c r="K176" s="4">
        <v>2.9039999999999999</v>
      </c>
      <c r="L176" s="4">
        <v>3.12</v>
      </c>
      <c r="M176" s="4">
        <v>2.9260000000000002</v>
      </c>
      <c r="N176" s="4">
        <v>2.86</v>
      </c>
      <c r="O176" s="4">
        <v>2.7210000000000001</v>
      </c>
      <c r="P176" s="4">
        <v>2.6680000000000001</v>
      </c>
      <c r="Q176" s="4">
        <v>2.464</v>
      </c>
      <c r="R176" s="4">
        <v>2.2839999999999998</v>
      </c>
      <c r="S176" s="4">
        <v>2.1709999999999998</v>
      </c>
      <c r="T176" s="4">
        <v>2.032</v>
      </c>
      <c r="U176" s="4">
        <v>1.9019999999999999</v>
      </c>
      <c r="V176" s="4">
        <v>1.7629999999999999</v>
      </c>
      <c r="W176" s="4">
        <v>1.64</v>
      </c>
      <c r="X176" s="4">
        <v>2.46</v>
      </c>
      <c r="Y176" s="4">
        <v>2.2400000000000002</v>
      </c>
      <c r="Z176" s="4">
        <v>2.33</v>
      </c>
      <c r="AA176" s="4">
        <v>4.29</v>
      </c>
      <c r="AB176" s="4">
        <v>3.11</v>
      </c>
      <c r="AC176" s="4">
        <v>2.754</v>
      </c>
      <c r="AD176">
        <f t="shared" si="5"/>
        <v>2.5266000000000002</v>
      </c>
    </row>
    <row r="177" spans="1:30" x14ac:dyDescent="0.25">
      <c r="A177" s="4" t="s">
        <v>180</v>
      </c>
      <c r="B177" s="4" t="str">
        <f>VLOOKUP(A177,'Country Details'!$A$1:$D$290,3,TRUE)</f>
        <v>Other Africa</v>
      </c>
      <c r="C177" s="4" t="str">
        <f>VLOOKUP(A177,'Country Details'!$A$1:$D$290,3,TRUE)</f>
        <v>Other Africa</v>
      </c>
      <c r="D177" s="5" t="s">
        <v>169</v>
      </c>
      <c r="E177" s="4">
        <v>6.2</v>
      </c>
      <c r="F177" s="4">
        <v>6.04</v>
      </c>
      <c r="G177" s="4">
        <v>5.56</v>
      </c>
      <c r="H177" s="4">
        <v>4.7</v>
      </c>
      <c r="I177" s="4">
        <v>5.04</v>
      </c>
      <c r="J177" s="4">
        <v>4.8099999999999996</v>
      </c>
      <c r="K177" s="4">
        <v>4.59</v>
      </c>
      <c r="L177" s="4">
        <v>4.75</v>
      </c>
      <c r="M177" s="4">
        <v>5.35</v>
      </c>
      <c r="N177" s="4">
        <v>5.26</v>
      </c>
      <c r="O177" s="4">
        <v>5.62</v>
      </c>
      <c r="P177" s="4">
        <v>7.54</v>
      </c>
      <c r="Q177" s="4">
        <v>7.79</v>
      </c>
      <c r="R177" s="4">
        <v>8.0399999999999991</v>
      </c>
      <c r="S177" s="4">
        <v>7.88</v>
      </c>
      <c r="T177" s="4">
        <v>7.52</v>
      </c>
      <c r="U177" s="4">
        <v>6.11</v>
      </c>
      <c r="V177" s="4">
        <v>5.3</v>
      </c>
      <c r="W177" s="4">
        <v>4.8099999999999996</v>
      </c>
      <c r="X177" s="4">
        <v>4.33</v>
      </c>
      <c r="Y177" s="4">
        <v>4</v>
      </c>
      <c r="Z177" s="4">
        <v>3.74</v>
      </c>
      <c r="AA177" s="4">
        <v>4.4720000000000004</v>
      </c>
      <c r="AB177" s="4">
        <v>4.8259999999999996</v>
      </c>
      <c r="AC177" s="4">
        <v>3.5710000000000002</v>
      </c>
      <c r="AD177">
        <f t="shared" si="5"/>
        <v>5.5139599999999982</v>
      </c>
    </row>
    <row r="178" spans="1:30" x14ac:dyDescent="0.25">
      <c r="A178" s="4" t="s">
        <v>184</v>
      </c>
      <c r="B178" s="4" t="str">
        <f>VLOOKUP(A178,'Country Details'!$A$1:$D$290,3,TRUE)</f>
        <v>Other Africa</v>
      </c>
      <c r="C178" s="4" t="str">
        <f>VLOOKUP(A178,'Country Details'!$A$1:$D$290,3,TRUE)</f>
        <v>Other Africa</v>
      </c>
      <c r="D178" s="5" t="s">
        <v>34</v>
      </c>
      <c r="E178" s="4">
        <v>4.51</v>
      </c>
      <c r="F178" s="4">
        <v>4.22</v>
      </c>
      <c r="G178" s="4">
        <v>3.99</v>
      </c>
      <c r="H178" s="4">
        <v>4.7300000000000004</v>
      </c>
      <c r="I178" s="4">
        <v>5.78</v>
      </c>
      <c r="J178" s="4">
        <v>5.99</v>
      </c>
      <c r="K178" s="4">
        <v>5.53</v>
      </c>
      <c r="L178" s="4">
        <v>5.08</v>
      </c>
      <c r="M178" s="4">
        <v>4.62</v>
      </c>
      <c r="N178" s="4">
        <v>4.62</v>
      </c>
      <c r="O178" s="4">
        <v>5.78</v>
      </c>
      <c r="P178" s="4">
        <v>9.25</v>
      </c>
      <c r="Q178" s="4">
        <v>9.6300000000000008</v>
      </c>
      <c r="R178" s="4">
        <v>8.9499999999999993</v>
      </c>
      <c r="S178" s="4">
        <v>8.07</v>
      </c>
      <c r="T178" s="4">
        <v>7.37</v>
      </c>
      <c r="U178" s="4">
        <v>6.17</v>
      </c>
      <c r="V178" s="4">
        <v>5.28</v>
      </c>
      <c r="W178" s="4">
        <v>4.87</v>
      </c>
      <c r="X178" s="4">
        <v>4.3600000000000003</v>
      </c>
      <c r="Y178" s="4">
        <v>3.9</v>
      </c>
      <c r="Z178" s="4">
        <v>3.67</v>
      </c>
      <c r="AA178" s="4">
        <v>8.0500000000000007</v>
      </c>
      <c r="AB178" s="4">
        <v>5.35</v>
      </c>
      <c r="AC178" s="4">
        <v>3.6110000000000002</v>
      </c>
      <c r="AD178">
        <f t="shared" si="5"/>
        <v>5.7352400000000001</v>
      </c>
    </row>
    <row r="179" spans="1:30" x14ac:dyDescent="0.25">
      <c r="A179" s="4" t="s">
        <v>113</v>
      </c>
      <c r="B179" s="4" t="str">
        <f>VLOOKUP(A179,'Country Details'!$A$1:$D$290,3,TRUE)</f>
        <v>Other Africa</v>
      </c>
      <c r="C179" s="4" t="str">
        <f>VLOOKUP(A179,'Country Details'!$A$1:$D$290,3,TRUE)</f>
        <v>Other Africa</v>
      </c>
      <c r="D179" s="5" t="s">
        <v>133</v>
      </c>
      <c r="E179" s="4">
        <v>9.36</v>
      </c>
      <c r="F179" s="4">
        <v>10.47</v>
      </c>
      <c r="G179" s="4">
        <v>12.63</v>
      </c>
      <c r="H179" s="4">
        <v>15.05</v>
      </c>
      <c r="I179" s="4">
        <v>16.649999999999999</v>
      </c>
      <c r="J179" s="4">
        <v>16.66</v>
      </c>
      <c r="K179" s="4">
        <v>12.98</v>
      </c>
      <c r="L179" s="4">
        <v>12.01</v>
      </c>
      <c r="M179" s="4">
        <v>10.84</v>
      </c>
      <c r="N179" s="4">
        <v>9.4</v>
      </c>
      <c r="O179" s="4">
        <v>8.0299999999999994</v>
      </c>
      <c r="P179" s="4">
        <v>7.74</v>
      </c>
      <c r="Q179" s="4">
        <v>7.16</v>
      </c>
      <c r="R179" s="4">
        <v>6.31</v>
      </c>
      <c r="S179" s="4">
        <v>6.45</v>
      </c>
      <c r="T179" s="4">
        <v>6.44</v>
      </c>
      <c r="U179" s="4">
        <v>6.55</v>
      </c>
      <c r="V179" s="4">
        <v>7.49</v>
      </c>
      <c r="W179" s="4">
        <v>7.84</v>
      </c>
      <c r="X179" s="4">
        <v>7.89</v>
      </c>
      <c r="Y179" s="4">
        <v>8.34</v>
      </c>
      <c r="Z179" s="4">
        <v>8.73</v>
      </c>
      <c r="AA179" s="4">
        <v>10.33</v>
      </c>
      <c r="AB179" s="4">
        <v>9.2899999999999991</v>
      </c>
      <c r="AC179" s="4">
        <v>7.8410000000000002</v>
      </c>
      <c r="AD179">
        <f t="shared" si="5"/>
        <v>9.6992400000000014</v>
      </c>
    </row>
    <row r="180" spans="1:30" x14ac:dyDescent="0.25">
      <c r="A180" s="4" t="s">
        <v>145</v>
      </c>
      <c r="B180" s="4" t="str">
        <f>VLOOKUP(A180,'Country Details'!$A$1:$D$290,3,TRUE)</f>
        <v>Other Africa</v>
      </c>
      <c r="C180" s="4" t="str">
        <f>VLOOKUP(A180,'Country Details'!$A$1:$D$290,3,TRUE)</f>
        <v>Other Africa</v>
      </c>
      <c r="D180" s="5" t="s">
        <v>217</v>
      </c>
      <c r="E180" s="4">
        <v>13.3</v>
      </c>
      <c r="F180" s="4">
        <v>13.3</v>
      </c>
      <c r="G180" s="4">
        <v>12.211</v>
      </c>
      <c r="H180" s="4">
        <v>11.180999999999999</v>
      </c>
      <c r="I180" s="4">
        <v>10.113</v>
      </c>
      <c r="J180" s="4">
        <v>9.0719999999999992</v>
      </c>
      <c r="K180" s="4">
        <v>8.1709999999999994</v>
      </c>
      <c r="L180" s="4">
        <v>7.0709999999999997</v>
      </c>
      <c r="M180" s="4">
        <v>6.0119999999999996</v>
      </c>
      <c r="N180" s="4">
        <v>4.99</v>
      </c>
      <c r="O180" s="4">
        <v>4.8899999999999997</v>
      </c>
      <c r="P180" s="4">
        <v>5.04</v>
      </c>
      <c r="Q180" s="4">
        <v>5.36</v>
      </c>
      <c r="R180" s="4">
        <v>4.96</v>
      </c>
      <c r="S180" s="4">
        <v>4.87</v>
      </c>
      <c r="T180" s="4">
        <v>4.8600000000000003</v>
      </c>
      <c r="U180" s="4">
        <v>5.09</v>
      </c>
      <c r="V180" s="4">
        <v>5.15</v>
      </c>
      <c r="W180" s="4">
        <v>5.16</v>
      </c>
      <c r="X180" s="4">
        <v>5.83</v>
      </c>
      <c r="Y180" s="4">
        <v>5.8559999999999999</v>
      </c>
      <c r="Z180" s="4">
        <v>5.8609999999999998</v>
      </c>
      <c r="AA180" s="4">
        <v>5.29</v>
      </c>
      <c r="AB180" s="4">
        <v>6.0170000000000003</v>
      </c>
      <c r="AC180" s="4">
        <v>6.0060000000000002</v>
      </c>
      <c r="AD180">
        <f t="shared" si="5"/>
        <v>7.0264399999999991</v>
      </c>
    </row>
    <row r="181" spans="1:30" x14ac:dyDescent="0.25">
      <c r="A181" s="4" t="s">
        <v>333</v>
      </c>
      <c r="B181" s="4" t="str">
        <f>VLOOKUP(A181,'Country Details'!$A$1:$D$290,3,TRUE)</f>
        <v>Other Africa</v>
      </c>
      <c r="C181" s="4" t="str">
        <f>VLOOKUP(A181,'Country Details'!$A$1:$D$290,3,TRUE)</f>
        <v>Other Africa</v>
      </c>
      <c r="D181" s="5" t="s">
        <v>304</v>
      </c>
      <c r="E181" s="4">
        <v>1.8080000000000001</v>
      </c>
      <c r="F181" s="4">
        <v>1.8320000000000001</v>
      </c>
      <c r="G181" s="4">
        <v>1.708</v>
      </c>
      <c r="H181" s="4">
        <v>1.9319999999999999</v>
      </c>
      <c r="I181" s="4">
        <v>1.9830000000000001</v>
      </c>
      <c r="J181" s="4">
        <v>1.7529999999999999</v>
      </c>
      <c r="K181" s="4">
        <v>1.7629999999999999</v>
      </c>
      <c r="L181" s="4">
        <v>1.7370000000000001</v>
      </c>
      <c r="M181" s="4">
        <v>1.6719999999999999</v>
      </c>
      <c r="N181" s="4">
        <v>1.7989999999999999</v>
      </c>
      <c r="O181" s="4">
        <v>1.7410000000000001</v>
      </c>
      <c r="P181" s="4">
        <v>1.804</v>
      </c>
      <c r="Q181" s="4">
        <v>1.85</v>
      </c>
      <c r="R181" s="4">
        <v>1.8009999999999999</v>
      </c>
      <c r="S181" s="4">
        <v>1.849</v>
      </c>
      <c r="T181" s="4">
        <v>1.859</v>
      </c>
      <c r="U181" s="4">
        <v>1.792</v>
      </c>
      <c r="V181" s="4">
        <v>1.855</v>
      </c>
      <c r="W181" s="4">
        <v>1.7490000000000001</v>
      </c>
      <c r="X181" s="4">
        <v>1.71</v>
      </c>
      <c r="Y181" s="4">
        <v>1.784</v>
      </c>
      <c r="Z181" s="4">
        <v>1.7569999999999999</v>
      </c>
      <c r="AA181" s="4">
        <v>2.0169999999999999</v>
      </c>
      <c r="AB181" s="4">
        <v>2.1179999999999999</v>
      </c>
      <c r="AC181" s="4">
        <v>2.089</v>
      </c>
      <c r="AD181">
        <f t="shared" si="5"/>
        <v>1.8304800000000001</v>
      </c>
    </row>
    <row r="182" spans="1:30" x14ac:dyDescent="0.25">
      <c r="A182" s="4" t="s">
        <v>241</v>
      </c>
      <c r="B182" s="4" t="str">
        <f>VLOOKUP(A182,'Country Details'!$A$1:$D$290,3,TRUE)</f>
        <v>Other Africa</v>
      </c>
      <c r="C182" s="4" t="str">
        <f>VLOOKUP(A182,'Country Details'!$A$1:$D$290,3,TRUE)</f>
        <v>Other Africa</v>
      </c>
      <c r="D182" s="5" t="s">
        <v>253</v>
      </c>
      <c r="E182" s="4">
        <v>11.15</v>
      </c>
      <c r="F182" s="4">
        <v>14.53</v>
      </c>
      <c r="G182" s="4">
        <v>13.99</v>
      </c>
      <c r="H182" s="4">
        <v>13.04</v>
      </c>
      <c r="I182" s="4">
        <v>16.170000000000002</v>
      </c>
      <c r="J182" s="4">
        <v>16.78</v>
      </c>
      <c r="K182" s="4">
        <v>15.07</v>
      </c>
      <c r="L182" s="4">
        <v>10.66</v>
      </c>
      <c r="M182" s="4">
        <v>8.61</v>
      </c>
      <c r="N182" s="4">
        <v>7.28</v>
      </c>
      <c r="O182" s="4">
        <v>6.25</v>
      </c>
      <c r="P182" s="4">
        <v>6.1</v>
      </c>
      <c r="Q182" s="4">
        <v>7.11</v>
      </c>
      <c r="R182" s="4">
        <v>6.9</v>
      </c>
      <c r="S182" s="4">
        <v>6.6</v>
      </c>
      <c r="T182" s="4">
        <v>7.54</v>
      </c>
      <c r="U182" s="4">
        <v>6.8650000000000002</v>
      </c>
      <c r="V182" s="4">
        <v>6.077</v>
      </c>
      <c r="W182" s="4">
        <v>5.32</v>
      </c>
      <c r="X182" s="4">
        <v>5.05</v>
      </c>
      <c r="Y182" s="4">
        <v>5.0199999999999996</v>
      </c>
      <c r="Z182" s="4">
        <v>5.0919999999999996</v>
      </c>
      <c r="AA182" s="4">
        <v>7.53</v>
      </c>
      <c r="AB182" s="4">
        <v>6.4710000000000001</v>
      </c>
      <c r="AC182" s="4">
        <v>5.3280000000000003</v>
      </c>
      <c r="AD182">
        <f t="shared" si="5"/>
        <v>8.8213200000000001</v>
      </c>
    </row>
    <row r="183" spans="1:30" x14ac:dyDescent="0.25">
      <c r="A183" s="4" t="s">
        <v>293</v>
      </c>
      <c r="B183" s="4" t="str">
        <f>VLOOKUP(A183,'Country Details'!$A$1:$D$290,3,TRUE)</f>
        <v>Other Africa</v>
      </c>
      <c r="C183" s="4" t="str">
        <f>VLOOKUP(A183,'Country Details'!$A$1:$D$290,3,TRUE)</f>
        <v>Other Africa</v>
      </c>
      <c r="D183" s="5" t="s">
        <v>374</v>
      </c>
      <c r="E183" s="4">
        <v>2.29</v>
      </c>
      <c r="F183" s="4">
        <v>2.33</v>
      </c>
      <c r="G183" s="4">
        <v>2.2599999999999998</v>
      </c>
      <c r="H183" s="4">
        <v>2.76</v>
      </c>
      <c r="I183" s="4">
        <v>2.12</v>
      </c>
      <c r="J183" s="4">
        <v>2.25</v>
      </c>
      <c r="K183" s="4">
        <v>2.14</v>
      </c>
      <c r="L183" s="4">
        <v>2.0939999999999999</v>
      </c>
      <c r="M183" s="4">
        <v>2.0859999999999999</v>
      </c>
      <c r="N183" s="4">
        <v>2.0299999999999998</v>
      </c>
      <c r="O183" s="4">
        <v>1.927</v>
      </c>
      <c r="P183" s="4">
        <v>1.74</v>
      </c>
      <c r="Q183" s="4">
        <v>1.1100000000000001</v>
      </c>
      <c r="R183" s="4">
        <v>1</v>
      </c>
      <c r="S183" s="4">
        <v>1.03</v>
      </c>
      <c r="T183" s="4">
        <v>1.32</v>
      </c>
      <c r="U183" s="4">
        <v>1.26</v>
      </c>
      <c r="V183" s="4">
        <v>1.85</v>
      </c>
      <c r="W183" s="4">
        <v>1.85</v>
      </c>
      <c r="X183" s="4">
        <v>1.87</v>
      </c>
      <c r="Y183" s="4">
        <v>1.1599999999999999</v>
      </c>
      <c r="Z183" s="4">
        <v>1.68</v>
      </c>
      <c r="AA183" s="4">
        <v>2.1</v>
      </c>
      <c r="AB183" s="4">
        <v>2.38</v>
      </c>
      <c r="AC183" s="4">
        <v>1.923</v>
      </c>
      <c r="AD183">
        <f t="shared" si="5"/>
        <v>1.8624000000000001</v>
      </c>
    </row>
    <row r="184" spans="1:30" x14ac:dyDescent="0.25">
      <c r="A184" s="4" t="s">
        <v>42</v>
      </c>
      <c r="B184" s="4" t="str">
        <f>VLOOKUP(A184,'Country Details'!$A$1:$D$290,3,TRUE)</f>
        <v>Other Africa</v>
      </c>
      <c r="C184" s="4" t="str">
        <f>VLOOKUP(A184,'Country Details'!$A$1:$D$290,3,TRUE)</f>
        <v>Other Africa</v>
      </c>
      <c r="D184" s="5" t="s">
        <v>190</v>
      </c>
      <c r="E184" s="4">
        <v>11.3</v>
      </c>
      <c r="F184" s="4">
        <v>10.923</v>
      </c>
      <c r="G184" s="4">
        <v>10.5</v>
      </c>
      <c r="H184" s="4">
        <v>10.6</v>
      </c>
      <c r="I184" s="4">
        <v>10.837</v>
      </c>
      <c r="J184" s="4">
        <v>11.164</v>
      </c>
      <c r="K184" s="4">
        <v>10.843999999999999</v>
      </c>
      <c r="L184" s="4">
        <v>10.769</v>
      </c>
      <c r="M184" s="4">
        <v>10.228</v>
      </c>
      <c r="N184" s="4">
        <v>10.023999999999999</v>
      </c>
      <c r="O184" s="4">
        <v>10.112</v>
      </c>
      <c r="P184" s="4">
        <v>11.406000000000001</v>
      </c>
      <c r="Q184" s="4">
        <v>11.55</v>
      </c>
      <c r="R184" s="4">
        <v>11.826000000000001</v>
      </c>
      <c r="S184" s="4">
        <v>11.91</v>
      </c>
      <c r="T184" s="4">
        <v>12.401999999999999</v>
      </c>
      <c r="U184" s="4">
        <v>12.475</v>
      </c>
      <c r="V184" s="4">
        <v>12.257999999999999</v>
      </c>
      <c r="W184" s="4">
        <v>12.353999999999999</v>
      </c>
      <c r="X184" s="4">
        <v>12.053000000000001</v>
      </c>
      <c r="Y184" s="4">
        <v>12.244999999999999</v>
      </c>
      <c r="Z184" s="4">
        <v>12.35</v>
      </c>
      <c r="AA184" s="4">
        <v>13.255000000000001</v>
      </c>
      <c r="AB184" s="4">
        <v>13.173</v>
      </c>
      <c r="AC184" s="4">
        <v>12.382</v>
      </c>
      <c r="AD184">
        <f t="shared" si="5"/>
        <v>11.557600000000001</v>
      </c>
    </row>
    <row r="185" spans="1:30" x14ac:dyDescent="0.25">
      <c r="A185" s="4" t="s">
        <v>60</v>
      </c>
      <c r="B185" s="4" t="str">
        <f>VLOOKUP(A185,'Country Details'!$A$1:$D$290,3,TRUE)</f>
        <v>Other Africa</v>
      </c>
      <c r="C185" s="4" t="str">
        <f>VLOOKUP(A185,'Country Details'!$A$1:$D$290,3,TRUE)</f>
        <v>Other Africa</v>
      </c>
      <c r="D185" s="5" t="s">
        <v>238</v>
      </c>
      <c r="E185" s="4">
        <v>10.721</v>
      </c>
      <c r="F185" s="4">
        <v>10.638999999999999</v>
      </c>
      <c r="G185" s="4">
        <v>10.63</v>
      </c>
      <c r="H185" s="4">
        <v>21.49</v>
      </c>
      <c r="I185" s="4">
        <v>27.46</v>
      </c>
      <c r="J185" s="4">
        <v>23</v>
      </c>
      <c r="K185" s="4">
        <v>23.21</v>
      </c>
      <c r="L185" s="4">
        <v>20.02</v>
      </c>
      <c r="M185" s="4">
        <v>19.010000000000002</v>
      </c>
      <c r="N185" s="4">
        <v>18.28</v>
      </c>
      <c r="O185" s="4">
        <v>22.91</v>
      </c>
      <c r="P185" s="4">
        <v>20.45</v>
      </c>
      <c r="Q185" s="4">
        <v>21.42</v>
      </c>
      <c r="R185" s="4">
        <v>17.600000000000001</v>
      </c>
      <c r="S185" s="4">
        <v>19.2</v>
      </c>
      <c r="T185" s="4">
        <v>19.89</v>
      </c>
      <c r="U185" s="4">
        <v>20.53</v>
      </c>
      <c r="V185" s="4">
        <v>23</v>
      </c>
      <c r="W185" s="4">
        <v>23.94</v>
      </c>
      <c r="X185" s="4">
        <v>25.68</v>
      </c>
      <c r="Y185" s="4">
        <v>26.26</v>
      </c>
      <c r="Z185" s="4">
        <v>25.34</v>
      </c>
      <c r="AA185" s="4">
        <v>25.89</v>
      </c>
      <c r="AB185" s="4">
        <v>26.39</v>
      </c>
      <c r="AC185" s="4">
        <v>25.724</v>
      </c>
      <c r="AD185">
        <f t="shared" si="5"/>
        <v>21.147359999999999</v>
      </c>
    </row>
    <row r="186" spans="1:30" x14ac:dyDescent="0.25">
      <c r="A186" s="4" t="s">
        <v>59</v>
      </c>
      <c r="B186" s="4" t="str">
        <f>VLOOKUP(A186,'Country Details'!$A$1:$D$290,3,TRUE)</f>
        <v>Other Africa</v>
      </c>
      <c r="C186" s="4" t="str">
        <f>VLOOKUP(A186,'Country Details'!$A$1:$D$290,3,TRUE)</f>
        <v>Other Africa</v>
      </c>
      <c r="D186" s="5" t="s">
        <v>40</v>
      </c>
      <c r="E186" s="4">
        <v>10.814</v>
      </c>
      <c r="F186" s="4">
        <v>11.46</v>
      </c>
      <c r="G186" s="4">
        <v>11.558</v>
      </c>
      <c r="H186" s="4">
        <v>11.718</v>
      </c>
      <c r="I186" s="4">
        <v>11.845000000000001</v>
      </c>
      <c r="J186" s="4">
        <v>11.977</v>
      </c>
      <c r="K186" s="4">
        <v>12.103</v>
      </c>
      <c r="L186" s="4">
        <v>12.21</v>
      </c>
      <c r="M186" s="4">
        <v>12.371</v>
      </c>
      <c r="N186" s="4">
        <v>12.497999999999999</v>
      </c>
      <c r="O186" s="4">
        <v>12.622999999999999</v>
      </c>
      <c r="P186" s="4">
        <v>12.75</v>
      </c>
      <c r="Q186" s="4">
        <v>12.826000000000001</v>
      </c>
      <c r="R186" s="4">
        <v>13.249000000000001</v>
      </c>
      <c r="S186" s="4">
        <v>13.164999999999999</v>
      </c>
      <c r="T186" s="4">
        <v>13.263999999999999</v>
      </c>
      <c r="U186" s="4">
        <v>13.47</v>
      </c>
      <c r="V186" s="4">
        <v>13.782999999999999</v>
      </c>
      <c r="W186" s="4">
        <v>13.407</v>
      </c>
      <c r="X186" s="4">
        <v>13.25</v>
      </c>
      <c r="Y186" s="4">
        <v>13.076000000000001</v>
      </c>
      <c r="Z186" s="4">
        <v>12.978</v>
      </c>
      <c r="AA186" s="4">
        <v>13.574999999999999</v>
      </c>
      <c r="AB186" s="4">
        <v>13.887</v>
      </c>
      <c r="AC186" s="4">
        <v>13.59</v>
      </c>
      <c r="AD186">
        <f t="shared" si="5"/>
        <v>12.697879999999998</v>
      </c>
    </row>
    <row r="187" spans="1:30" x14ac:dyDescent="0.25">
      <c r="A187" s="4" t="s">
        <v>245</v>
      </c>
      <c r="B187" s="4" t="str">
        <f>VLOOKUP(A187,'Country Details'!$A$1:$D$290,3,TRUE)</f>
        <v>Other Africa</v>
      </c>
      <c r="C187" s="4" t="str">
        <f>VLOOKUP(A187,'Country Details'!$A$1:$D$290,3,TRUE)</f>
        <v>Other Africa</v>
      </c>
      <c r="D187" s="5" t="s">
        <v>347</v>
      </c>
      <c r="E187" s="4">
        <v>12</v>
      </c>
      <c r="F187" s="4">
        <v>12.411</v>
      </c>
      <c r="G187" s="4">
        <v>12.93</v>
      </c>
      <c r="H187" s="4">
        <v>13.503</v>
      </c>
      <c r="I187" s="4">
        <v>14.131</v>
      </c>
      <c r="J187" s="4">
        <v>14.686</v>
      </c>
      <c r="K187" s="4">
        <v>15.294</v>
      </c>
      <c r="L187" s="4">
        <v>15.9</v>
      </c>
      <c r="M187" s="4">
        <v>13.234999999999999</v>
      </c>
      <c r="N187" s="4">
        <v>10.576000000000001</v>
      </c>
      <c r="O187" s="4">
        <v>7.93</v>
      </c>
      <c r="P187" s="4">
        <v>10.56</v>
      </c>
      <c r="Q187" s="4">
        <v>13.19</v>
      </c>
      <c r="R187" s="4">
        <v>10.585000000000001</v>
      </c>
      <c r="S187" s="4">
        <v>7.85</v>
      </c>
      <c r="T187" s="4">
        <v>8.0050000000000008</v>
      </c>
      <c r="U187" s="4">
        <v>8.1329999999999991</v>
      </c>
      <c r="V187" s="4">
        <v>8.2799999999999994</v>
      </c>
      <c r="W187" s="4">
        <v>8.3930000000000007</v>
      </c>
      <c r="X187" s="4">
        <v>8.52</v>
      </c>
      <c r="Y187" s="4">
        <v>5.03</v>
      </c>
      <c r="Z187" s="4">
        <v>5.54</v>
      </c>
      <c r="AA187" s="4">
        <v>6.03</v>
      </c>
      <c r="AB187" s="4">
        <v>6.22</v>
      </c>
      <c r="AC187" s="4">
        <v>6.1310000000000002</v>
      </c>
      <c r="AD187">
        <f t="shared" si="5"/>
        <v>10.20252</v>
      </c>
    </row>
    <row r="188" spans="1:30" x14ac:dyDescent="0.25">
      <c r="A188" s="4" t="s">
        <v>27</v>
      </c>
      <c r="B188" s="4" t="str">
        <f>VLOOKUP(A188,'Country Details'!$A$1:$D$290,3,TRUE)</f>
        <v>Other Africa</v>
      </c>
      <c r="C188" s="4" t="str">
        <f>VLOOKUP(A188,'Country Details'!$A$1:$D$290,3,TRUE)</f>
        <v>Other Africa</v>
      </c>
      <c r="D188" s="5" t="s">
        <v>187</v>
      </c>
      <c r="E188" s="4">
        <v>6.4530000000000003</v>
      </c>
      <c r="F188" s="4">
        <v>6</v>
      </c>
      <c r="G188" s="4">
        <v>5.6879999999999997</v>
      </c>
      <c r="H188" s="4">
        <v>5.34</v>
      </c>
      <c r="I188" s="4">
        <v>5.069</v>
      </c>
      <c r="J188" s="4">
        <v>4.774</v>
      </c>
      <c r="K188" s="4">
        <v>4.3899999999999997</v>
      </c>
      <c r="L188" s="4">
        <v>4.5460000000000003</v>
      </c>
      <c r="M188" s="4">
        <v>4.6920000000000002</v>
      </c>
      <c r="N188" s="4">
        <v>4.8479999999999999</v>
      </c>
      <c r="O188" s="4">
        <v>5.0750000000000002</v>
      </c>
      <c r="P188" s="4">
        <v>5.077</v>
      </c>
      <c r="Q188" s="4">
        <v>5.1890000000000001</v>
      </c>
      <c r="R188" s="4">
        <v>5.37</v>
      </c>
      <c r="S188" s="4">
        <v>5.1390000000000002</v>
      </c>
      <c r="T188" s="4">
        <v>4.9939999999999998</v>
      </c>
      <c r="U188" s="4">
        <v>4.7699999999999996</v>
      </c>
      <c r="V188" s="4">
        <v>5.282</v>
      </c>
      <c r="W188" s="4">
        <v>5.7960000000000003</v>
      </c>
      <c r="X188" s="4">
        <v>6.2789999999999999</v>
      </c>
      <c r="Y188" s="4">
        <v>6.7839999999999998</v>
      </c>
      <c r="Z188" s="4">
        <v>7.37</v>
      </c>
      <c r="AA188" s="4">
        <v>7.8979999999999997</v>
      </c>
      <c r="AB188" s="4">
        <v>8.0670000000000002</v>
      </c>
      <c r="AC188" s="4">
        <v>7.9450000000000003</v>
      </c>
      <c r="AD188">
        <f t="shared" si="5"/>
        <v>5.7133999999999991</v>
      </c>
    </row>
    <row r="189" spans="1:30" x14ac:dyDescent="0.25">
      <c r="A189" s="6" t="s">
        <v>402</v>
      </c>
      <c r="B189" s="4" t="str">
        <f>VLOOKUP(A189,'Country Details'!$A$1:$D$290,3,TRUE)</f>
        <v>Other Africa</v>
      </c>
      <c r="C189" s="4" t="str">
        <f>VLOOKUP(A189,'Country Details'!$A$1:$D$290,3,TRUE)</f>
        <v>Other Africa</v>
      </c>
      <c r="D189" s="7" t="s">
        <v>403</v>
      </c>
      <c r="E189" s="40">
        <f t="shared" ref="E189:AC189" si="6">ROUND(AVERAGE(E2:E188),3)</f>
        <v>8.5969999999999995</v>
      </c>
      <c r="F189" s="40">
        <f t="shared" si="6"/>
        <v>8.7279999999999998</v>
      </c>
      <c r="G189" s="40">
        <f t="shared" si="6"/>
        <v>8.5939999999999994</v>
      </c>
      <c r="H189" s="40">
        <f t="shared" si="6"/>
        <v>8.577</v>
      </c>
      <c r="I189" s="40">
        <f t="shared" si="6"/>
        <v>8.7319999999999993</v>
      </c>
      <c r="J189" s="40">
        <f t="shared" si="6"/>
        <v>8.7200000000000006</v>
      </c>
      <c r="K189" s="40">
        <f t="shared" si="6"/>
        <v>8.5440000000000005</v>
      </c>
      <c r="L189" s="40">
        <f t="shared" si="6"/>
        <v>8.3109999999999999</v>
      </c>
      <c r="M189" s="40">
        <f t="shared" si="6"/>
        <v>7.7409999999999997</v>
      </c>
      <c r="N189" s="40">
        <f t="shared" si="6"/>
        <v>7.516</v>
      </c>
      <c r="O189" s="40">
        <f t="shared" si="6"/>
        <v>7.3819999999999997</v>
      </c>
      <c r="P189" s="40">
        <f t="shared" si="6"/>
        <v>8.1430000000000007</v>
      </c>
      <c r="Q189" s="40">
        <f t="shared" si="6"/>
        <v>8.3439999999999994</v>
      </c>
      <c r="R189" s="40">
        <f t="shared" si="6"/>
        <v>8.2729999999999997</v>
      </c>
      <c r="S189" s="40">
        <f t="shared" si="6"/>
        <v>8.2959999999999994</v>
      </c>
      <c r="T189" s="40">
        <f t="shared" si="6"/>
        <v>8.3279999999999994</v>
      </c>
      <c r="U189" s="40">
        <f t="shared" si="6"/>
        <v>8.1630000000000003</v>
      </c>
      <c r="V189" s="40">
        <f t="shared" si="6"/>
        <v>8.0440000000000005</v>
      </c>
      <c r="W189" s="40">
        <f t="shared" si="6"/>
        <v>7.8920000000000003</v>
      </c>
      <c r="X189" s="40">
        <f t="shared" si="6"/>
        <v>7.62</v>
      </c>
      <c r="Y189" s="40">
        <f t="shared" si="6"/>
        <v>7.3559999999999999</v>
      </c>
      <c r="Z189" s="40">
        <f t="shared" si="6"/>
        <v>7.19</v>
      </c>
      <c r="AA189" s="40">
        <f t="shared" si="6"/>
        <v>8.2929999999999993</v>
      </c>
      <c r="AB189" s="40">
        <f t="shared" si="6"/>
        <v>7.9429999999999996</v>
      </c>
      <c r="AC189" s="40">
        <f t="shared" si="6"/>
        <v>7.3230000000000004</v>
      </c>
      <c r="AD189">
        <f t="shared" si="5"/>
        <v>8.1060000000000016</v>
      </c>
    </row>
    <row r="190" spans="1:30" x14ac:dyDescent="0.25">
      <c r="B190" s="4"/>
      <c r="D190" s="1"/>
    </row>
    <row r="191" spans="1:30" x14ac:dyDescent="0.25">
      <c r="B191" s="4"/>
      <c r="D191" s="1"/>
    </row>
    <row r="192" spans="1:30" x14ac:dyDescent="0.25">
      <c r="B192" s="4"/>
      <c r="D192" s="1"/>
    </row>
    <row r="193" spans="2:2" x14ac:dyDescent="0.25">
      <c r="B193" s="4"/>
    </row>
    <row r="194" spans="2:2" x14ac:dyDescent="0.25">
      <c r="B194" s="4"/>
    </row>
    <row r="195" spans="2:2" x14ac:dyDescent="0.25">
      <c r="B195" s="4"/>
    </row>
    <row r="196" spans="2:2" x14ac:dyDescent="0.25">
      <c r="B196" s="4"/>
    </row>
    <row r="197" spans="2:2" x14ac:dyDescent="0.25">
      <c r="B197" s="4"/>
    </row>
    <row r="198" spans="2:2" x14ac:dyDescent="0.25">
      <c r="B198" s="4"/>
    </row>
    <row r="199" spans="2:2" x14ac:dyDescent="0.25">
      <c r="B199" s="4"/>
    </row>
    <row r="200" spans="2:2" x14ac:dyDescent="0.25">
      <c r="B200" s="4"/>
    </row>
    <row r="201" spans="2:2" x14ac:dyDescent="0.25">
      <c r="B201" s="4"/>
    </row>
    <row r="202" spans="2:2" x14ac:dyDescent="0.25">
      <c r="B202" s="4"/>
    </row>
    <row r="203" spans="2:2" x14ac:dyDescent="0.25">
      <c r="B203" s="4"/>
    </row>
    <row r="204" spans="2:2" x14ac:dyDescent="0.25">
      <c r="B204" s="4"/>
    </row>
    <row r="205" spans="2:2" x14ac:dyDescent="0.25">
      <c r="B205" s="4"/>
    </row>
    <row r="206" spans="2:2" x14ac:dyDescent="0.25">
      <c r="B206" s="4"/>
    </row>
    <row r="207" spans="2:2" x14ac:dyDescent="0.25">
      <c r="B207" s="4"/>
    </row>
    <row r="208" spans="2:2" x14ac:dyDescent="0.25">
      <c r="B208" s="4"/>
    </row>
    <row r="209" spans="2:2" x14ac:dyDescent="0.25">
      <c r="B209" s="4"/>
    </row>
    <row r="210" spans="2:2" x14ac:dyDescent="0.25">
      <c r="B210" s="4"/>
    </row>
    <row r="211" spans="2:2" x14ac:dyDescent="0.25">
      <c r="B211" s="4"/>
    </row>
    <row r="212" spans="2:2" x14ac:dyDescent="0.25">
      <c r="B212" s="4"/>
    </row>
    <row r="213" spans="2:2" x14ac:dyDescent="0.25">
      <c r="B213" s="4"/>
    </row>
    <row r="214" spans="2:2" x14ac:dyDescent="0.25">
      <c r="B214" s="4"/>
    </row>
    <row r="215" spans="2:2" x14ac:dyDescent="0.25">
      <c r="B215" s="4"/>
    </row>
    <row r="216" spans="2:2" x14ac:dyDescent="0.25">
      <c r="B216" s="4"/>
    </row>
    <row r="217" spans="2:2" x14ac:dyDescent="0.25">
      <c r="B217" s="4"/>
    </row>
    <row r="218" spans="2:2" x14ac:dyDescent="0.25">
      <c r="B218" s="4"/>
    </row>
    <row r="219" spans="2:2" x14ac:dyDescent="0.25">
      <c r="B219" s="4"/>
    </row>
    <row r="220" spans="2:2" x14ac:dyDescent="0.25">
      <c r="B220" s="4"/>
    </row>
    <row r="221" spans="2:2" x14ac:dyDescent="0.25">
      <c r="B221" s="4"/>
    </row>
    <row r="222" spans="2:2" x14ac:dyDescent="0.25">
      <c r="B222" s="4"/>
    </row>
    <row r="223" spans="2:2" x14ac:dyDescent="0.25">
      <c r="B223" s="4"/>
    </row>
    <row r="224" spans="2:2" x14ac:dyDescent="0.25">
      <c r="B224" s="4"/>
    </row>
    <row r="225" spans="2:2" x14ac:dyDescent="0.25">
      <c r="B225" s="4"/>
    </row>
    <row r="226" spans="2:2" x14ac:dyDescent="0.25">
      <c r="B226" s="4"/>
    </row>
    <row r="227" spans="2:2" x14ac:dyDescent="0.25">
      <c r="B227" s="4"/>
    </row>
    <row r="228" spans="2:2" x14ac:dyDescent="0.25">
      <c r="B228" s="4"/>
    </row>
    <row r="229" spans="2:2" x14ac:dyDescent="0.25">
      <c r="B229" s="4"/>
    </row>
    <row r="230" spans="2:2" x14ac:dyDescent="0.25">
      <c r="B230" s="4"/>
    </row>
    <row r="231" spans="2:2" x14ac:dyDescent="0.25">
      <c r="B231" s="4"/>
    </row>
    <row r="232" spans="2:2" x14ac:dyDescent="0.25">
      <c r="B232" s="4"/>
    </row>
    <row r="233" spans="2:2" x14ac:dyDescent="0.25">
      <c r="B233" s="4"/>
    </row>
    <row r="234" spans="2:2" x14ac:dyDescent="0.25">
      <c r="B234" s="4"/>
    </row>
    <row r="235" spans="2:2" x14ac:dyDescent="0.25">
      <c r="B235" s="4"/>
    </row>
    <row r="236" spans="2:2" x14ac:dyDescent="0.25">
      <c r="B236" s="4"/>
    </row>
    <row r="237" spans="2:2" x14ac:dyDescent="0.25">
      <c r="B237" s="4"/>
    </row>
    <row r="238" spans="2:2" x14ac:dyDescent="0.25">
      <c r="B238" s="4"/>
    </row>
    <row r="239" spans="2:2" x14ac:dyDescent="0.25">
      <c r="B239" s="4"/>
    </row>
    <row r="240" spans="2:2" x14ac:dyDescent="0.25">
      <c r="B240" s="4"/>
    </row>
    <row r="241" spans="2:2" x14ac:dyDescent="0.25">
      <c r="B241" s="4"/>
    </row>
    <row r="242" spans="2:2" x14ac:dyDescent="0.25">
      <c r="B242" s="4"/>
    </row>
    <row r="243" spans="2:2" x14ac:dyDescent="0.25">
      <c r="B243" s="4"/>
    </row>
    <row r="244" spans="2:2" x14ac:dyDescent="0.25">
      <c r="B244" s="4"/>
    </row>
    <row r="245" spans="2:2" x14ac:dyDescent="0.25">
      <c r="B245" s="4"/>
    </row>
    <row r="246" spans="2:2" x14ac:dyDescent="0.25">
      <c r="B246" s="4"/>
    </row>
    <row r="247" spans="2:2" x14ac:dyDescent="0.25">
      <c r="B247" s="4"/>
    </row>
    <row r="248" spans="2:2" x14ac:dyDescent="0.25">
      <c r="B248" s="4"/>
    </row>
    <row r="249" spans="2:2" x14ac:dyDescent="0.25">
      <c r="B249" s="4"/>
    </row>
    <row r="250" spans="2:2" x14ac:dyDescent="0.25">
      <c r="B250" s="4"/>
    </row>
    <row r="251" spans="2:2" x14ac:dyDescent="0.25">
      <c r="B251" s="4"/>
    </row>
    <row r="252" spans="2:2" x14ac:dyDescent="0.25">
      <c r="B252" s="4"/>
    </row>
    <row r="253" spans="2:2" x14ac:dyDescent="0.25">
      <c r="B253" s="4"/>
    </row>
    <row r="254" spans="2:2" x14ac:dyDescent="0.25">
      <c r="B254" s="4"/>
    </row>
    <row r="255" spans="2:2" x14ac:dyDescent="0.25">
      <c r="B255" s="4"/>
    </row>
    <row r="256" spans="2:2" x14ac:dyDescent="0.25">
      <c r="B256" s="4"/>
    </row>
    <row r="257" spans="2:2" x14ac:dyDescent="0.25">
      <c r="B257" s="4"/>
    </row>
    <row r="258" spans="2:2" x14ac:dyDescent="0.25">
      <c r="B258" s="4"/>
    </row>
    <row r="259" spans="2:2" x14ac:dyDescent="0.25">
      <c r="B259" s="4"/>
    </row>
    <row r="260" spans="2:2" x14ac:dyDescent="0.25">
      <c r="B260" s="4"/>
    </row>
    <row r="261" spans="2:2" x14ac:dyDescent="0.25">
      <c r="B261" s="4"/>
    </row>
    <row r="262" spans="2:2" x14ac:dyDescent="0.25">
      <c r="B262" s="4"/>
    </row>
    <row r="263" spans="2:2" x14ac:dyDescent="0.25">
      <c r="B263" s="4"/>
    </row>
    <row r="264" spans="2:2" x14ac:dyDescent="0.25">
      <c r="B264" s="4"/>
    </row>
    <row r="265" spans="2:2" x14ac:dyDescent="0.25">
      <c r="B265" s="4"/>
    </row>
    <row r="266" spans="2:2" x14ac:dyDescent="0.25">
      <c r="B266" s="4"/>
    </row>
    <row r="267" spans="2:2" x14ac:dyDescent="0.25">
      <c r="B267" s="4"/>
    </row>
    <row r="268" spans="2:2" x14ac:dyDescent="0.25">
      <c r="B268" s="4"/>
    </row>
    <row r="269" spans="2:2" x14ac:dyDescent="0.25">
      <c r="B269" s="4"/>
    </row>
    <row r="270" spans="2:2" x14ac:dyDescent="0.25">
      <c r="B270" s="4"/>
    </row>
    <row r="271" spans="2:2" x14ac:dyDescent="0.25">
      <c r="B271" s="4"/>
    </row>
    <row r="272" spans="2:2" x14ac:dyDescent="0.25">
      <c r="B272" s="4"/>
    </row>
    <row r="273" spans="2:2" x14ac:dyDescent="0.25">
      <c r="B273" s="4"/>
    </row>
    <row r="274" spans="2:2" x14ac:dyDescent="0.25">
      <c r="B274" s="4"/>
    </row>
    <row r="275" spans="2:2" x14ac:dyDescent="0.25">
      <c r="B275" s="4"/>
    </row>
    <row r="276" spans="2:2" x14ac:dyDescent="0.25">
      <c r="B276" s="4"/>
    </row>
    <row r="277" spans="2:2" x14ac:dyDescent="0.25">
      <c r="B277" s="4"/>
    </row>
    <row r="278" spans="2:2" x14ac:dyDescent="0.25">
      <c r="B278" s="4"/>
    </row>
    <row r="279" spans="2:2" x14ac:dyDescent="0.25">
      <c r="B279" s="4"/>
    </row>
    <row r="280" spans="2:2" x14ac:dyDescent="0.25">
      <c r="B280" s="4"/>
    </row>
    <row r="281" spans="2:2" x14ac:dyDescent="0.25">
      <c r="B281" s="4"/>
    </row>
    <row r="282" spans="2:2" x14ac:dyDescent="0.25">
      <c r="B282" s="4"/>
    </row>
    <row r="283" spans="2:2" x14ac:dyDescent="0.25">
      <c r="B283" s="4"/>
    </row>
    <row r="284" spans="2:2" x14ac:dyDescent="0.25">
      <c r="B284" s="4"/>
    </row>
    <row r="285" spans="2:2" x14ac:dyDescent="0.25">
      <c r="B285" s="4"/>
    </row>
    <row r="286" spans="2:2" x14ac:dyDescent="0.25">
      <c r="B286" s="4"/>
    </row>
    <row r="287" spans="2:2" x14ac:dyDescent="0.25">
      <c r="B287" s="4"/>
    </row>
    <row r="288" spans="2:2" x14ac:dyDescent="0.25">
      <c r="B288" s="4"/>
    </row>
    <row r="289" spans="2:2" x14ac:dyDescent="0.25">
      <c r="B289" s="4"/>
    </row>
    <row r="290" spans="2:2" x14ac:dyDescent="0.25">
      <c r="B290" s="4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Data!E189:AC189</xm:f>
              <xm:sqref>E206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F11" sqref="F11"/>
    </sheetView>
  </sheetViews>
  <sheetFormatPr defaultRowHeight="15" x14ac:dyDescent="0.25"/>
  <cols>
    <col min="1" max="1" width="15.140625" customWidth="1"/>
    <col min="2" max="2" width="11.5703125" customWidth="1"/>
  </cols>
  <sheetData>
    <row r="1" spans="1:13" ht="15.75" thickBot="1" x14ac:dyDescent="0.3">
      <c r="D1" s="66" t="s">
        <v>572</v>
      </c>
      <c r="E1" s="67"/>
      <c r="F1" s="67"/>
      <c r="G1" s="67"/>
      <c r="H1" s="67"/>
      <c r="I1" s="67"/>
      <c r="J1" s="67"/>
      <c r="K1" s="67"/>
      <c r="L1" s="67"/>
      <c r="M1" s="68"/>
    </row>
    <row r="3" spans="1:13" x14ac:dyDescent="0.25">
      <c r="A3" t="s">
        <v>571</v>
      </c>
    </row>
    <row r="4" spans="1:13" x14ac:dyDescent="0.25">
      <c r="A4" s="8">
        <v>7.3232074468085093</v>
      </c>
    </row>
  </sheetData>
  <mergeCells count="1">
    <mergeCell ref="D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O6" sqref="O6"/>
    </sheetView>
  </sheetViews>
  <sheetFormatPr defaultRowHeight="15" x14ac:dyDescent="0.25"/>
  <cols>
    <col min="1" max="1" width="18.85546875" style="9" customWidth="1"/>
    <col min="2" max="2" width="11.5703125" style="9" customWidth="1"/>
    <col min="3" max="10" width="9.140625" style="9"/>
    <col min="11" max="11" width="20" style="9" customWidth="1"/>
    <col min="12" max="16384" width="9.140625" style="9"/>
  </cols>
  <sheetData>
    <row r="1" spans="1:12" ht="18.75" thickBot="1" x14ac:dyDescent="0.3">
      <c r="D1" s="69" t="s">
        <v>574</v>
      </c>
      <c r="E1" s="70"/>
      <c r="F1" s="70"/>
      <c r="G1" s="70"/>
      <c r="H1" s="70"/>
      <c r="I1" s="70"/>
      <c r="J1" s="70"/>
      <c r="K1" s="71"/>
    </row>
    <row r="3" spans="1:12" ht="15.75" thickBot="1" x14ac:dyDescent="0.3">
      <c r="A3" s="10" t="s">
        <v>569</v>
      </c>
      <c r="B3" s="11" t="s">
        <v>573</v>
      </c>
      <c r="G3" s="72" t="s">
        <v>575</v>
      </c>
      <c r="H3" s="72"/>
      <c r="I3" s="72"/>
      <c r="J3" s="72"/>
      <c r="K3" s="72"/>
      <c r="L3" s="72"/>
    </row>
    <row r="4" spans="1:12" ht="16.5" thickTop="1" thickBot="1" x14ac:dyDescent="0.3">
      <c r="A4" s="12" t="s">
        <v>72</v>
      </c>
      <c r="B4" s="13">
        <v>29.806000000000001</v>
      </c>
      <c r="G4" s="72"/>
      <c r="H4" s="72"/>
      <c r="I4" s="72"/>
      <c r="J4" s="72"/>
      <c r="K4" s="72"/>
      <c r="L4" s="72"/>
    </row>
    <row r="5" spans="1:12" ht="16.5" thickTop="1" thickBot="1" x14ac:dyDescent="0.3">
      <c r="A5" s="12" t="s">
        <v>146</v>
      </c>
      <c r="B5" s="13">
        <v>27.928999999999998</v>
      </c>
    </row>
    <row r="6" spans="1:12" ht="16.5" thickTop="1" thickBot="1" x14ac:dyDescent="0.3">
      <c r="A6" s="12" t="s">
        <v>60</v>
      </c>
      <c r="B6" s="13">
        <v>25.724</v>
      </c>
    </row>
    <row r="7" spans="1:12" ht="16.5" thickTop="1" thickBot="1" x14ac:dyDescent="0.3">
      <c r="A7" s="12" t="s">
        <v>227</v>
      </c>
      <c r="B7" s="13">
        <v>24.388999999999999</v>
      </c>
    </row>
    <row r="8" spans="1:12" ht="16.5" thickTop="1" thickBot="1" x14ac:dyDescent="0.3">
      <c r="A8" s="12" t="s">
        <v>102</v>
      </c>
      <c r="B8" s="13">
        <v>21.795000000000002</v>
      </c>
    </row>
    <row r="9" spans="1:12" ht="16.5" thickTop="1" thickBot="1" x14ac:dyDescent="0.3">
      <c r="A9" s="12" t="s">
        <v>246</v>
      </c>
      <c r="B9" s="13">
        <v>21.469000000000001</v>
      </c>
    </row>
    <row r="10" spans="1:12" ht="16.5" thickTop="1" thickBot="1" x14ac:dyDescent="0.3">
      <c r="A10" s="12" t="s">
        <v>341</v>
      </c>
      <c r="B10" s="13">
        <v>20.846</v>
      </c>
    </row>
    <row r="11" spans="1:12" ht="16.5" thickTop="1" thickBot="1" x14ac:dyDescent="0.3">
      <c r="A11" s="12" t="s">
        <v>53</v>
      </c>
      <c r="B11" s="13">
        <v>20.684000000000001</v>
      </c>
    </row>
    <row r="12" spans="1:12" ht="16.5" thickTop="1" thickBot="1" x14ac:dyDescent="0.3">
      <c r="A12" s="12" t="s">
        <v>321</v>
      </c>
      <c r="B12" s="13">
        <v>20.68</v>
      </c>
    </row>
    <row r="13" spans="1:12" ht="16.5" thickTop="1" thickBot="1" x14ac:dyDescent="0.3">
      <c r="A13" s="12" t="s">
        <v>74</v>
      </c>
      <c r="B13" s="13">
        <v>20.047000000000001</v>
      </c>
    </row>
    <row r="14" spans="1:12" ht="15.75" thickTop="1" x14ac:dyDescent="0.25">
      <c r="A14" s="14" t="s">
        <v>570</v>
      </c>
      <c r="B14" s="15">
        <v>29.806000000000001</v>
      </c>
    </row>
  </sheetData>
  <mergeCells count="2">
    <mergeCell ref="D1:K1"/>
    <mergeCell ref="G3:L4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4"/>
  <sheetViews>
    <sheetView workbookViewId="0">
      <selection activeCell="E21" sqref="E21"/>
    </sheetView>
  </sheetViews>
  <sheetFormatPr defaultRowHeight="15" x14ac:dyDescent="0.25"/>
  <cols>
    <col min="1" max="1" width="29" style="19" bestFit="1" customWidth="1"/>
    <col min="2" max="3" width="16.85546875" style="19" bestFit="1" customWidth="1"/>
    <col min="4" max="4" width="25.5703125" style="19" bestFit="1" customWidth="1"/>
    <col min="5" max="5" width="9.140625" style="19"/>
    <col min="6" max="6" width="18.7109375" style="19" bestFit="1" customWidth="1"/>
    <col min="7" max="7" width="12.7109375" style="19" bestFit="1" customWidth="1"/>
    <col min="8" max="16384" width="9.140625" style="19"/>
  </cols>
  <sheetData>
    <row r="1" spans="1:12" ht="18.75" x14ac:dyDescent="0.3">
      <c r="C1" s="75" t="s">
        <v>616</v>
      </c>
      <c r="D1" s="76"/>
      <c r="E1" s="76"/>
      <c r="F1" s="76"/>
      <c r="G1" s="76"/>
      <c r="H1" s="76"/>
    </row>
    <row r="3" spans="1:12" ht="15.75" thickBot="1" x14ac:dyDescent="0.3"/>
    <row r="4" spans="1:12" ht="17.25" thickTop="1" thickBot="1" x14ac:dyDescent="0.3">
      <c r="A4" s="36" t="s">
        <v>618</v>
      </c>
      <c r="B4" s="34" t="s">
        <v>596</v>
      </c>
      <c r="C4" s="34" t="s">
        <v>571</v>
      </c>
      <c r="D4" s="37" t="s">
        <v>601</v>
      </c>
    </row>
    <row r="5" spans="1:12" ht="16.5" thickTop="1" thickBot="1" x14ac:dyDescent="0.3">
      <c r="A5" s="35" t="s">
        <v>162</v>
      </c>
      <c r="B5" s="32">
        <v>31.2</v>
      </c>
      <c r="C5" s="32">
        <v>15.081</v>
      </c>
      <c r="D5" s="33" t="str">
        <f>IF(B5&gt;C5,"Unemployment Reduced","Unemployement Increased")</f>
        <v>Unemployment Reduced</v>
      </c>
      <c r="F5" s="73" t="s">
        <v>602</v>
      </c>
      <c r="G5" s="74"/>
    </row>
    <row r="6" spans="1:12" ht="16.5" thickTop="1" thickBot="1" x14ac:dyDescent="0.3">
      <c r="A6" s="35" t="s">
        <v>260</v>
      </c>
      <c r="B6" s="32">
        <v>28.01</v>
      </c>
      <c r="C6" s="32">
        <v>14.053000000000001</v>
      </c>
      <c r="D6" s="33" t="str">
        <f t="shared" ref="D6:D69" si="0">IF(B6&gt;C6,"Unemployment Reduced","Unemployement Increased")</f>
        <v>Unemployment Reduced</v>
      </c>
      <c r="F6" s="33"/>
      <c r="G6" s="33"/>
    </row>
    <row r="7" spans="1:12" ht="16.5" thickTop="1" thickBot="1" x14ac:dyDescent="0.3">
      <c r="A7" s="35" t="s">
        <v>146</v>
      </c>
      <c r="B7" s="32">
        <v>26.873000000000001</v>
      </c>
      <c r="C7" s="32">
        <v>27.928999999999998</v>
      </c>
      <c r="D7" s="33" t="str">
        <f t="shared" si="0"/>
        <v>Unemployement Increased</v>
      </c>
      <c r="F7" s="33" t="s">
        <v>603</v>
      </c>
      <c r="G7" s="33">
        <v>-0.32975401069518678</v>
      </c>
      <c r="I7" s="57" t="s">
        <v>617</v>
      </c>
      <c r="J7" s="58"/>
      <c r="K7" s="58"/>
      <c r="L7" s="59"/>
    </row>
    <row r="8" spans="1:12" ht="16.5" thickTop="1" thickBot="1" x14ac:dyDescent="0.3">
      <c r="A8" s="35" t="s">
        <v>227</v>
      </c>
      <c r="B8" s="32">
        <v>25.106000000000002</v>
      </c>
      <c r="C8" s="32">
        <v>24.388999999999999</v>
      </c>
      <c r="D8" s="33" t="str">
        <f t="shared" si="0"/>
        <v>Unemployment Reduced</v>
      </c>
      <c r="F8" s="33" t="s">
        <v>604</v>
      </c>
      <c r="G8" s="33">
        <v>0.25845897946376384</v>
      </c>
      <c r="I8" s="60"/>
      <c r="J8" s="61"/>
      <c r="K8" s="61"/>
      <c r="L8" s="62"/>
    </row>
    <row r="9" spans="1:12" ht="16.5" thickTop="1" thickBot="1" x14ac:dyDescent="0.3">
      <c r="A9" s="35" t="s">
        <v>277</v>
      </c>
      <c r="B9" s="32">
        <v>24.79</v>
      </c>
      <c r="C9" s="32">
        <v>13.009</v>
      </c>
      <c r="D9" s="33" t="str">
        <f t="shared" si="0"/>
        <v>Unemployment Reduced</v>
      </c>
      <c r="F9" s="33" t="s">
        <v>605</v>
      </c>
      <c r="G9" s="33">
        <v>0.53000000000000025</v>
      </c>
      <c r="I9" s="63"/>
      <c r="J9" s="64"/>
      <c r="K9" s="64"/>
      <c r="L9" s="65"/>
    </row>
    <row r="10" spans="1:12" ht="16.5" thickTop="1" thickBot="1" x14ac:dyDescent="0.3">
      <c r="A10" s="35" t="s">
        <v>266</v>
      </c>
      <c r="B10" s="32">
        <v>24.44</v>
      </c>
      <c r="C10" s="32">
        <v>12.162000000000001</v>
      </c>
      <c r="D10" s="33" t="str">
        <f t="shared" si="0"/>
        <v>Unemployment Reduced</v>
      </c>
      <c r="F10" s="33" t="s">
        <v>606</v>
      </c>
      <c r="G10" s="33">
        <v>1.1600000000000001</v>
      </c>
    </row>
    <row r="11" spans="1:12" ht="16.5" thickTop="1" thickBot="1" x14ac:dyDescent="0.3">
      <c r="A11" s="35" t="s">
        <v>373</v>
      </c>
      <c r="B11" s="32">
        <v>24</v>
      </c>
      <c r="C11" s="32">
        <v>9.4730000000000008</v>
      </c>
      <c r="D11" s="33" t="str">
        <f t="shared" si="0"/>
        <v>Unemployment Reduced</v>
      </c>
      <c r="F11" s="33" t="s">
        <v>607</v>
      </c>
      <c r="G11" s="33">
        <v>3.534373387212959</v>
      </c>
    </row>
    <row r="12" spans="1:12" ht="16.5" thickTop="1" thickBot="1" x14ac:dyDescent="0.3">
      <c r="A12" s="35" t="s">
        <v>72</v>
      </c>
      <c r="B12" s="32">
        <v>21.79</v>
      </c>
      <c r="C12" s="32">
        <v>29.806000000000001</v>
      </c>
      <c r="D12" s="33" t="str">
        <f t="shared" si="0"/>
        <v>Unemployement Increased</v>
      </c>
      <c r="F12" s="33" t="s">
        <v>608</v>
      </c>
      <c r="G12" s="33">
        <v>12.491795240239206</v>
      </c>
    </row>
    <row r="13" spans="1:12" ht="16.5" thickTop="1" thickBot="1" x14ac:dyDescent="0.3">
      <c r="A13" s="35" t="s">
        <v>246</v>
      </c>
      <c r="B13" s="32">
        <v>20.489000000000001</v>
      </c>
      <c r="C13" s="32">
        <v>21.469000000000001</v>
      </c>
      <c r="D13" s="33" t="str">
        <f t="shared" si="0"/>
        <v>Unemployement Increased</v>
      </c>
      <c r="F13" s="33" t="s">
        <v>609</v>
      </c>
      <c r="G13" s="33">
        <v>3.0579474793820833</v>
      </c>
    </row>
    <row r="14" spans="1:12" ht="16.5" thickTop="1" thickBot="1" x14ac:dyDescent="0.3">
      <c r="A14" s="35" t="s">
        <v>102</v>
      </c>
      <c r="B14" s="32">
        <v>20.122</v>
      </c>
      <c r="C14" s="32">
        <v>21.795000000000002</v>
      </c>
      <c r="D14" s="33" t="str">
        <f t="shared" si="0"/>
        <v>Unemployement Increased</v>
      </c>
      <c r="F14" s="33" t="s">
        <v>610</v>
      </c>
      <c r="G14" s="33">
        <v>-1.1733479289297706</v>
      </c>
    </row>
    <row r="15" spans="1:12" ht="16.5" thickTop="1" thickBot="1" x14ac:dyDescent="0.3">
      <c r="A15" s="35" t="s">
        <v>38</v>
      </c>
      <c r="B15" s="32">
        <v>19.809999999999999</v>
      </c>
      <c r="C15" s="32">
        <v>15.401999999999999</v>
      </c>
      <c r="D15" s="33" t="str">
        <f t="shared" si="0"/>
        <v>Unemployment Reduced</v>
      </c>
      <c r="F15" s="33" t="s">
        <v>611</v>
      </c>
      <c r="G15" s="33">
        <v>24.509999999999998</v>
      </c>
    </row>
    <row r="16" spans="1:12" ht="16.5" thickTop="1" thickBot="1" x14ac:dyDescent="0.3">
      <c r="A16" s="35" t="s">
        <v>149</v>
      </c>
      <c r="B16" s="32">
        <v>19.649999999999999</v>
      </c>
      <c r="C16" s="32">
        <v>11.311</v>
      </c>
      <c r="D16" s="33" t="str">
        <f t="shared" si="0"/>
        <v>Unemployment Reduced</v>
      </c>
      <c r="F16" s="33" t="s">
        <v>612</v>
      </c>
      <c r="G16" s="33">
        <v>-15.72</v>
      </c>
    </row>
    <row r="17" spans="1:7" ht="16.5" thickTop="1" thickBot="1" x14ac:dyDescent="0.3">
      <c r="A17" s="35" t="s">
        <v>60</v>
      </c>
      <c r="B17" s="32">
        <v>19.2</v>
      </c>
      <c r="C17" s="32">
        <v>25.724</v>
      </c>
      <c r="D17" s="33" t="str">
        <f t="shared" si="0"/>
        <v>Unemployement Increased</v>
      </c>
      <c r="F17" s="33" t="s">
        <v>613</v>
      </c>
      <c r="G17" s="33">
        <v>8.7899999999999991</v>
      </c>
    </row>
    <row r="18" spans="1:7" ht="16.5" thickTop="1" thickBot="1" x14ac:dyDescent="0.3">
      <c r="A18" s="35" t="s">
        <v>74</v>
      </c>
      <c r="B18" s="32">
        <v>19.161000000000001</v>
      </c>
      <c r="C18" s="32">
        <v>20.047000000000001</v>
      </c>
      <c r="D18" s="33" t="str">
        <f t="shared" si="0"/>
        <v>Unemployement Increased</v>
      </c>
      <c r="F18" s="33" t="s">
        <v>614</v>
      </c>
      <c r="G18" s="33">
        <v>-61.663999999999923</v>
      </c>
    </row>
    <row r="19" spans="1:7" ht="16.5" thickTop="1" thickBot="1" x14ac:dyDescent="0.3">
      <c r="A19" s="35" t="s">
        <v>0</v>
      </c>
      <c r="B19" s="32">
        <v>19.059999999999999</v>
      </c>
      <c r="C19" s="32">
        <v>17.361999999999998</v>
      </c>
      <c r="D19" s="33" t="str">
        <f t="shared" si="0"/>
        <v>Unemployment Reduced</v>
      </c>
      <c r="F19" s="33" t="s">
        <v>615</v>
      </c>
      <c r="G19" s="33">
        <v>187</v>
      </c>
    </row>
    <row r="20" spans="1:7" ht="16.5" thickTop="1" thickBot="1" x14ac:dyDescent="0.3">
      <c r="A20" s="35" t="s">
        <v>321</v>
      </c>
      <c r="B20" s="32">
        <v>19.03</v>
      </c>
      <c r="C20" s="32">
        <v>20.68</v>
      </c>
      <c r="D20" s="33" t="str">
        <f t="shared" si="0"/>
        <v>Unemployement Increased</v>
      </c>
    </row>
    <row r="21" spans="1:7" ht="16.5" thickTop="1" thickBot="1" x14ac:dyDescent="0.3">
      <c r="A21" s="35" t="s">
        <v>299</v>
      </c>
      <c r="B21" s="32">
        <v>18.893000000000001</v>
      </c>
      <c r="C21" s="32">
        <v>18.975000000000001</v>
      </c>
      <c r="D21" s="33" t="str">
        <f t="shared" si="0"/>
        <v>Unemployement Increased</v>
      </c>
    </row>
    <row r="22" spans="1:7" ht="16.5" thickTop="1" thickBot="1" x14ac:dyDescent="0.3">
      <c r="A22" s="35" t="s">
        <v>53</v>
      </c>
      <c r="B22" s="32">
        <v>18.416</v>
      </c>
      <c r="C22" s="32">
        <v>20.684000000000001</v>
      </c>
      <c r="D22" s="33" t="str">
        <f t="shared" si="0"/>
        <v>Unemployement Increased</v>
      </c>
    </row>
    <row r="23" spans="1:7" ht="16.5" thickTop="1" thickBot="1" x14ac:dyDescent="0.3">
      <c r="A23" s="35" t="s">
        <v>68</v>
      </c>
      <c r="B23" s="32">
        <v>17.667999999999999</v>
      </c>
      <c r="C23" s="32">
        <v>18.73</v>
      </c>
      <c r="D23" s="33" t="str">
        <f t="shared" si="0"/>
        <v>Unemployement Increased</v>
      </c>
    </row>
    <row r="24" spans="1:7" ht="16.5" thickTop="1" thickBot="1" x14ac:dyDescent="0.3">
      <c r="A24" s="35" t="s">
        <v>375</v>
      </c>
      <c r="B24" s="32">
        <v>17.63</v>
      </c>
      <c r="C24" s="32">
        <v>16.123999999999999</v>
      </c>
      <c r="D24" s="33" t="str">
        <f t="shared" si="0"/>
        <v>Unemployment Reduced</v>
      </c>
    </row>
    <row r="25" spans="1:7" ht="16.5" thickTop="1" thickBot="1" x14ac:dyDescent="0.3">
      <c r="A25" s="35" t="s">
        <v>316</v>
      </c>
      <c r="B25" s="32">
        <v>16.812999999999999</v>
      </c>
      <c r="C25" s="32">
        <v>18.039000000000001</v>
      </c>
      <c r="D25" s="33" t="str">
        <f t="shared" si="0"/>
        <v>Unemployement Increased</v>
      </c>
    </row>
    <row r="26" spans="1:7" ht="16.5" thickTop="1" thickBot="1" x14ac:dyDescent="0.3">
      <c r="A26" s="35" t="s">
        <v>341</v>
      </c>
      <c r="B26" s="32">
        <v>16.77</v>
      </c>
      <c r="C26" s="32">
        <v>20.846</v>
      </c>
      <c r="D26" s="33" t="str">
        <f t="shared" si="0"/>
        <v>Unemployement Increased</v>
      </c>
    </row>
    <row r="27" spans="1:7" ht="16.5" thickTop="1" thickBot="1" x14ac:dyDescent="0.3">
      <c r="A27" s="35" t="s">
        <v>369</v>
      </c>
      <c r="B27" s="32">
        <v>15.93</v>
      </c>
      <c r="C27" s="32">
        <v>6.7460000000000004</v>
      </c>
      <c r="D27" s="33" t="str">
        <f t="shared" si="0"/>
        <v>Unemployment Reduced</v>
      </c>
    </row>
    <row r="28" spans="1:7" ht="16.5" thickTop="1" thickBot="1" x14ac:dyDescent="0.3">
      <c r="A28" s="35" t="s">
        <v>73</v>
      </c>
      <c r="B28" s="32">
        <v>15.53</v>
      </c>
      <c r="C28" s="32">
        <v>5.7809999999999997</v>
      </c>
      <c r="D28" s="33" t="str">
        <f t="shared" si="0"/>
        <v>Unemployment Reduced</v>
      </c>
    </row>
    <row r="29" spans="1:7" ht="16.5" thickTop="1" thickBot="1" x14ac:dyDescent="0.3">
      <c r="A29" s="35" t="s">
        <v>121</v>
      </c>
      <c r="B29" s="32">
        <v>15.45</v>
      </c>
      <c r="C29" s="32">
        <v>4.3620000000000001</v>
      </c>
      <c r="D29" s="33" t="str">
        <f t="shared" si="0"/>
        <v>Unemployment Reduced</v>
      </c>
    </row>
    <row r="30" spans="1:7" ht="16.5" thickTop="1" thickBot="1" x14ac:dyDescent="0.3">
      <c r="A30" s="35" t="s">
        <v>92</v>
      </c>
      <c r="B30" s="32">
        <v>15.05</v>
      </c>
      <c r="C30" s="32">
        <v>6.4290000000000003</v>
      </c>
      <c r="D30" s="33" t="str">
        <f t="shared" si="0"/>
        <v>Unemployment Reduced</v>
      </c>
    </row>
    <row r="31" spans="1:7" ht="16.5" thickTop="1" thickBot="1" x14ac:dyDescent="0.3">
      <c r="A31" s="35" t="s">
        <v>87</v>
      </c>
      <c r="B31" s="32">
        <v>14.5</v>
      </c>
      <c r="C31" s="32">
        <v>5.9710000000000001</v>
      </c>
      <c r="D31" s="33" t="str">
        <f t="shared" si="0"/>
        <v>Unemployment Reduced</v>
      </c>
    </row>
    <row r="32" spans="1:7" ht="16.5" thickTop="1" thickBot="1" x14ac:dyDescent="0.3">
      <c r="A32" s="35" t="s">
        <v>76</v>
      </c>
      <c r="B32" s="32">
        <v>14.358000000000001</v>
      </c>
      <c r="C32" s="32">
        <v>12.266999999999999</v>
      </c>
      <c r="D32" s="33" t="str">
        <f t="shared" si="0"/>
        <v>Unemployment Reduced</v>
      </c>
    </row>
    <row r="33" spans="1:4" ht="16.5" thickTop="1" thickBot="1" x14ac:dyDescent="0.3">
      <c r="A33" s="35" t="s">
        <v>168</v>
      </c>
      <c r="B33" s="32">
        <v>14.1</v>
      </c>
      <c r="C33" s="32">
        <v>14.836</v>
      </c>
      <c r="D33" s="33" t="str">
        <f t="shared" si="0"/>
        <v>Unemployement Increased</v>
      </c>
    </row>
    <row r="34" spans="1:4" ht="16.5" thickTop="1" thickBot="1" x14ac:dyDescent="0.3">
      <c r="A34" s="35" t="s">
        <v>215</v>
      </c>
      <c r="B34" s="32">
        <v>14.02</v>
      </c>
      <c r="C34" s="32">
        <v>10.055999999999999</v>
      </c>
      <c r="D34" s="33" t="str">
        <f t="shared" si="0"/>
        <v>Unemployment Reduced</v>
      </c>
    </row>
    <row r="35" spans="1:4" ht="16.5" thickTop="1" thickBot="1" x14ac:dyDescent="0.3">
      <c r="A35" s="35" t="s">
        <v>75</v>
      </c>
      <c r="B35" s="32">
        <v>13.96</v>
      </c>
      <c r="C35" s="32">
        <v>6.0940000000000003</v>
      </c>
      <c r="D35" s="33" t="str">
        <f t="shared" si="0"/>
        <v>Unemployment Reduced</v>
      </c>
    </row>
    <row r="36" spans="1:4" ht="16.5" thickTop="1" thickBot="1" x14ac:dyDescent="0.3">
      <c r="A36" s="35" t="s">
        <v>265</v>
      </c>
      <c r="B36" s="32">
        <v>13.59</v>
      </c>
      <c r="C36" s="32">
        <v>15.318</v>
      </c>
      <c r="D36" s="33" t="str">
        <f t="shared" si="0"/>
        <v>Unemployement Increased</v>
      </c>
    </row>
    <row r="37" spans="1:4" ht="16.5" thickTop="1" thickBot="1" x14ac:dyDescent="0.3">
      <c r="A37" s="35" t="s">
        <v>257</v>
      </c>
      <c r="B37" s="32">
        <v>13.38</v>
      </c>
      <c r="C37" s="32">
        <v>11.808</v>
      </c>
      <c r="D37" s="33" t="str">
        <f t="shared" si="0"/>
        <v>Unemployment Reduced</v>
      </c>
    </row>
    <row r="38" spans="1:4" ht="16.5" thickTop="1" thickBot="1" x14ac:dyDescent="0.3">
      <c r="A38" s="35" t="s">
        <v>298</v>
      </c>
      <c r="B38" s="32">
        <v>13.36</v>
      </c>
      <c r="C38" s="32">
        <v>5.569</v>
      </c>
      <c r="D38" s="33" t="str">
        <f t="shared" si="0"/>
        <v>Unemployment Reduced</v>
      </c>
    </row>
    <row r="39" spans="1:4" ht="16.5" thickTop="1" thickBot="1" x14ac:dyDescent="0.3">
      <c r="A39" s="35" t="s">
        <v>59</v>
      </c>
      <c r="B39" s="32">
        <v>13.164999999999999</v>
      </c>
      <c r="C39" s="32">
        <v>13.59</v>
      </c>
      <c r="D39" s="33" t="str">
        <f t="shared" si="0"/>
        <v>Unemployement Increased</v>
      </c>
    </row>
    <row r="40" spans="1:4" ht="16.5" thickTop="1" thickBot="1" x14ac:dyDescent="0.3">
      <c r="A40" s="35" t="s">
        <v>198</v>
      </c>
      <c r="B40" s="32">
        <v>12.597</v>
      </c>
      <c r="C40" s="32">
        <v>6.9589999999999996</v>
      </c>
      <c r="D40" s="33" t="str">
        <f t="shared" si="0"/>
        <v>Unemployment Reduced</v>
      </c>
    </row>
    <row r="41" spans="1:4" ht="16.5" thickTop="1" thickBot="1" x14ac:dyDescent="0.3">
      <c r="A41" s="35" t="s">
        <v>54</v>
      </c>
      <c r="B41" s="32">
        <v>12.342000000000001</v>
      </c>
      <c r="C41" s="32">
        <v>12.975</v>
      </c>
      <c r="D41" s="33" t="str">
        <f t="shared" si="0"/>
        <v>Unemployement Increased</v>
      </c>
    </row>
    <row r="42" spans="1:4" ht="16.5" thickTop="1" thickBot="1" x14ac:dyDescent="0.3">
      <c r="A42" s="35" t="s">
        <v>112</v>
      </c>
      <c r="B42" s="32">
        <v>12.333</v>
      </c>
      <c r="C42" s="32">
        <v>12.358000000000001</v>
      </c>
      <c r="D42" s="33" t="str">
        <f t="shared" si="0"/>
        <v>Unemployement Increased</v>
      </c>
    </row>
    <row r="43" spans="1:4" ht="16.5" thickTop="1" thickBot="1" x14ac:dyDescent="0.3">
      <c r="A43" s="35" t="s">
        <v>55</v>
      </c>
      <c r="B43" s="32">
        <v>12.27</v>
      </c>
      <c r="C43" s="32">
        <v>4.4020000000000001</v>
      </c>
      <c r="D43" s="33" t="str">
        <f t="shared" si="0"/>
        <v>Unemployment Reduced</v>
      </c>
    </row>
    <row r="44" spans="1:4" ht="16.5" thickTop="1" thickBot="1" x14ac:dyDescent="0.3">
      <c r="A44" s="35" t="s">
        <v>178</v>
      </c>
      <c r="B44" s="32">
        <v>12.27</v>
      </c>
      <c r="C44" s="32">
        <v>10.964</v>
      </c>
      <c r="D44" s="33" t="str">
        <f t="shared" si="0"/>
        <v>Unemployment Reduced</v>
      </c>
    </row>
    <row r="45" spans="1:4" ht="16.5" thickTop="1" thickBot="1" x14ac:dyDescent="0.3">
      <c r="A45" s="35" t="s">
        <v>335</v>
      </c>
      <c r="B45" s="32">
        <v>12.2</v>
      </c>
      <c r="C45" s="32">
        <v>6.1340000000000003</v>
      </c>
      <c r="D45" s="33" t="str">
        <f t="shared" si="0"/>
        <v>Unemployment Reduced</v>
      </c>
    </row>
    <row r="46" spans="1:4" ht="16.5" thickTop="1" thickBot="1" x14ac:dyDescent="0.3">
      <c r="A46" s="35" t="s">
        <v>340</v>
      </c>
      <c r="B46" s="32">
        <v>12.2</v>
      </c>
      <c r="C46" s="32">
        <v>17.873999999999999</v>
      </c>
      <c r="D46" s="33" t="str">
        <f t="shared" si="0"/>
        <v>Unemployement Increased</v>
      </c>
    </row>
    <row r="47" spans="1:4" ht="16.5" thickTop="1" thickBot="1" x14ac:dyDescent="0.3">
      <c r="A47" s="35" t="s">
        <v>118</v>
      </c>
      <c r="B47" s="32">
        <v>12.175000000000001</v>
      </c>
      <c r="C47" s="32">
        <v>13.098000000000001</v>
      </c>
      <c r="D47" s="33" t="str">
        <f t="shared" si="0"/>
        <v>Unemployement Increased</v>
      </c>
    </row>
    <row r="48" spans="1:4" ht="16.5" thickTop="1" thickBot="1" x14ac:dyDescent="0.3">
      <c r="A48" s="35" t="s">
        <v>42</v>
      </c>
      <c r="B48" s="32">
        <v>11.91</v>
      </c>
      <c r="C48" s="32">
        <v>12.382</v>
      </c>
      <c r="D48" s="33" t="str">
        <f t="shared" si="0"/>
        <v>Unemployement Increased</v>
      </c>
    </row>
    <row r="49" spans="1:4" ht="16.5" thickTop="1" thickBot="1" x14ac:dyDescent="0.3">
      <c r="A49" s="35" t="s">
        <v>243</v>
      </c>
      <c r="B49" s="32">
        <v>11.858000000000001</v>
      </c>
      <c r="C49" s="32">
        <v>13.009</v>
      </c>
      <c r="D49" s="33" t="str">
        <f t="shared" si="0"/>
        <v>Unemployement Increased</v>
      </c>
    </row>
    <row r="50" spans="1:4" ht="16.5" thickTop="1" thickBot="1" x14ac:dyDescent="0.3">
      <c r="A50" s="35" t="s">
        <v>136</v>
      </c>
      <c r="B50" s="32">
        <v>11.8</v>
      </c>
      <c r="C50" s="32">
        <v>6.976</v>
      </c>
      <c r="D50" s="33" t="str">
        <f t="shared" si="0"/>
        <v>Unemployment Reduced</v>
      </c>
    </row>
    <row r="51" spans="1:4" ht="16.5" thickTop="1" thickBot="1" x14ac:dyDescent="0.3">
      <c r="A51" s="35" t="s">
        <v>143</v>
      </c>
      <c r="B51" s="32">
        <v>11.59</v>
      </c>
      <c r="C51" s="32">
        <v>8.2029999999999994</v>
      </c>
      <c r="D51" s="33" t="str">
        <f t="shared" si="0"/>
        <v>Unemployment Reduced</v>
      </c>
    </row>
    <row r="52" spans="1:4" ht="16.5" thickTop="1" thickBot="1" x14ac:dyDescent="0.3">
      <c r="A52" s="35" t="s">
        <v>144</v>
      </c>
      <c r="B52" s="32">
        <v>11.298</v>
      </c>
      <c r="C52" s="32">
        <v>12.557</v>
      </c>
      <c r="D52" s="33" t="str">
        <f t="shared" si="0"/>
        <v>Unemployement Increased</v>
      </c>
    </row>
    <row r="53" spans="1:4" ht="16.5" thickTop="1" thickBot="1" x14ac:dyDescent="0.3">
      <c r="A53" s="35" t="s">
        <v>151</v>
      </c>
      <c r="B53" s="32">
        <v>11.127000000000001</v>
      </c>
      <c r="C53" s="32">
        <v>13.57</v>
      </c>
      <c r="D53" s="33" t="str">
        <f t="shared" si="0"/>
        <v>Unemployement Increased</v>
      </c>
    </row>
    <row r="54" spans="1:4" ht="16.5" thickTop="1" thickBot="1" x14ac:dyDescent="0.3">
      <c r="A54" s="35" t="s">
        <v>349</v>
      </c>
      <c r="B54" s="32">
        <v>11</v>
      </c>
      <c r="C54" s="32">
        <v>3.423</v>
      </c>
      <c r="D54" s="33" t="str">
        <f t="shared" si="0"/>
        <v>Unemployment Reduced</v>
      </c>
    </row>
    <row r="55" spans="1:4" ht="16.5" thickTop="1" thickBot="1" x14ac:dyDescent="0.3">
      <c r="A55" s="35" t="s">
        <v>115</v>
      </c>
      <c r="B55" s="32">
        <v>10.97</v>
      </c>
      <c r="C55" s="32">
        <v>11.55</v>
      </c>
      <c r="D55" s="33" t="str">
        <f t="shared" si="0"/>
        <v>Unemployement Increased</v>
      </c>
    </row>
    <row r="56" spans="1:4" ht="16.5" thickTop="1" thickBot="1" x14ac:dyDescent="0.3">
      <c r="A56" s="35" t="s">
        <v>318</v>
      </c>
      <c r="B56" s="32">
        <v>10.65</v>
      </c>
      <c r="C56" s="32">
        <v>8.0939999999999994</v>
      </c>
      <c r="D56" s="33" t="str">
        <f t="shared" si="0"/>
        <v>Unemployment Reduced</v>
      </c>
    </row>
    <row r="57" spans="1:4" ht="16.5" thickTop="1" thickBot="1" x14ac:dyDescent="0.3">
      <c r="A57" s="35" t="s">
        <v>21</v>
      </c>
      <c r="B57" s="32">
        <v>10.531000000000001</v>
      </c>
      <c r="C57" s="32">
        <v>11.119</v>
      </c>
      <c r="D57" s="33" t="str">
        <f t="shared" si="0"/>
        <v>Unemployement Increased</v>
      </c>
    </row>
    <row r="58" spans="1:4" ht="16.5" thickTop="1" thickBot="1" x14ac:dyDescent="0.3">
      <c r="A58" s="35" t="s">
        <v>258</v>
      </c>
      <c r="B58" s="32">
        <v>10.09</v>
      </c>
      <c r="C58" s="32">
        <v>2.6019999999999999</v>
      </c>
      <c r="D58" s="33" t="str">
        <f t="shared" si="0"/>
        <v>Unemployment Reduced</v>
      </c>
    </row>
    <row r="59" spans="1:4" ht="16.5" thickTop="1" thickBot="1" x14ac:dyDescent="0.3">
      <c r="A59" s="35" t="s">
        <v>111</v>
      </c>
      <c r="B59" s="32">
        <v>10.02</v>
      </c>
      <c r="C59" s="32">
        <v>5.851</v>
      </c>
      <c r="D59" s="33" t="str">
        <f t="shared" si="0"/>
        <v>Unemployment Reduced</v>
      </c>
    </row>
    <row r="60" spans="1:4" ht="16.5" thickTop="1" thickBot="1" x14ac:dyDescent="0.3">
      <c r="A60" s="35" t="s">
        <v>219</v>
      </c>
      <c r="B60" s="32">
        <v>9.86</v>
      </c>
      <c r="C60" s="32">
        <v>11.109</v>
      </c>
      <c r="D60" s="33" t="str">
        <f t="shared" si="0"/>
        <v>Unemployement Increased</v>
      </c>
    </row>
    <row r="61" spans="1:4" ht="16.5" thickTop="1" thickBot="1" x14ac:dyDescent="0.3">
      <c r="A61" s="35" t="s">
        <v>300</v>
      </c>
      <c r="B61" s="32">
        <v>9.74</v>
      </c>
      <c r="C61" s="32">
        <v>10.726000000000001</v>
      </c>
      <c r="D61" s="33" t="str">
        <f t="shared" si="0"/>
        <v>Unemployement Increased</v>
      </c>
    </row>
    <row r="62" spans="1:4" ht="16.5" thickTop="1" thickBot="1" x14ac:dyDescent="0.3">
      <c r="A62" s="35" t="s">
        <v>106</v>
      </c>
      <c r="B62" s="32">
        <v>9.5730000000000004</v>
      </c>
      <c r="C62" s="32">
        <v>7.8280000000000003</v>
      </c>
      <c r="D62" s="33" t="str">
        <f t="shared" si="0"/>
        <v>Unemployment Reduced</v>
      </c>
    </row>
    <row r="63" spans="1:4" ht="16.5" thickTop="1" thickBot="1" x14ac:dyDescent="0.3">
      <c r="A63" s="35" t="s">
        <v>194</v>
      </c>
      <c r="B63" s="32">
        <v>9.42</v>
      </c>
      <c r="C63" s="32">
        <v>4.78</v>
      </c>
      <c r="D63" s="33" t="str">
        <f t="shared" si="0"/>
        <v>Unemployment Reduced</v>
      </c>
    </row>
    <row r="64" spans="1:4" ht="16.5" thickTop="1" thickBot="1" x14ac:dyDescent="0.3">
      <c r="A64" s="35" t="s">
        <v>155</v>
      </c>
      <c r="B64" s="32">
        <v>9.41</v>
      </c>
      <c r="C64" s="32">
        <v>3.4340000000000002</v>
      </c>
      <c r="D64" s="33" t="str">
        <f t="shared" si="0"/>
        <v>Unemployment Reduced</v>
      </c>
    </row>
    <row r="65" spans="1:4" ht="16.5" thickTop="1" thickBot="1" x14ac:dyDescent="0.3">
      <c r="A65" s="35" t="s">
        <v>287</v>
      </c>
      <c r="B65" s="32">
        <v>9.4</v>
      </c>
      <c r="C65" s="32">
        <v>7.4450000000000003</v>
      </c>
      <c r="D65" s="33" t="str">
        <f t="shared" si="0"/>
        <v>Unemployment Reduced</v>
      </c>
    </row>
    <row r="66" spans="1:4" ht="16.5" thickTop="1" thickBot="1" x14ac:dyDescent="0.3">
      <c r="A66" s="35" t="s">
        <v>218</v>
      </c>
      <c r="B66" s="32">
        <v>9.2159999999999993</v>
      </c>
      <c r="C66" s="32">
        <v>4.883</v>
      </c>
      <c r="D66" s="33" t="str">
        <f t="shared" si="0"/>
        <v>Unemployment Reduced</v>
      </c>
    </row>
    <row r="67" spans="1:4" ht="16.5" thickTop="1" thickBot="1" x14ac:dyDescent="0.3">
      <c r="A67" s="35" t="s">
        <v>224</v>
      </c>
      <c r="B67" s="32">
        <v>9.11</v>
      </c>
      <c r="C67" s="32">
        <v>11.452999999999999</v>
      </c>
      <c r="D67" s="33" t="str">
        <f t="shared" si="0"/>
        <v>Unemployement Increased</v>
      </c>
    </row>
    <row r="68" spans="1:4" ht="16.5" thickTop="1" thickBot="1" x14ac:dyDescent="0.3">
      <c r="A68" s="35" t="s">
        <v>361</v>
      </c>
      <c r="B68" s="32">
        <v>8.99</v>
      </c>
      <c r="C68" s="32">
        <v>10.494</v>
      </c>
      <c r="D68" s="33" t="str">
        <f t="shared" si="0"/>
        <v>Unemployement Increased</v>
      </c>
    </row>
    <row r="69" spans="1:4" ht="16.5" thickTop="1" thickBot="1" x14ac:dyDescent="0.3">
      <c r="A69" s="35" t="s">
        <v>141</v>
      </c>
      <c r="B69" s="32">
        <v>8.8559999999999999</v>
      </c>
      <c r="C69" s="32">
        <v>9.61</v>
      </c>
      <c r="D69" s="33" t="str">
        <f t="shared" si="0"/>
        <v>Unemployement Increased</v>
      </c>
    </row>
    <row r="70" spans="1:4" ht="16.5" thickTop="1" thickBot="1" x14ac:dyDescent="0.3">
      <c r="A70" s="35" t="s">
        <v>14</v>
      </c>
      <c r="B70" s="32">
        <v>8.84</v>
      </c>
      <c r="C70" s="32">
        <v>4.18</v>
      </c>
      <c r="D70" s="33" t="str">
        <f t="shared" ref="D70:D133" si="1">IF(B70&gt;C70,"Unemployment Reduced","Unemployement Increased")</f>
        <v>Unemployment Reduced</v>
      </c>
    </row>
    <row r="71" spans="1:4" ht="16.5" thickTop="1" thickBot="1" x14ac:dyDescent="0.3">
      <c r="A71" s="35" t="s">
        <v>311</v>
      </c>
      <c r="B71" s="32">
        <v>8.75</v>
      </c>
      <c r="C71" s="32">
        <v>10.313000000000001</v>
      </c>
      <c r="D71" s="33" t="str">
        <f t="shared" si="1"/>
        <v>Unemployement Increased</v>
      </c>
    </row>
    <row r="72" spans="1:4" ht="16.5" thickTop="1" thickBot="1" x14ac:dyDescent="0.3">
      <c r="A72" s="35" t="s">
        <v>255</v>
      </c>
      <c r="B72" s="32">
        <v>8.69</v>
      </c>
      <c r="C72" s="32">
        <v>6.0490000000000004</v>
      </c>
      <c r="D72" s="33" t="str">
        <f t="shared" si="1"/>
        <v>Unemployment Reduced</v>
      </c>
    </row>
    <row r="73" spans="1:4" ht="16.5" thickTop="1" thickBot="1" x14ac:dyDescent="0.3">
      <c r="A73" s="35" t="s">
        <v>117</v>
      </c>
      <c r="B73" s="32">
        <v>8.6180000000000003</v>
      </c>
      <c r="C73" s="32">
        <v>6.9160000000000004</v>
      </c>
      <c r="D73" s="33" t="str">
        <f t="shared" si="1"/>
        <v>Unemployment Reduced</v>
      </c>
    </row>
    <row r="74" spans="1:4" ht="16.5" thickTop="1" thickBot="1" x14ac:dyDescent="0.3">
      <c r="A74" s="35" t="s">
        <v>342</v>
      </c>
      <c r="B74" s="32">
        <v>8.3079999999999998</v>
      </c>
      <c r="C74" s="32">
        <v>9.6869999999999994</v>
      </c>
      <c r="D74" s="33" t="str">
        <f t="shared" si="1"/>
        <v>Unemployement Increased</v>
      </c>
    </row>
    <row r="75" spans="1:4" ht="16.5" thickTop="1" thickBot="1" x14ac:dyDescent="0.3">
      <c r="A75" s="35" t="s">
        <v>402</v>
      </c>
      <c r="B75" s="32">
        <v>8.2959999999999994</v>
      </c>
      <c r="C75" s="32">
        <v>7.3230000000000004</v>
      </c>
      <c r="D75" s="33" t="str">
        <f t="shared" si="1"/>
        <v>Unemployment Reduced</v>
      </c>
    </row>
    <row r="76" spans="1:4" ht="16.5" thickTop="1" thickBot="1" x14ac:dyDescent="0.3">
      <c r="A76" s="35" t="s">
        <v>47</v>
      </c>
      <c r="B76" s="32">
        <v>8.1910000000000007</v>
      </c>
      <c r="C76" s="32">
        <v>8.6890000000000001</v>
      </c>
      <c r="D76" s="33" t="str">
        <f t="shared" si="1"/>
        <v>Unemployement Increased</v>
      </c>
    </row>
    <row r="77" spans="1:4" ht="16.5" thickTop="1" thickBot="1" x14ac:dyDescent="0.3">
      <c r="A77" s="35" t="s">
        <v>44</v>
      </c>
      <c r="B77" s="32">
        <v>8.15</v>
      </c>
      <c r="C77" s="32">
        <v>10.029999999999999</v>
      </c>
      <c r="D77" s="33" t="str">
        <f t="shared" si="1"/>
        <v>Unemployement Increased</v>
      </c>
    </row>
    <row r="78" spans="1:4" ht="16.5" thickTop="1" thickBot="1" x14ac:dyDescent="0.3">
      <c r="A78" s="35" t="s">
        <v>291</v>
      </c>
      <c r="B78" s="32">
        <v>8.1</v>
      </c>
      <c r="C78" s="32">
        <v>8.6389999999999993</v>
      </c>
      <c r="D78" s="33" t="str">
        <f t="shared" si="1"/>
        <v>Unemployement Increased</v>
      </c>
    </row>
    <row r="79" spans="1:4" ht="16.5" thickTop="1" thickBot="1" x14ac:dyDescent="0.3">
      <c r="A79" s="35" t="s">
        <v>357</v>
      </c>
      <c r="B79" s="32">
        <v>8.0950000000000006</v>
      </c>
      <c r="C79" s="32">
        <v>7.33</v>
      </c>
      <c r="D79" s="33" t="str">
        <f t="shared" si="1"/>
        <v>Unemployment Reduced</v>
      </c>
    </row>
    <row r="80" spans="1:4" ht="16.5" thickTop="1" thickBot="1" x14ac:dyDescent="0.3">
      <c r="A80" s="35" t="s">
        <v>184</v>
      </c>
      <c r="B80" s="32">
        <v>8.07</v>
      </c>
      <c r="C80" s="32">
        <v>3.6110000000000002</v>
      </c>
      <c r="D80" s="33" t="str">
        <f t="shared" si="1"/>
        <v>Unemployment Reduced</v>
      </c>
    </row>
    <row r="81" spans="1:4" ht="16.5" thickTop="1" thickBot="1" x14ac:dyDescent="0.3">
      <c r="A81" s="35" t="s">
        <v>29</v>
      </c>
      <c r="B81" s="32">
        <v>8.0640000000000001</v>
      </c>
      <c r="C81" s="32">
        <v>10.209</v>
      </c>
      <c r="D81" s="33" t="str">
        <f t="shared" si="1"/>
        <v>Unemployement Increased</v>
      </c>
    </row>
    <row r="82" spans="1:4" ht="16.5" thickTop="1" thickBot="1" x14ac:dyDescent="0.3">
      <c r="A82" s="35" t="s">
        <v>290</v>
      </c>
      <c r="B82" s="32">
        <v>8.0190000000000001</v>
      </c>
      <c r="C82" s="32">
        <v>0</v>
      </c>
      <c r="D82" s="33" t="str">
        <f t="shared" si="1"/>
        <v>Unemployment Reduced</v>
      </c>
    </row>
    <row r="83" spans="1:4" ht="16.5" thickTop="1" thickBot="1" x14ac:dyDescent="0.3">
      <c r="A83" s="35" t="s">
        <v>313</v>
      </c>
      <c r="B83" s="32">
        <v>7.98</v>
      </c>
      <c r="C83" s="32">
        <v>7.3579999999999997</v>
      </c>
      <c r="D83" s="33" t="str">
        <f t="shared" si="1"/>
        <v>Unemployment Reduced</v>
      </c>
    </row>
    <row r="84" spans="1:4" ht="16.5" thickTop="1" thickBot="1" x14ac:dyDescent="0.3">
      <c r="A84" s="35" t="s">
        <v>108</v>
      </c>
      <c r="B84" s="32">
        <v>7.96</v>
      </c>
      <c r="C84" s="32">
        <v>15.547000000000001</v>
      </c>
      <c r="D84" s="33" t="str">
        <f t="shared" si="1"/>
        <v>Unemployement Increased</v>
      </c>
    </row>
    <row r="85" spans="1:4" ht="16.5" thickTop="1" thickBot="1" x14ac:dyDescent="0.3">
      <c r="A85" s="35" t="s">
        <v>180</v>
      </c>
      <c r="B85" s="32">
        <v>7.88</v>
      </c>
      <c r="C85" s="32">
        <v>3.5710000000000002</v>
      </c>
      <c r="D85" s="33" t="str">
        <f t="shared" si="1"/>
        <v>Unemployment Reduced</v>
      </c>
    </row>
    <row r="86" spans="1:4" ht="16.5" thickTop="1" thickBot="1" x14ac:dyDescent="0.3">
      <c r="A86" s="35" t="s">
        <v>245</v>
      </c>
      <c r="B86" s="32">
        <v>7.85</v>
      </c>
      <c r="C86" s="32">
        <v>6.1310000000000002</v>
      </c>
      <c r="D86" s="33" t="str">
        <f t="shared" si="1"/>
        <v>Unemployment Reduced</v>
      </c>
    </row>
    <row r="87" spans="1:4" ht="16.5" thickTop="1" thickBot="1" x14ac:dyDescent="0.3">
      <c r="A87" s="35" t="s">
        <v>20</v>
      </c>
      <c r="B87" s="32">
        <v>7.83</v>
      </c>
      <c r="C87" s="32">
        <v>12.635</v>
      </c>
      <c r="D87" s="33" t="str">
        <f t="shared" si="1"/>
        <v>Unemployement Increased</v>
      </c>
    </row>
    <row r="88" spans="1:4" ht="16.5" thickTop="1" thickBot="1" x14ac:dyDescent="0.3">
      <c r="A88" s="35" t="s">
        <v>254</v>
      </c>
      <c r="B88" s="32">
        <v>7.8</v>
      </c>
      <c r="C88" s="32">
        <v>4.1719999999999997</v>
      </c>
      <c r="D88" s="33" t="str">
        <f t="shared" si="1"/>
        <v>Unemployment Reduced</v>
      </c>
    </row>
    <row r="89" spans="1:4" ht="16.5" thickTop="1" thickBot="1" x14ac:dyDescent="0.3">
      <c r="A89" s="35" t="s">
        <v>97</v>
      </c>
      <c r="B89" s="32">
        <v>7.69</v>
      </c>
      <c r="C89" s="32">
        <v>6.8010000000000002</v>
      </c>
      <c r="D89" s="33" t="str">
        <f t="shared" si="1"/>
        <v>Unemployment Reduced</v>
      </c>
    </row>
    <row r="90" spans="1:4" ht="16.5" thickTop="1" thickBot="1" x14ac:dyDescent="0.3">
      <c r="A90" s="35" t="s">
        <v>334</v>
      </c>
      <c r="B90" s="32">
        <v>7.54</v>
      </c>
      <c r="C90" s="32">
        <v>5.6310000000000002</v>
      </c>
      <c r="D90" s="33" t="str">
        <f t="shared" si="1"/>
        <v>Unemployment Reduced</v>
      </c>
    </row>
    <row r="91" spans="1:4" ht="16.5" thickTop="1" thickBot="1" x14ac:dyDescent="0.3">
      <c r="A91" s="35" t="s">
        <v>109</v>
      </c>
      <c r="B91" s="32">
        <v>7.53</v>
      </c>
      <c r="C91" s="32">
        <v>0</v>
      </c>
      <c r="D91" s="33" t="str">
        <f t="shared" si="1"/>
        <v>Unemployment Reduced</v>
      </c>
    </row>
    <row r="92" spans="1:4" ht="16.5" thickTop="1" thickBot="1" x14ac:dyDescent="0.3">
      <c r="A92" s="35" t="s">
        <v>355</v>
      </c>
      <c r="B92" s="32">
        <v>7.47</v>
      </c>
      <c r="C92" s="32">
        <v>7.234</v>
      </c>
      <c r="D92" s="33" t="str">
        <f t="shared" si="1"/>
        <v>Unemployment Reduced</v>
      </c>
    </row>
    <row r="93" spans="1:4" ht="16.5" thickTop="1" thickBot="1" x14ac:dyDescent="0.3">
      <c r="A93" s="35" t="s">
        <v>353</v>
      </c>
      <c r="B93" s="32">
        <v>7.407</v>
      </c>
      <c r="C93" s="32">
        <v>8.8109999999999999</v>
      </c>
      <c r="D93" s="33" t="str">
        <f t="shared" si="1"/>
        <v>Unemployement Increased</v>
      </c>
    </row>
    <row r="94" spans="1:4" ht="16.5" thickTop="1" thickBot="1" x14ac:dyDescent="0.3">
      <c r="A94" s="35" t="s">
        <v>282</v>
      </c>
      <c r="B94" s="32">
        <v>7.29</v>
      </c>
      <c r="C94" s="32">
        <v>5.2089999999999996</v>
      </c>
      <c r="D94" s="33" t="str">
        <f t="shared" si="1"/>
        <v>Unemployment Reduced</v>
      </c>
    </row>
    <row r="95" spans="1:4" ht="16.5" thickTop="1" thickBot="1" x14ac:dyDescent="0.3">
      <c r="A95" s="35" t="s">
        <v>325</v>
      </c>
      <c r="B95" s="32">
        <v>7.25</v>
      </c>
      <c r="C95" s="32">
        <v>9.4610000000000003</v>
      </c>
      <c r="D95" s="33" t="str">
        <f t="shared" si="1"/>
        <v>Unemployement Increased</v>
      </c>
    </row>
    <row r="96" spans="1:4" ht="16.5" thickTop="1" thickBot="1" x14ac:dyDescent="0.3">
      <c r="A96" s="35" t="s">
        <v>134</v>
      </c>
      <c r="B96" s="32">
        <v>7.22</v>
      </c>
      <c r="C96" s="32">
        <v>6.4909999999999997</v>
      </c>
      <c r="D96" s="33" t="str">
        <f t="shared" si="1"/>
        <v>Unemployment Reduced</v>
      </c>
    </row>
    <row r="97" spans="1:4" ht="16.5" thickTop="1" thickBot="1" x14ac:dyDescent="0.3">
      <c r="A97" s="35" t="s">
        <v>135</v>
      </c>
      <c r="B97" s="32">
        <v>7.22</v>
      </c>
      <c r="C97" s="32">
        <v>2.637</v>
      </c>
      <c r="D97" s="33" t="str">
        <f t="shared" si="1"/>
        <v>Unemployment Reduced</v>
      </c>
    </row>
    <row r="98" spans="1:4" ht="16.5" thickTop="1" thickBot="1" x14ac:dyDescent="0.3">
      <c r="A98" s="35" t="s">
        <v>188</v>
      </c>
      <c r="B98" s="32">
        <v>6.98</v>
      </c>
      <c r="C98" s="32">
        <v>2.37</v>
      </c>
      <c r="D98" s="33" t="str">
        <f t="shared" si="1"/>
        <v>Unemployment Reduced</v>
      </c>
    </row>
    <row r="99" spans="1:4" ht="16.5" thickTop="1" thickBot="1" x14ac:dyDescent="0.3">
      <c r="A99" s="35" t="s">
        <v>85</v>
      </c>
      <c r="B99" s="32">
        <v>6.93</v>
      </c>
      <c r="C99" s="32">
        <v>3.2530000000000001</v>
      </c>
      <c r="D99" s="33" t="str">
        <f t="shared" si="1"/>
        <v>Unemployment Reduced</v>
      </c>
    </row>
    <row r="100" spans="1:4" ht="16.5" thickTop="1" thickBot="1" x14ac:dyDescent="0.3">
      <c r="A100" s="35" t="s">
        <v>127</v>
      </c>
      <c r="B100" s="32">
        <v>6.86</v>
      </c>
      <c r="C100" s="32">
        <v>3.476</v>
      </c>
      <c r="D100" s="33" t="str">
        <f t="shared" si="1"/>
        <v>Unemployment Reduced</v>
      </c>
    </row>
    <row r="101" spans="1:4" ht="16.5" thickTop="1" thickBot="1" x14ac:dyDescent="0.3">
      <c r="A101" s="35" t="s">
        <v>275</v>
      </c>
      <c r="B101" s="32">
        <v>6.79</v>
      </c>
      <c r="C101" s="32">
        <v>5.4359999999999999</v>
      </c>
      <c r="D101" s="33" t="str">
        <f t="shared" si="1"/>
        <v>Unemployment Reduced</v>
      </c>
    </row>
    <row r="102" spans="1:4" ht="16.5" thickTop="1" thickBot="1" x14ac:dyDescent="0.3">
      <c r="A102" s="35" t="s">
        <v>150</v>
      </c>
      <c r="B102" s="32">
        <v>6.7320000000000002</v>
      </c>
      <c r="C102" s="32">
        <v>7.2030000000000003</v>
      </c>
      <c r="D102" s="33" t="str">
        <f t="shared" si="1"/>
        <v>Unemployement Increased</v>
      </c>
    </row>
    <row r="103" spans="1:4" ht="16.5" thickTop="1" thickBot="1" x14ac:dyDescent="0.3">
      <c r="A103" s="35" t="s">
        <v>153</v>
      </c>
      <c r="B103" s="32">
        <v>6.72</v>
      </c>
      <c r="C103" s="32">
        <v>7.1210000000000004</v>
      </c>
      <c r="D103" s="33" t="str">
        <f t="shared" si="1"/>
        <v>Unemployement Increased</v>
      </c>
    </row>
    <row r="104" spans="1:4" ht="16.5" thickTop="1" thickBot="1" x14ac:dyDescent="0.3">
      <c r="A104" s="35" t="s">
        <v>372</v>
      </c>
      <c r="B104" s="32">
        <v>6.64</v>
      </c>
      <c r="C104" s="32">
        <v>7.7839999999999998</v>
      </c>
      <c r="D104" s="33" t="str">
        <f t="shared" si="1"/>
        <v>Unemployement Increased</v>
      </c>
    </row>
    <row r="105" spans="1:4" ht="16.5" thickTop="1" thickBot="1" x14ac:dyDescent="0.3">
      <c r="A105" s="35" t="s">
        <v>241</v>
      </c>
      <c r="B105" s="32">
        <v>6.6</v>
      </c>
      <c r="C105" s="32">
        <v>5.3280000000000003</v>
      </c>
      <c r="D105" s="33" t="str">
        <f t="shared" si="1"/>
        <v>Unemployment Reduced</v>
      </c>
    </row>
    <row r="106" spans="1:4" ht="16.5" thickTop="1" thickBot="1" x14ac:dyDescent="0.3">
      <c r="A106" s="35" t="s">
        <v>113</v>
      </c>
      <c r="B106" s="32">
        <v>6.45</v>
      </c>
      <c r="C106" s="32">
        <v>7.8410000000000002</v>
      </c>
      <c r="D106" s="33" t="str">
        <f t="shared" si="1"/>
        <v>Unemployement Increased</v>
      </c>
    </row>
    <row r="107" spans="1:4" ht="16.5" thickTop="1" thickBot="1" x14ac:dyDescent="0.3">
      <c r="A107" s="35" t="s">
        <v>164</v>
      </c>
      <c r="B107" s="32">
        <v>6.2</v>
      </c>
      <c r="C107" s="32">
        <v>2.8130000000000002</v>
      </c>
      <c r="D107" s="33" t="str">
        <f t="shared" si="1"/>
        <v>Unemployment Reduced</v>
      </c>
    </row>
    <row r="108" spans="1:4" ht="16.5" thickTop="1" thickBot="1" x14ac:dyDescent="0.3">
      <c r="A108" s="35" t="s">
        <v>326</v>
      </c>
      <c r="B108" s="32">
        <v>6.0510000000000002</v>
      </c>
      <c r="C108" s="32">
        <v>4.17</v>
      </c>
      <c r="D108" s="33" t="str">
        <f t="shared" si="1"/>
        <v>Unemployment Reduced</v>
      </c>
    </row>
    <row r="109" spans="1:4" ht="16.5" thickTop="1" thickBot="1" x14ac:dyDescent="0.3">
      <c r="A109" s="35" t="s">
        <v>49</v>
      </c>
      <c r="B109" s="32">
        <v>6</v>
      </c>
      <c r="C109" s="32">
        <v>3.8090000000000002</v>
      </c>
      <c r="D109" s="33" t="str">
        <f t="shared" si="1"/>
        <v>Unemployment Reduced</v>
      </c>
    </row>
    <row r="110" spans="1:4" ht="16.5" thickTop="1" thickBot="1" x14ac:dyDescent="0.3">
      <c r="A110" s="35" t="s">
        <v>8</v>
      </c>
      <c r="B110" s="32">
        <v>5.82</v>
      </c>
      <c r="C110" s="32">
        <v>3.5379999999999998</v>
      </c>
      <c r="D110" s="33" t="str">
        <f t="shared" si="1"/>
        <v>Unemployment Reduced</v>
      </c>
    </row>
    <row r="111" spans="1:4" ht="16.5" thickTop="1" thickBot="1" x14ac:dyDescent="0.3">
      <c r="A111" s="35" t="s">
        <v>173</v>
      </c>
      <c r="B111" s="32">
        <v>5.6929999999999996</v>
      </c>
      <c r="C111" s="32">
        <v>6.6180000000000003</v>
      </c>
      <c r="D111" s="33" t="str">
        <f t="shared" si="1"/>
        <v>Unemployement Increased</v>
      </c>
    </row>
    <row r="112" spans="1:4" ht="16.5" thickTop="1" thickBot="1" x14ac:dyDescent="0.3">
      <c r="A112" s="35" t="s">
        <v>119</v>
      </c>
      <c r="B112" s="32">
        <v>5.58</v>
      </c>
      <c r="C112" s="32">
        <v>2.278</v>
      </c>
      <c r="D112" s="33" t="str">
        <f t="shared" si="1"/>
        <v>Unemployment Reduced</v>
      </c>
    </row>
    <row r="113" spans="1:4" ht="16.5" thickTop="1" thickBot="1" x14ac:dyDescent="0.3">
      <c r="A113" s="35" t="s">
        <v>302</v>
      </c>
      <c r="B113" s="32">
        <v>5.52</v>
      </c>
      <c r="C113" s="32">
        <v>5.6349999999999998</v>
      </c>
      <c r="D113" s="33" t="str">
        <f t="shared" si="1"/>
        <v>Unemployement Increased</v>
      </c>
    </row>
    <row r="114" spans="1:4" ht="16.5" thickTop="1" thickBot="1" x14ac:dyDescent="0.3">
      <c r="A114" s="35" t="s">
        <v>57</v>
      </c>
      <c r="B114" s="32">
        <v>5.44</v>
      </c>
      <c r="C114" s="32">
        <v>6.3630000000000004</v>
      </c>
      <c r="D114" s="33" t="str">
        <f t="shared" si="1"/>
        <v>Unemployement Increased</v>
      </c>
    </row>
    <row r="115" spans="1:4" ht="16.5" thickTop="1" thickBot="1" x14ac:dyDescent="0.3">
      <c r="A115" s="35" t="s">
        <v>6</v>
      </c>
      <c r="B115" s="32">
        <v>5.44</v>
      </c>
      <c r="C115" s="32">
        <v>0</v>
      </c>
      <c r="D115" s="33" t="str">
        <f t="shared" si="1"/>
        <v>Unemployment Reduced</v>
      </c>
    </row>
    <row r="116" spans="1:4" ht="16.5" thickTop="1" thickBot="1" x14ac:dyDescent="0.3">
      <c r="A116" s="35" t="s">
        <v>5</v>
      </c>
      <c r="B116" s="32">
        <v>5.38</v>
      </c>
      <c r="C116" s="32">
        <v>2.9889999999999999</v>
      </c>
      <c r="D116" s="33" t="str">
        <f t="shared" si="1"/>
        <v>Unemployment Reduced</v>
      </c>
    </row>
    <row r="117" spans="1:4" ht="16.5" thickTop="1" thickBot="1" x14ac:dyDescent="0.3">
      <c r="A117" s="35" t="s">
        <v>351</v>
      </c>
      <c r="B117" s="32">
        <v>5.29</v>
      </c>
      <c r="C117" s="32">
        <v>5.008</v>
      </c>
      <c r="D117" s="33" t="str">
        <f t="shared" si="1"/>
        <v>Unemployment Reduced</v>
      </c>
    </row>
    <row r="118" spans="1:4" ht="16.5" thickTop="1" thickBot="1" x14ac:dyDescent="0.3">
      <c r="A118" s="35" t="s">
        <v>303</v>
      </c>
      <c r="B118" s="32">
        <v>5.22</v>
      </c>
      <c r="C118" s="32">
        <v>3.661</v>
      </c>
      <c r="D118" s="33" t="str">
        <f t="shared" si="1"/>
        <v>Unemployment Reduced</v>
      </c>
    </row>
    <row r="119" spans="1:4" ht="16.5" thickTop="1" thickBot="1" x14ac:dyDescent="0.3">
      <c r="A119" s="35" t="s">
        <v>262</v>
      </c>
      <c r="B119" s="32">
        <v>5.21</v>
      </c>
      <c r="C119" s="32">
        <v>5.5650000000000004</v>
      </c>
      <c r="D119" s="33" t="str">
        <f t="shared" si="1"/>
        <v>Unemployement Increased</v>
      </c>
    </row>
    <row r="120" spans="1:4" ht="16.5" thickTop="1" thickBot="1" x14ac:dyDescent="0.3">
      <c r="A120" s="35" t="s">
        <v>322</v>
      </c>
      <c r="B120" s="32">
        <v>5.19</v>
      </c>
      <c r="C120" s="32">
        <v>5.4619999999999997</v>
      </c>
      <c r="D120" s="33" t="str">
        <f t="shared" si="1"/>
        <v>Unemployement Increased</v>
      </c>
    </row>
    <row r="121" spans="1:4" ht="16.5" thickTop="1" thickBot="1" x14ac:dyDescent="0.3">
      <c r="A121" s="35" t="s">
        <v>152</v>
      </c>
      <c r="B121" s="32">
        <v>5.14</v>
      </c>
      <c r="C121" s="32">
        <v>4.6980000000000004</v>
      </c>
      <c r="D121" s="33" t="str">
        <f t="shared" si="1"/>
        <v>Unemployment Reduced</v>
      </c>
    </row>
    <row r="122" spans="1:4" ht="16.5" thickTop="1" thickBot="1" x14ac:dyDescent="0.3">
      <c r="A122" s="35" t="s">
        <v>27</v>
      </c>
      <c r="B122" s="32">
        <v>5.1390000000000002</v>
      </c>
      <c r="C122" s="32">
        <v>7.9450000000000003</v>
      </c>
      <c r="D122" s="33" t="str">
        <f t="shared" si="1"/>
        <v>Unemployement Increased</v>
      </c>
    </row>
    <row r="123" spans="1:4" ht="16.5" thickTop="1" thickBot="1" x14ac:dyDescent="0.3">
      <c r="A123" s="35" t="s">
        <v>329</v>
      </c>
      <c r="B123" s="32">
        <v>5.0039999999999996</v>
      </c>
      <c r="C123" s="32">
        <v>5.6139999999999999</v>
      </c>
      <c r="D123" s="33" t="str">
        <f t="shared" si="1"/>
        <v>Unemployement Increased</v>
      </c>
    </row>
    <row r="124" spans="1:4" ht="16.5" thickTop="1" thickBot="1" x14ac:dyDescent="0.3">
      <c r="A124" s="35" t="s">
        <v>356</v>
      </c>
      <c r="B124" s="32">
        <v>4.8899999999999997</v>
      </c>
      <c r="C124" s="32">
        <v>3.3079999999999998</v>
      </c>
      <c r="D124" s="33" t="str">
        <f t="shared" si="1"/>
        <v>Unemployment Reduced</v>
      </c>
    </row>
    <row r="125" spans="1:4" ht="16.5" thickTop="1" thickBot="1" x14ac:dyDescent="0.3">
      <c r="A125" s="35" t="s">
        <v>145</v>
      </c>
      <c r="B125" s="32">
        <v>4.87</v>
      </c>
      <c r="C125" s="32">
        <v>6.0060000000000002</v>
      </c>
      <c r="D125" s="33" t="str">
        <f t="shared" si="1"/>
        <v>Unemployement Increased</v>
      </c>
    </row>
    <row r="126" spans="1:4" ht="16.5" thickTop="1" thickBot="1" x14ac:dyDescent="0.3">
      <c r="A126" s="35" t="s">
        <v>175</v>
      </c>
      <c r="B126" s="32">
        <v>4.87</v>
      </c>
      <c r="C126" s="32">
        <v>4.7069999999999999</v>
      </c>
      <c r="D126" s="33" t="str">
        <f t="shared" si="1"/>
        <v>Unemployment Reduced</v>
      </c>
    </row>
    <row r="127" spans="1:4" ht="16.5" thickTop="1" thickBot="1" x14ac:dyDescent="0.3">
      <c r="A127" s="35" t="s">
        <v>182</v>
      </c>
      <c r="B127" s="32">
        <v>4.8159999999999998</v>
      </c>
      <c r="C127" s="32">
        <v>5.7489999999999997</v>
      </c>
      <c r="D127" s="33" t="str">
        <f t="shared" si="1"/>
        <v>Unemployement Increased</v>
      </c>
    </row>
    <row r="128" spans="1:4" ht="16.5" thickTop="1" thickBot="1" x14ac:dyDescent="0.3">
      <c r="A128" s="35" t="s">
        <v>249</v>
      </c>
      <c r="B128" s="32">
        <v>4.58</v>
      </c>
      <c r="C128" s="32">
        <v>4.8860000000000001</v>
      </c>
      <c r="D128" s="33" t="str">
        <f t="shared" si="1"/>
        <v>Unemployement Increased</v>
      </c>
    </row>
    <row r="129" spans="1:4" ht="16.5" thickTop="1" thickBot="1" x14ac:dyDescent="0.3">
      <c r="A129" s="35" t="s">
        <v>148</v>
      </c>
      <c r="B129" s="32">
        <v>4.49</v>
      </c>
      <c r="C129" s="32">
        <v>4.9870000000000001</v>
      </c>
      <c r="D129" s="33" t="str">
        <f t="shared" si="1"/>
        <v>Unemployement Increased</v>
      </c>
    </row>
    <row r="130" spans="1:4" ht="16.5" thickTop="1" thickBot="1" x14ac:dyDescent="0.3">
      <c r="A130" s="35" t="s">
        <v>43</v>
      </c>
      <c r="B130" s="32">
        <v>4.49</v>
      </c>
      <c r="C130" s="32">
        <v>4.202</v>
      </c>
      <c r="D130" s="33" t="str">
        <f t="shared" si="1"/>
        <v>Unemployment Reduced</v>
      </c>
    </row>
    <row r="131" spans="1:4" ht="16.5" thickTop="1" thickBot="1" x14ac:dyDescent="0.3">
      <c r="A131" s="35" t="s">
        <v>196</v>
      </c>
      <c r="B131" s="32">
        <v>4.47</v>
      </c>
      <c r="C131" s="32">
        <v>3.5539999999999998</v>
      </c>
      <c r="D131" s="33" t="str">
        <f t="shared" si="1"/>
        <v>Unemployment Reduced</v>
      </c>
    </row>
    <row r="132" spans="1:4" ht="16.5" thickTop="1" thickBot="1" x14ac:dyDescent="0.3">
      <c r="A132" s="35" t="s">
        <v>71</v>
      </c>
      <c r="B132" s="32">
        <v>4.4249999999999998</v>
      </c>
      <c r="C132" s="32">
        <v>4.3339999999999996</v>
      </c>
      <c r="D132" s="33" t="str">
        <f t="shared" si="1"/>
        <v>Unemployment Reduced</v>
      </c>
    </row>
    <row r="133" spans="1:4" ht="16.5" thickTop="1" thickBot="1" x14ac:dyDescent="0.3">
      <c r="A133" s="35" t="s">
        <v>105</v>
      </c>
      <c r="B133" s="32">
        <v>4.375</v>
      </c>
      <c r="C133" s="32">
        <v>3.6349999999999998</v>
      </c>
      <c r="D133" s="33" t="str">
        <f t="shared" si="1"/>
        <v>Unemployment Reduced</v>
      </c>
    </row>
    <row r="134" spans="1:4" ht="16.5" thickTop="1" thickBot="1" x14ac:dyDescent="0.3">
      <c r="A134" s="35" t="s">
        <v>142</v>
      </c>
      <c r="B134" s="32">
        <v>4.3600000000000003</v>
      </c>
      <c r="C134" s="32">
        <v>2.641</v>
      </c>
      <c r="D134" s="33" t="str">
        <f t="shared" ref="D134:D193" si="2">IF(B134&gt;C134,"Unemployment Reduced","Unemployement Increased")</f>
        <v>Unemployment Reduced</v>
      </c>
    </row>
    <row r="135" spans="1:4" ht="16.5" thickTop="1" thickBot="1" x14ac:dyDescent="0.3">
      <c r="A135" s="35" t="s">
        <v>283</v>
      </c>
      <c r="B135" s="32">
        <v>4.0990000000000002</v>
      </c>
      <c r="C135" s="32">
        <v>4.6989999999999998</v>
      </c>
      <c r="D135" s="33" t="str">
        <f t="shared" si="2"/>
        <v>Unemployement Increased</v>
      </c>
    </row>
    <row r="136" spans="1:4" ht="16.5" thickTop="1" thickBot="1" x14ac:dyDescent="0.3">
      <c r="A136" s="35" t="s">
        <v>100</v>
      </c>
      <c r="B136" s="32">
        <v>4.09</v>
      </c>
      <c r="C136" s="32">
        <v>6.8860000000000001</v>
      </c>
      <c r="D136" s="33" t="str">
        <f t="shared" si="2"/>
        <v>Unemployement Increased</v>
      </c>
    </row>
    <row r="137" spans="1:4" ht="16.5" thickTop="1" thickBot="1" x14ac:dyDescent="0.3">
      <c r="A137" s="35" t="s">
        <v>292</v>
      </c>
      <c r="B137" s="32">
        <v>4.077</v>
      </c>
      <c r="C137" s="32">
        <v>5.0190000000000001</v>
      </c>
      <c r="D137" s="33" t="str">
        <f t="shared" si="2"/>
        <v>Unemployement Increased</v>
      </c>
    </row>
    <row r="138" spans="1:4" ht="16.5" thickTop="1" thickBot="1" x14ac:dyDescent="0.3">
      <c r="A138" s="35" t="s">
        <v>191</v>
      </c>
      <c r="B138" s="32">
        <v>3.9119999999999999</v>
      </c>
      <c r="C138" s="32">
        <v>5.1749999999999998</v>
      </c>
      <c r="D138" s="33" t="str">
        <f t="shared" si="2"/>
        <v>Unemployement Increased</v>
      </c>
    </row>
    <row r="139" spans="1:4" ht="16.5" thickTop="1" thickBot="1" x14ac:dyDescent="0.3">
      <c r="A139" s="35" t="s">
        <v>84</v>
      </c>
      <c r="B139" s="32">
        <v>3.9</v>
      </c>
      <c r="C139" s="32">
        <v>8.2469999999999999</v>
      </c>
      <c r="D139" s="33" t="str">
        <f t="shared" si="2"/>
        <v>Unemployement Increased</v>
      </c>
    </row>
    <row r="140" spans="1:4" ht="16.5" thickTop="1" thickBot="1" x14ac:dyDescent="0.3">
      <c r="A140" s="35" t="s">
        <v>93</v>
      </c>
      <c r="B140" s="32">
        <v>3.88</v>
      </c>
      <c r="C140" s="32">
        <v>6.7050000000000001</v>
      </c>
      <c r="D140" s="33" t="str">
        <f t="shared" si="2"/>
        <v>Unemployement Increased</v>
      </c>
    </row>
    <row r="141" spans="1:4" ht="16.5" thickTop="1" thickBot="1" x14ac:dyDescent="0.3">
      <c r="A141" s="35" t="s">
        <v>221</v>
      </c>
      <c r="B141" s="32">
        <v>3.84</v>
      </c>
      <c r="C141" s="32">
        <v>3.8220000000000001</v>
      </c>
      <c r="D141" s="33" t="str">
        <f t="shared" si="2"/>
        <v>Unemployment Reduced</v>
      </c>
    </row>
    <row r="142" spans="1:4" ht="16.5" thickTop="1" thickBot="1" x14ac:dyDescent="0.3">
      <c r="A142" s="35" t="s">
        <v>61</v>
      </c>
      <c r="B142" s="32">
        <v>3.8170000000000002</v>
      </c>
      <c r="C142" s="32">
        <v>4.0010000000000003</v>
      </c>
      <c r="D142" s="33" t="str">
        <f t="shared" si="2"/>
        <v>Unemployement Increased</v>
      </c>
    </row>
    <row r="143" spans="1:4" ht="16.5" thickTop="1" thickBot="1" x14ac:dyDescent="0.3">
      <c r="A143" s="35" t="s">
        <v>19</v>
      </c>
      <c r="B143" s="32">
        <v>3.7770000000000001</v>
      </c>
      <c r="C143" s="32">
        <v>4.8639999999999999</v>
      </c>
      <c r="D143" s="33" t="str">
        <f t="shared" si="2"/>
        <v>Unemployement Increased</v>
      </c>
    </row>
    <row r="144" spans="1:4" ht="16.5" thickTop="1" thickBot="1" x14ac:dyDescent="0.3">
      <c r="A144" s="35" t="s">
        <v>104</v>
      </c>
      <c r="B144" s="32">
        <v>3.75</v>
      </c>
      <c r="C144" s="32">
        <v>5.7610000000000001</v>
      </c>
      <c r="D144" s="33" t="str">
        <f t="shared" si="2"/>
        <v>Unemployement Increased</v>
      </c>
    </row>
    <row r="145" spans="1:4" ht="16.5" thickTop="1" thickBot="1" x14ac:dyDescent="0.3">
      <c r="A145" s="35" t="s">
        <v>223</v>
      </c>
      <c r="B145" s="32">
        <v>3.75</v>
      </c>
      <c r="C145" s="32">
        <v>7.0990000000000002</v>
      </c>
      <c r="D145" s="33" t="str">
        <f t="shared" si="2"/>
        <v>Unemployement Increased</v>
      </c>
    </row>
    <row r="146" spans="1:4" ht="16.5" thickTop="1" thickBot="1" x14ac:dyDescent="0.3">
      <c r="A146" s="35" t="s">
        <v>96</v>
      </c>
      <c r="B146" s="32">
        <v>3.72</v>
      </c>
      <c r="C146" s="32">
        <v>2.758</v>
      </c>
      <c r="D146" s="33" t="str">
        <f t="shared" si="2"/>
        <v>Unemployment Reduced</v>
      </c>
    </row>
    <row r="147" spans="1:4" ht="16.5" thickTop="1" thickBot="1" x14ac:dyDescent="0.3">
      <c r="A147" s="35" t="s">
        <v>338</v>
      </c>
      <c r="B147" s="32">
        <v>3.72</v>
      </c>
      <c r="C147" s="32">
        <v>3.9820000000000002</v>
      </c>
      <c r="D147" s="33" t="str">
        <f t="shared" si="2"/>
        <v>Unemployement Increased</v>
      </c>
    </row>
    <row r="148" spans="1:4" ht="16.5" thickTop="1" thickBot="1" x14ac:dyDescent="0.3">
      <c r="A148" s="35" t="s">
        <v>88</v>
      </c>
      <c r="B148" s="32">
        <v>3.7170000000000001</v>
      </c>
      <c r="C148" s="32">
        <v>8.7889999999999997</v>
      </c>
      <c r="D148" s="33" t="str">
        <f t="shared" si="2"/>
        <v>Unemployement Increased</v>
      </c>
    </row>
    <row r="149" spans="1:4" ht="16.5" thickTop="1" thickBot="1" x14ac:dyDescent="0.3">
      <c r="A149" s="35" t="s">
        <v>210</v>
      </c>
      <c r="B149" s="32">
        <v>3.6579999999999999</v>
      </c>
      <c r="C149" s="32">
        <v>2.327</v>
      </c>
      <c r="D149" s="33" t="str">
        <f t="shared" si="2"/>
        <v>Unemployment Reduced</v>
      </c>
    </row>
    <row r="150" spans="1:4" ht="16.5" thickTop="1" thickBot="1" x14ac:dyDescent="0.3">
      <c r="A150" s="35" t="s">
        <v>174</v>
      </c>
      <c r="B150" s="32">
        <v>3.55</v>
      </c>
      <c r="C150" s="32">
        <v>4.28</v>
      </c>
      <c r="D150" s="33" t="str">
        <f t="shared" si="2"/>
        <v>Unemployement Increased</v>
      </c>
    </row>
    <row r="151" spans="1:4" ht="16.5" thickTop="1" thickBot="1" x14ac:dyDescent="0.3">
      <c r="A151" s="35" t="s">
        <v>267</v>
      </c>
      <c r="B151" s="32">
        <v>3.5</v>
      </c>
      <c r="C151" s="32">
        <v>2.238</v>
      </c>
      <c r="D151" s="33" t="str">
        <f t="shared" si="2"/>
        <v>Unemployment Reduced</v>
      </c>
    </row>
    <row r="152" spans="1:4" ht="16.5" thickTop="1" thickBot="1" x14ac:dyDescent="0.3">
      <c r="A152" s="35" t="s">
        <v>107</v>
      </c>
      <c r="B152" s="32">
        <v>3.46</v>
      </c>
      <c r="C152" s="32">
        <v>1.3859999999999999</v>
      </c>
      <c r="D152" s="33" t="str">
        <f t="shared" si="2"/>
        <v>Unemployment Reduced</v>
      </c>
    </row>
    <row r="153" spans="1:4" ht="16.5" thickTop="1" thickBot="1" x14ac:dyDescent="0.3">
      <c r="A153" s="35" t="s">
        <v>101</v>
      </c>
      <c r="B153" s="32">
        <v>3.3039999999999998</v>
      </c>
      <c r="C153" s="32">
        <v>3.9060000000000001</v>
      </c>
      <c r="D153" s="33" t="str">
        <f t="shared" si="2"/>
        <v>Unemployement Increased</v>
      </c>
    </row>
    <row r="154" spans="1:4" ht="16.5" thickTop="1" thickBot="1" x14ac:dyDescent="0.3">
      <c r="A154" s="35" t="s">
        <v>264</v>
      </c>
      <c r="B154" s="32">
        <v>3.29</v>
      </c>
      <c r="C154" s="32">
        <v>5.0579999999999998</v>
      </c>
      <c r="D154" s="33" t="str">
        <f t="shared" si="2"/>
        <v>Unemployement Increased</v>
      </c>
    </row>
    <row r="155" spans="1:4" ht="16.5" thickTop="1" thickBot="1" x14ac:dyDescent="0.3">
      <c r="A155" s="35" t="s">
        <v>126</v>
      </c>
      <c r="B155" s="32">
        <v>3.2559999999999998</v>
      </c>
      <c r="C155" s="32">
        <v>2.762</v>
      </c>
      <c r="D155" s="33" t="str">
        <f t="shared" si="2"/>
        <v>Unemployment Reduced</v>
      </c>
    </row>
    <row r="156" spans="1:4" ht="16.5" thickTop="1" thickBot="1" x14ac:dyDescent="0.3">
      <c r="A156" s="35" t="s">
        <v>45</v>
      </c>
      <c r="B156" s="32">
        <v>3.24</v>
      </c>
      <c r="C156" s="32">
        <v>3.661</v>
      </c>
      <c r="D156" s="33" t="str">
        <f t="shared" si="2"/>
        <v>Unemployement Increased</v>
      </c>
    </row>
    <row r="157" spans="1:4" ht="16.5" thickTop="1" thickBot="1" x14ac:dyDescent="0.3">
      <c r="A157" s="35" t="s">
        <v>25</v>
      </c>
      <c r="B157" s="32">
        <v>3.23</v>
      </c>
      <c r="C157" s="32">
        <v>3.9550000000000001</v>
      </c>
      <c r="D157" s="33" t="str">
        <f t="shared" si="2"/>
        <v>Unemployement Increased</v>
      </c>
    </row>
    <row r="158" spans="1:4" ht="16.5" thickTop="1" thickBot="1" x14ac:dyDescent="0.3">
      <c r="A158" s="35" t="s">
        <v>199</v>
      </c>
      <c r="B158" s="32">
        <v>3.2250000000000001</v>
      </c>
      <c r="C158" s="32">
        <v>3.867</v>
      </c>
      <c r="D158" s="33" t="str">
        <f t="shared" si="2"/>
        <v>Unemployement Increased</v>
      </c>
    </row>
    <row r="159" spans="1:4" ht="16.5" thickTop="1" thickBot="1" x14ac:dyDescent="0.3">
      <c r="A159" s="35" t="s">
        <v>63</v>
      </c>
      <c r="B159" s="32">
        <v>3.16</v>
      </c>
      <c r="C159" s="32">
        <v>3.5830000000000002</v>
      </c>
      <c r="D159" s="33" t="str">
        <f t="shared" si="2"/>
        <v>Unemployement Increased</v>
      </c>
    </row>
    <row r="160" spans="1:4" ht="16.5" thickTop="1" thickBot="1" x14ac:dyDescent="0.3">
      <c r="A160" s="35" t="s">
        <v>172</v>
      </c>
      <c r="B160" s="32">
        <v>3.12</v>
      </c>
      <c r="C160" s="32">
        <v>3.1709999999999998</v>
      </c>
      <c r="D160" s="33" t="str">
        <f t="shared" si="2"/>
        <v>Unemployement Increased</v>
      </c>
    </row>
    <row r="161" spans="1:4" ht="16.5" thickTop="1" thickBot="1" x14ac:dyDescent="0.3">
      <c r="A161" s="35" t="s">
        <v>181</v>
      </c>
      <c r="B161" s="32">
        <v>3.1</v>
      </c>
      <c r="C161" s="32">
        <v>3.73</v>
      </c>
      <c r="D161" s="33" t="str">
        <f t="shared" si="2"/>
        <v>Unemployement Increased</v>
      </c>
    </row>
    <row r="162" spans="1:4" ht="16.5" thickTop="1" thickBot="1" x14ac:dyDescent="0.3">
      <c r="A162" s="35" t="s">
        <v>285</v>
      </c>
      <c r="B162" s="32">
        <v>3.0270000000000001</v>
      </c>
      <c r="C162" s="32">
        <v>4.5670000000000002</v>
      </c>
      <c r="D162" s="33" t="str">
        <f t="shared" si="2"/>
        <v>Unemployement Increased</v>
      </c>
    </row>
    <row r="163" spans="1:4" ht="16.5" thickTop="1" thickBot="1" x14ac:dyDescent="0.3">
      <c r="A163" s="35" t="s">
        <v>307</v>
      </c>
      <c r="B163" s="32">
        <v>2.92</v>
      </c>
      <c r="C163" s="32">
        <v>2.9620000000000002</v>
      </c>
      <c r="D163" s="33" t="str">
        <f t="shared" si="2"/>
        <v>Unemployement Increased</v>
      </c>
    </row>
    <row r="164" spans="1:4" ht="16.5" thickTop="1" thickBot="1" x14ac:dyDescent="0.3">
      <c r="A164" s="35" t="s">
        <v>195</v>
      </c>
      <c r="B164" s="32">
        <v>2.8439999999999999</v>
      </c>
      <c r="C164" s="32">
        <v>5.5019999999999998</v>
      </c>
      <c r="D164" s="33" t="str">
        <f t="shared" si="2"/>
        <v>Unemployement Increased</v>
      </c>
    </row>
    <row r="165" spans="1:4" ht="16.5" thickTop="1" thickBot="1" x14ac:dyDescent="0.3">
      <c r="A165" s="35" t="s">
        <v>103</v>
      </c>
      <c r="B165" s="32">
        <v>2.81</v>
      </c>
      <c r="C165" s="32">
        <v>2.7879999999999998</v>
      </c>
      <c r="D165" s="33" t="str">
        <f t="shared" si="2"/>
        <v>Unemployment Reduced</v>
      </c>
    </row>
    <row r="166" spans="1:4" ht="16.5" thickTop="1" thickBot="1" x14ac:dyDescent="0.3">
      <c r="A166" s="35" t="s">
        <v>69</v>
      </c>
      <c r="B166" s="32">
        <v>2.76</v>
      </c>
      <c r="C166" s="32">
        <v>2.569</v>
      </c>
      <c r="D166" s="33" t="str">
        <f t="shared" si="2"/>
        <v>Unemployment Reduced</v>
      </c>
    </row>
    <row r="167" spans="1:4" ht="16.5" thickTop="1" thickBot="1" x14ac:dyDescent="0.3">
      <c r="A167" s="35" t="s">
        <v>315</v>
      </c>
      <c r="B167" s="32">
        <v>2.5329999999999999</v>
      </c>
      <c r="C167" s="32">
        <v>2.7530000000000001</v>
      </c>
      <c r="D167" s="33" t="str">
        <f t="shared" si="2"/>
        <v>Unemployement Increased</v>
      </c>
    </row>
    <row r="168" spans="1:4" ht="16.5" thickTop="1" thickBot="1" x14ac:dyDescent="0.3">
      <c r="A168" s="35" t="s">
        <v>167</v>
      </c>
      <c r="B168" s="32">
        <v>2.4540000000000002</v>
      </c>
      <c r="C168" s="32">
        <v>1.6539999999999999</v>
      </c>
      <c r="D168" s="33" t="str">
        <f t="shared" si="2"/>
        <v>Unemployment Reduced</v>
      </c>
    </row>
    <row r="169" spans="1:4" ht="16.5" thickTop="1" thickBot="1" x14ac:dyDescent="0.3">
      <c r="A169" s="35" t="s">
        <v>79</v>
      </c>
      <c r="B169" s="32">
        <v>2.3180000000000001</v>
      </c>
      <c r="C169" s="32">
        <v>2.4820000000000002</v>
      </c>
      <c r="D169" s="33" t="str">
        <f t="shared" si="2"/>
        <v>Unemployement Increased</v>
      </c>
    </row>
    <row r="170" spans="1:4" ht="16.5" thickTop="1" thickBot="1" x14ac:dyDescent="0.3">
      <c r="A170" s="35" t="s">
        <v>28</v>
      </c>
      <c r="B170" s="32">
        <v>2.2919999999999998</v>
      </c>
      <c r="C170" s="32">
        <v>4.0179999999999998</v>
      </c>
      <c r="D170" s="33" t="str">
        <f t="shared" si="2"/>
        <v>Unemployement Increased</v>
      </c>
    </row>
    <row r="171" spans="1:4" ht="16.5" thickTop="1" thickBot="1" x14ac:dyDescent="0.3">
      <c r="A171" s="35" t="s">
        <v>344</v>
      </c>
      <c r="B171" s="32">
        <v>2.1800000000000002</v>
      </c>
      <c r="C171" s="32">
        <v>0.53400000000000003</v>
      </c>
      <c r="D171" s="33" t="str">
        <f t="shared" si="2"/>
        <v>Unemployment Reduced</v>
      </c>
    </row>
    <row r="172" spans="1:4" ht="16.5" thickTop="1" thickBot="1" x14ac:dyDescent="0.3">
      <c r="A172" s="35" t="s">
        <v>31</v>
      </c>
      <c r="B172" s="32">
        <v>2.1709999999999998</v>
      </c>
      <c r="C172" s="32">
        <v>2.754</v>
      </c>
      <c r="D172" s="33" t="str">
        <f t="shared" si="2"/>
        <v>Unemployement Increased</v>
      </c>
    </row>
    <row r="173" spans="1:4" ht="16.5" thickTop="1" thickBot="1" x14ac:dyDescent="0.3">
      <c r="A173" s="35" t="s">
        <v>183</v>
      </c>
      <c r="B173" s="32">
        <v>2.1619999999999999</v>
      </c>
      <c r="C173" s="32">
        <v>3.6339999999999999</v>
      </c>
      <c r="D173" s="33" t="str">
        <f t="shared" si="2"/>
        <v>Unemployement Increased</v>
      </c>
    </row>
    <row r="174" spans="1:4" ht="16.5" thickTop="1" thickBot="1" x14ac:dyDescent="0.3">
      <c r="A174" s="35" t="s">
        <v>281</v>
      </c>
      <c r="B174" s="32">
        <v>2.0699999999999998</v>
      </c>
      <c r="C174" s="32">
        <v>4.4189999999999996</v>
      </c>
      <c r="D174" s="33" t="str">
        <f t="shared" si="2"/>
        <v>Unemployement Increased</v>
      </c>
    </row>
    <row r="175" spans="1:4" ht="16.5" thickTop="1" thickBot="1" x14ac:dyDescent="0.3">
      <c r="A175" s="35" t="s">
        <v>50</v>
      </c>
      <c r="B175" s="32">
        <v>2.0499999999999998</v>
      </c>
      <c r="C175" s="32">
        <v>3.6040000000000001</v>
      </c>
      <c r="D175" s="33" t="str">
        <f t="shared" si="2"/>
        <v>Unemployement Increased</v>
      </c>
    </row>
    <row r="176" spans="1:4" ht="16.5" thickTop="1" thickBot="1" x14ac:dyDescent="0.3">
      <c r="A176" s="35" t="s">
        <v>91</v>
      </c>
      <c r="B176" s="32">
        <v>2.0339999999999998</v>
      </c>
      <c r="C176" s="32">
        <v>4.0659999999999998</v>
      </c>
      <c r="D176" s="33" t="str">
        <f t="shared" si="2"/>
        <v>Unemployement Increased</v>
      </c>
    </row>
    <row r="177" spans="1:4" ht="16.5" thickTop="1" thickBot="1" x14ac:dyDescent="0.3">
      <c r="A177" s="35" t="s">
        <v>9</v>
      </c>
      <c r="B177" s="32">
        <v>1.97</v>
      </c>
      <c r="C177" s="32">
        <v>2.6269999999999998</v>
      </c>
      <c r="D177" s="33" t="str">
        <f t="shared" si="2"/>
        <v>Unemployement Increased</v>
      </c>
    </row>
    <row r="178" spans="1:4" ht="16.5" thickTop="1" thickBot="1" x14ac:dyDescent="0.3">
      <c r="A178" s="35" t="s">
        <v>366</v>
      </c>
      <c r="B178" s="32">
        <v>1.8640000000000001</v>
      </c>
      <c r="C178" s="32">
        <v>6.4160000000000004</v>
      </c>
      <c r="D178" s="33" t="str">
        <f t="shared" si="2"/>
        <v>Unemployement Increased</v>
      </c>
    </row>
    <row r="179" spans="1:4" ht="16.5" thickTop="1" thickBot="1" x14ac:dyDescent="0.3">
      <c r="A179" s="35" t="s">
        <v>333</v>
      </c>
      <c r="B179" s="32">
        <v>1.849</v>
      </c>
      <c r="C179" s="32">
        <v>2.089</v>
      </c>
      <c r="D179" s="33" t="str">
        <f t="shared" si="2"/>
        <v>Unemployement Increased</v>
      </c>
    </row>
    <row r="180" spans="1:4" ht="16.5" thickTop="1" thickBot="1" x14ac:dyDescent="0.3">
      <c r="A180" s="35" t="s">
        <v>323</v>
      </c>
      <c r="B180" s="32">
        <v>1.661</v>
      </c>
      <c r="C180" s="32">
        <v>3.0110000000000001</v>
      </c>
      <c r="D180" s="33" t="str">
        <f t="shared" si="2"/>
        <v>Unemployement Increased</v>
      </c>
    </row>
    <row r="181" spans="1:4" ht="16.5" thickTop="1" thickBot="1" x14ac:dyDescent="0.3">
      <c r="A181" s="35" t="s">
        <v>367</v>
      </c>
      <c r="B181" s="32">
        <v>1.589</v>
      </c>
      <c r="C181" s="32">
        <v>1.02</v>
      </c>
      <c r="D181" s="33" t="str">
        <f t="shared" si="2"/>
        <v>Unemployment Reduced</v>
      </c>
    </row>
    <row r="182" spans="1:4" ht="16.5" thickTop="1" thickBot="1" x14ac:dyDescent="0.3">
      <c r="A182" s="35" t="s">
        <v>10</v>
      </c>
      <c r="B182" s="32">
        <v>1.4219999999999999</v>
      </c>
      <c r="C182" s="32">
        <v>2.633</v>
      </c>
      <c r="D182" s="33" t="str">
        <f t="shared" si="2"/>
        <v>Unemployement Increased</v>
      </c>
    </row>
    <row r="183" spans="1:4" ht="16.5" thickTop="1" thickBot="1" x14ac:dyDescent="0.3">
      <c r="A183" s="35" t="s">
        <v>207</v>
      </c>
      <c r="B183" s="32">
        <v>1.385</v>
      </c>
      <c r="C183" s="32">
        <v>2.762</v>
      </c>
      <c r="D183" s="33" t="str">
        <f t="shared" si="2"/>
        <v>Unemployement Increased</v>
      </c>
    </row>
    <row r="184" spans="1:4" ht="16.5" thickTop="1" thickBot="1" x14ac:dyDescent="0.3">
      <c r="A184" s="35" t="s">
        <v>324</v>
      </c>
      <c r="B184" s="32">
        <v>1.2</v>
      </c>
      <c r="C184" s="32">
        <v>1.399</v>
      </c>
      <c r="D184" s="33" t="str">
        <f t="shared" si="2"/>
        <v>Unemployement Increased</v>
      </c>
    </row>
    <row r="185" spans="1:4" ht="16.5" thickTop="1" thickBot="1" x14ac:dyDescent="0.3">
      <c r="A185" s="35" t="s">
        <v>244</v>
      </c>
      <c r="B185" s="32">
        <v>1.0549999999999999</v>
      </c>
      <c r="C185" s="32">
        <v>1.5429999999999999</v>
      </c>
      <c r="D185" s="33" t="str">
        <f t="shared" si="2"/>
        <v>Unemployement Increased</v>
      </c>
    </row>
    <row r="186" spans="1:4" ht="16.5" thickTop="1" thickBot="1" x14ac:dyDescent="0.3">
      <c r="A186" s="35" t="s">
        <v>293</v>
      </c>
      <c r="B186" s="32">
        <v>1.03</v>
      </c>
      <c r="C186" s="32">
        <v>1.923</v>
      </c>
      <c r="D186" s="33" t="str">
        <f t="shared" si="2"/>
        <v>Unemployement Increased</v>
      </c>
    </row>
    <row r="187" spans="1:4" ht="16.5" thickTop="1" thickBot="1" x14ac:dyDescent="0.3">
      <c r="A187" s="35" t="s">
        <v>12</v>
      </c>
      <c r="B187" s="32">
        <v>1</v>
      </c>
      <c r="C187" s="32">
        <v>1.4119999999999999</v>
      </c>
      <c r="D187" s="33" t="str">
        <f t="shared" si="2"/>
        <v>Unemployement Increased</v>
      </c>
    </row>
    <row r="188" spans="1:4" ht="16.5" thickTop="1" thickBot="1" x14ac:dyDescent="0.3">
      <c r="A188" s="35" t="s">
        <v>51</v>
      </c>
      <c r="B188" s="32">
        <v>0.73099999999999998</v>
      </c>
      <c r="C188" s="32">
        <v>0</v>
      </c>
      <c r="D188" s="33" t="str">
        <f t="shared" si="2"/>
        <v>Unemployment Reduced</v>
      </c>
    </row>
    <row r="189" spans="1:4" ht="16.5" thickTop="1" thickBot="1" x14ac:dyDescent="0.3">
      <c r="A189" s="35" t="s">
        <v>359</v>
      </c>
      <c r="B189" s="32">
        <v>0.6</v>
      </c>
      <c r="C189" s="32">
        <v>2.1419999999999999</v>
      </c>
      <c r="D189" s="33" t="str">
        <f t="shared" si="2"/>
        <v>Unemployement Increased</v>
      </c>
    </row>
    <row r="190" spans="1:4" ht="16.5" thickTop="1" thickBot="1" x14ac:dyDescent="0.3">
      <c r="A190" s="35" t="s">
        <v>371</v>
      </c>
      <c r="B190" s="32">
        <v>0.57999999999999996</v>
      </c>
      <c r="C190" s="32">
        <v>0.86199999999999999</v>
      </c>
      <c r="D190" s="33" t="str">
        <f t="shared" si="2"/>
        <v>Unemployement Increased</v>
      </c>
    </row>
    <row r="191" spans="1:4" ht="16.5" thickTop="1" thickBot="1" x14ac:dyDescent="0.3">
      <c r="A191" s="35" t="s">
        <v>179</v>
      </c>
      <c r="B191" s="32">
        <v>0.50900000000000001</v>
      </c>
      <c r="C191" s="32">
        <v>0.36099999999999999</v>
      </c>
      <c r="D191" s="33" t="str">
        <f t="shared" si="2"/>
        <v>Unemployment Reduced</v>
      </c>
    </row>
    <row r="192" spans="1:4" ht="16.5" thickTop="1" thickBot="1" x14ac:dyDescent="0.3">
      <c r="A192" s="35" t="s">
        <v>222</v>
      </c>
      <c r="B192" s="32">
        <v>0.48</v>
      </c>
      <c r="C192" s="32">
        <v>9.5000000000000001E-2</v>
      </c>
      <c r="D192" s="33" t="str">
        <f t="shared" si="2"/>
        <v>Unemployment Reduced</v>
      </c>
    </row>
    <row r="193" spans="1:4" ht="16.5" thickTop="1" thickBot="1" x14ac:dyDescent="0.3">
      <c r="A193" s="35" t="s">
        <v>570</v>
      </c>
      <c r="B193" s="32">
        <v>8.2956117021276601</v>
      </c>
      <c r="C193" s="32">
        <v>7.3232074468085093</v>
      </c>
      <c r="D193" s="33" t="str">
        <f t="shared" si="2"/>
        <v>Unemployment Reduced</v>
      </c>
    </row>
    <row r="194" spans="1:4" ht="15.75" thickTop="1" x14ac:dyDescent="0.25"/>
  </sheetData>
  <mergeCells count="3">
    <mergeCell ref="F5:G5"/>
    <mergeCell ref="C1:H1"/>
    <mergeCell ref="I7:L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1"/>
  <sheetViews>
    <sheetView topLeftCell="B9" workbookViewId="0">
      <selection activeCell="H30" sqref="H30"/>
    </sheetView>
  </sheetViews>
  <sheetFormatPr defaultRowHeight="15" x14ac:dyDescent="0.25"/>
  <cols>
    <col min="1" max="1" width="9.140625" style="19"/>
    <col min="2" max="2" width="29.28515625" style="19" bestFit="1" customWidth="1"/>
    <col min="3" max="3" width="32.140625" style="19" bestFit="1" customWidth="1"/>
    <col min="4" max="4" width="15.140625" style="19" customWidth="1"/>
    <col min="5" max="7" width="15.140625" style="19" bestFit="1" customWidth="1"/>
    <col min="8" max="16384" width="9.140625" style="19"/>
  </cols>
  <sheetData>
    <row r="1" spans="3:9" ht="18.75" x14ac:dyDescent="0.3">
      <c r="C1" s="75" t="s">
        <v>619</v>
      </c>
      <c r="D1" s="76"/>
      <c r="E1" s="76"/>
      <c r="F1" s="76"/>
      <c r="G1" s="76"/>
      <c r="H1" s="76"/>
    </row>
    <row r="3" spans="3:9" ht="15.75" thickBot="1" x14ac:dyDescent="0.3"/>
    <row r="4" spans="3:9" ht="15.75" thickTop="1" x14ac:dyDescent="0.25">
      <c r="C4" s="77" t="s">
        <v>620</v>
      </c>
      <c r="D4" s="78"/>
      <c r="E4" s="78"/>
      <c r="F4" s="78"/>
      <c r="G4" s="78"/>
      <c r="H4" s="78"/>
      <c r="I4" s="79"/>
    </row>
    <row r="5" spans="3:9" ht="15.75" thickBot="1" x14ac:dyDescent="0.3">
      <c r="C5" s="80"/>
      <c r="D5" s="81"/>
      <c r="E5" s="81"/>
      <c r="F5" s="81"/>
      <c r="G5" s="81"/>
      <c r="H5" s="81"/>
      <c r="I5" s="82"/>
    </row>
    <row r="6" spans="3:9" ht="15.75" thickTop="1" x14ac:dyDescent="0.25"/>
    <row r="8" spans="3:9" ht="15.75" thickBot="1" x14ac:dyDescent="0.3"/>
    <row r="9" spans="3:9" ht="17.25" customHeight="1" thickTop="1" thickBot="1" x14ac:dyDescent="0.3">
      <c r="C9" s="38" t="s">
        <v>259</v>
      </c>
      <c r="D9" s="38" t="s">
        <v>362</v>
      </c>
      <c r="E9" s="38">
        <v>2007</v>
      </c>
      <c r="F9" s="38" t="s">
        <v>386</v>
      </c>
      <c r="G9" s="38" t="s">
        <v>387</v>
      </c>
      <c r="H9" s="38" t="s">
        <v>388</v>
      </c>
    </row>
    <row r="10" spans="3:9" ht="17.25" thickTop="1" thickBot="1" x14ac:dyDescent="0.3">
      <c r="C10" s="38" t="s">
        <v>402</v>
      </c>
      <c r="D10" s="38" t="s">
        <v>403</v>
      </c>
      <c r="E10" s="38">
        <v>7.516</v>
      </c>
      <c r="F10" s="38">
        <v>7.3819999999999997</v>
      </c>
      <c r="G10" s="38">
        <v>8.1430000000000007</v>
      </c>
      <c r="H10" s="38">
        <v>8.3439999999999994</v>
      </c>
    </row>
    <row r="11" spans="3:9" ht="15.75" thickTop="1" x14ac:dyDescent="0.25"/>
  </sheetData>
  <mergeCells count="2">
    <mergeCell ref="C1:H1"/>
    <mergeCell ref="C4:I5"/>
  </mergeCells>
  <conditionalFormatting sqref="C4">
    <cfRule type="containsText" dxfId="1" priority="1" operator="containsText" text="Unemployment Reduced">
      <formula>NOT(ISERROR(SEARCH("Unemployment Reduced",C4)))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Query-7</vt:lpstr>
      <vt:lpstr>Query-8</vt:lpstr>
      <vt:lpstr>Query-9</vt:lpstr>
      <vt:lpstr>Querty-10</vt:lpstr>
      <vt:lpstr>Data</vt:lpstr>
      <vt:lpstr>Query-1</vt:lpstr>
      <vt:lpstr>Query-2</vt:lpstr>
      <vt:lpstr>Query-4</vt:lpstr>
      <vt:lpstr>Query-5</vt:lpstr>
      <vt:lpstr>Query-6</vt:lpstr>
      <vt:lpstr>Query_3</vt:lpstr>
      <vt:lpstr>Country 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2024-02-19T06:10:45Z</dcterms:created>
  <dcterms:modified xsi:type="dcterms:W3CDTF">2024-02-25T03:15:16Z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