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xls\"/>
    </mc:Choice>
  </mc:AlternateContent>
  <bookViews>
    <workbookView xWindow="0" yWindow="0" windowWidth="15780" windowHeight="84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G3" i="1"/>
  <c r="H3" i="1"/>
  <c r="J3" i="1"/>
  <c r="E4" i="1"/>
  <c r="G4" i="1"/>
  <c r="H4" i="1"/>
  <c r="J4" i="1"/>
  <c r="E2" i="1"/>
  <c r="G2" i="1"/>
  <c r="H2" i="1"/>
  <c r="J2" i="1"/>
  <c r="H1" i="1" l="1"/>
  <c r="H5" i="1"/>
  <c r="H6" i="1"/>
  <c r="H7" i="1"/>
  <c r="H9" i="1"/>
  <c r="H8" i="1" l="1"/>
  <c r="H10" i="1"/>
  <c r="H11" i="1"/>
  <c r="H12" i="1"/>
  <c r="H13" i="1"/>
  <c r="H14" i="1"/>
  <c r="H15" i="1"/>
  <c r="H16" i="1"/>
  <c r="H17" i="1"/>
  <c r="H18" i="1"/>
  <c r="H19" i="1"/>
  <c r="H20" i="1"/>
  <c r="H21" i="1"/>
  <c r="H22" i="1"/>
  <c r="H23" i="1"/>
  <c r="H24" i="1"/>
  <c r="H25" i="1"/>
  <c r="H26" i="1"/>
  <c r="H27" i="1"/>
  <c r="H28" i="1"/>
  <c r="H29" i="1"/>
  <c r="H30" i="1"/>
  <c r="H31" i="1"/>
  <c r="H32" i="1"/>
  <c r="H33" i="1"/>
  <c r="H34" i="1"/>
  <c r="H35" i="1"/>
  <c r="H36" i="1"/>
  <c r="J36" i="1"/>
  <c r="G36" i="1"/>
  <c r="E36" i="1"/>
  <c r="J35" i="1"/>
  <c r="G35" i="1"/>
  <c r="E35" i="1"/>
  <c r="J34" i="1"/>
  <c r="G34" i="1"/>
  <c r="E34" i="1"/>
  <c r="J33" i="1"/>
  <c r="G33" i="1"/>
  <c r="E33" i="1"/>
  <c r="J32" i="1"/>
  <c r="G32" i="1"/>
  <c r="E32" i="1"/>
  <c r="J31" i="1"/>
  <c r="G31" i="1"/>
  <c r="E31" i="1"/>
  <c r="J30" i="1"/>
  <c r="G30" i="1"/>
  <c r="E30" i="1"/>
  <c r="J29" i="1"/>
  <c r="G29" i="1"/>
  <c r="E29" i="1"/>
  <c r="J28" i="1"/>
  <c r="G28" i="1"/>
  <c r="E28" i="1"/>
  <c r="J27" i="1"/>
  <c r="G27" i="1"/>
  <c r="E27" i="1"/>
  <c r="J26" i="1"/>
  <c r="G26" i="1"/>
  <c r="E26" i="1"/>
  <c r="J25" i="1"/>
  <c r="G25" i="1"/>
  <c r="E25" i="1"/>
  <c r="J24" i="1"/>
  <c r="G24" i="1"/>
  <c r="E24" i="1"/>
  <c r="J23" i="1"/>
  <c r="G23" i="1"/>
  <c r="E23" i="1"/>
  <c r="J22" i="1"/>
  <c r="G22" i="1"/>
  <c r="E22" i="1"/>
  <c r="J21" i="1"/>
  <c r="G21" i="1"/>
  <c r="E21" i="1"/>
  <c r="J20" i="1"/>
  <c r="G20" i="1"/>
  <c r="E20" i="1"/>
  <c r="J19" i="1"/>
  <c r="G19" i="1"/>
  <c r="E19" i="1"/>
  <c r="J18" i="1"/>
  <c r="G18" i="1"/>
  <c r="E18" i="1"/>
  <c r="J17" i="1"/>
  <c r="G17" i="1"/>
  <c r="E17" i="1"/>
  <c r="J16" i="1"/>
  <c r="G16" i="1"/>
  <c r="E16" i="1"/>
  <c r="J15" i="1"/>
  <c r="G15" i="1"/>
  <c r="E15" i="1"/>
  <c r="J14" i="1"/>
  <c r="G14" i="1"/>
  <c r="E14" i="1"/>
  <c r="J13" i="1"/>
  <c r="G13" i="1"/>
  <c r="E13" i="1"/>
  <c r="J12" i="1"/>
  <c r="G12" i="1"/>
  <c r="E12" i="1"/>
  <c r="J11" i="1"/>
  <c r="G11" i="1"/>
  <c r="E11" i="1"/>
  <c r="J10" i="1"/>
  <c r="G10" i="1"/>
  <c r="E10" i="1"/>
  <c r="J9" i="1"/>
  <c r="G9" i="1"/>
  <c r="E9" i="1"/>
  <c r="J8" i="1"/>
  <c r="G8" i="1"/>
  <c r="E8" i="1"/>
  <c r="J7" i="1"/>
  <c r="G7" i="1"/>
  <c r="E7" i="1"/>
  <c r="J6" i="1"/>
  <c r="G6" i="1"/>
  <c r="E6" i="1"/>
  <c r="J5" i="1"/>
  <c r="G5" i="1"/>
  <c r="E5" i="1"/>
  <c r="J1" i="1"/>
  <c r="G1" i="1"/>
</calcChain>
</file>

<file path=xl/sharedStrings.xml><?xml version="1.0" encoding="utf-8"?>
<sst xmlns="http://schemas.openxmlformats.org/spreadsheetml/2006/main" count="108" uniqueCount="107">
  <si>
    <t>https://down-bs-id.img.susercontent.com/id-11134207-7qukz-lj30k3tk6ju59c.webp</t>
  </si>
  <si>
    <t>https://shope.ee/7fCcTtJa33</t>
  </si>
  <si>
    <t>https://down-bs-id.img.susercontent.com/id-11134207-7r98p-lmpg5eof8j352a.webp</t>
  </si>
  <si>
    <t>COOGER Rak Jemuran 24 Klip Jemuran Baju Bayi Handuk Celana Dalam Stainless Steel 3 Tingkat Serbaguna Pakaian Jilbab Celana</t>
  </si>
  <si>
    <t>https://shope.ee/7AGLt8zRRJ</t>
  </si>
  <si>
    <t>https://down-bs-id.img.susercontent.com/id-11134207-7r98z-lnrz4p9uxg0r2c.webp</t>
  </si>
  <si>
    <t>Jemuran Gantungan Baju Bayi 3 Susun Jepitan Baju Pakaian Bayi Baby Anak Jemuran Portable Menara Lipat Stainless</t>
  </si>
  <si>
    <t>Gantungan Jemuran Baju Bayi Pastel</t>
  </si>
  <si>
    <t>https://shope.ee/8UljTm33KN</t>
  </si>
  <si>
    <t>https://down-bs-id.img.susercontent.com/id-11134207-7r98x-loqezogl61pfaf.webp</t>
  </si>
  <si>
    <t>https://shope.ee/g2s9THWeg</t>
  </si>
  <si>
    <t>Blanket On The Go 4in1 BABY LEON Selimut Bayi Hoodie Klip Selimut Tutup Stroller Cover Asi Selimut bayi Karakter Double Fleece Handuk tas anak Bayi Bedong jaket kado hampers perlengkapan lahiran Bayi baru lahir</t>
  </si>
  <si>
    <t>PILIH MOTIF! Selimut Bedong Bayi Double Fleece BS-05 Tebal Lembut Selimut Alas New Born Tidur Perlengkapan paket topi hoodie Bayi baru Lahir BS-120 BS-70-85</t>
  </si>
  <si>
    <t>https://down-bs-id.img.susercontent.com/id-11134207-7r98z-llna0kn8ffoe0c.webp</t>
  </si>
  <si>
    <t>https://shope.ee/LQ1kvYVEe</t>
  </si>
  <si>
    <t>https://down-bs-id.img.susercontent.com/id-11134207-7r98o-ll0akw4cnqb378.webp</t>
  </si>
  <si>
    <t>https://shope.ee/9UeGfo3GaX</t>
  </si>
  <si>
    <t>World Home Handuk Mandi Bayi Handuk Topi Anak Handuk Selimut Bayi Motif Karakter Lembut Nyerap Air</t>
  </si>
  <si>
    <t>https://down-bs-id.img.susercontent.com/id-11134207-7r98r-lsec7kmgxi0t6a.webp</t>
  </si>
  <si>
    <t>https://shope.ee/LQ1l0Wl3k</t>
  </si>
  <si>
    <t>ON THE GO TRAVEL BABY BLANKET | Selimut Bayi untuk Apron Menyusui dan Stroller G1</t>
  </si>
  <si>
    <t>https://down-bs-id.img.susercontent.com/id-11134201-23030-yftuaz1tflov4f.webp</t>
  </si>
  <si>
    <t>https://shope.ee/9KKqTafPU5</t>
  </si>
  <si>
    <t>3pcs Bedong Bayi Polos Motif Lucu SNI 110x90 Lembut Halus Selimut Bayi Alas Bayi Murah</t>
  </si>
  <si>
    <t>https://down-bs-id.img.susercontent.com/id-11134207-7qul2-ljoawuj0dzo814.webp</t>
  </si>
  <si>
    <t>https://shope.ee/2VUWL4mt8O</t>
  </si>
  <si>
    <t>selimut bedong bayi harga promo</t>
  </si>
  <si>
    <t>https://down-bs-id.img.susercontent.com/73446f9cfac036f4fb6746a267c662a2.webp</t>
  </si>
  <si>
    <t>https://shope.ee/g2s9lW2yY</t>
  </si>
  <si>
    <t>1/2 Lusin Bedong T1 / Selimut Bayi Katun Flanel 90 x 72 cm Bedong Kotak Bedong Jumbo gedong bayi newborn 90 x 90 super jumbo pernel ½ lusin lampin lamping</t>
  </si>
  <si>
    <t>https://down-bs-id.img.susercontent.com/id-11134207-7r98t-lmxbxt5q8z3502.webp</t>
  </si>
  <si>
    <t>https://shope.ee/9KKqTkfq54</t>
  </si>
  <si>
    <t>Gendongan kaos Bayi NYAMAN PRAKTIS INSTAN Samping Depan M shape Geos Baby Star / Bright Star Praktis BY-59 BY-75 kado hampers perlengkapan selimut cover asi bayi baru lahir murah</t>
  </si>
  <si>
    <t>https://down-bs-id.img.susercontent.com/id-11134207-7r98x-lro5tud00rp0fc.webp</t>
  </si>
  <si>
    <t>https://shope.ee/604OVgZNnV</t>
  </si>
  <si>
    <t>Selimut Bayi Blanket Clip &amp; Go 3in1 Diamond Series</t>
  </si>
  <si>
    <t>https://down-bs-id.img.susercontent.com/id-11134207-7r98q-lo4uwddri3v788.webp</t>
  </si>
  <si>
    <t>https://shope.ee/1LIYxERmTQ</t>
  </si>
  <si>
    <t>Sikat Multifungsi Pembersih Botol 3 in 1 D95 Cleaning Bottle Brush 360°/Sikat Botol Susu Bayi/Cetakan Es Batu</t>
  </si>
  <si>
    <t>https://down-bs-id.img.susercontent.com/sg-11134201-22110-y56d5z16cqjvde.webp</t>
  </si>
  <si>
    <t>Sikat Botol Susu Bayi 3in1 Bahan Silikon Pembersih Dot</t>
  </si>
  <si>
    <t>https://shope.ee/1LIYxIM2Yl</t>
  </si>
  <si>
    <t>https://down-bs-id.img.susercontent.com/e1694efb72d662032a82dadf1a6da39d.webp</t>
  </si>
  <si>
    <t>https://shope.ee/8pOZt7EgAC</t>
  </si>
  <si>
    <t>Botol Minum Bayi Lucu / Botol Minum Bayi 280ML / Botol Minum Baby Kettle Duck Beak</t>
  </si>
  <si>
    <t>https://down-bs-id.img.susercontent.com/id-11134207-7qul8-lfm1gywj0lzh0b.webp</t>
  </si>
  <si>
    <t>https://shope.ee/20YFkcljtN</t>
  </si>
  <si>
    <t>YOMI - Rak Pengering Botol Susu Bayi P96/ Sikat Botol Susu Bayi 4 in1 P95</t>
  </si>
  <si>
    <t>https://down-bs-id.img.susercontent.com/4f49b1cc3d66a8a4e0a744810dc854ca.webp</t>
  </si>
  <si>
    <t>https://shope.ee/1fvPM3H8Tp</t>
  </si>
  <si>
    <t>Botol Dot Silicone sendok makan bayi</t>
  </si>
  <si>
    <t>https://down-bs-id.img.susercontent.com/id-11134207-7r990-lnf2lyvnli2i40.webp</t>
  </si>
  <si>
    <t>https://shope.ee/2LB69KhygS</t>
  </si>
  <si>
    <t>Botol Susu Bayi Silikon Anti Kolik Leher Lebar</t>
  </si>
  <si>
    <t>https://down-bs-id.img.susercontent.com/sg-11134201-23010-cwj8aos8pemv30.webp</t>
  </si>
  <si>
    <t>https://shope.ee/2fnwXzfUsH</t>
  </si>
  <si>
    <t>Goto Pingui Botol Minum Bayi Sedotan Lucu Anak Training Cup Baby Viral</t>
  </si>
  <si>
    <t>https://down-bs-id.img.susercontent.com/5346f86b7442bff1dc7899c9a3478503.webp</t>
  </si>
  <si>
    <t>https://shope.ee/20YFko7pcR</t>
  </si>
  <si>
    <t>YOMI - Rak Pengering Botol Bayi Anak 8516/17 Perlengkapan Bayi - Pengering Botol Gelas Serbaguna</t>
  </si>
  <si>
    <t>https://down-bs-id.img.susercontent.com/id-11134201-7r98o-logqmhrwz52xcd.webp</t>
  </si>
  <si>
    <t>Zwitsal Essential Baby Gift Set Hampers Bayi Zwitsal Natural Paket Perlengkapan Bayi 1 Pc</t>
  </si>
  <si>
    <t>https://shope.ee/2LB69UmfXZ</t>
  </si>
  <si>
    <t>https://shope.ee/1fvPWFTwsz</t>
  </si>
  <si>
    <t>Tissue Basah MITU Baby | Baby Wipes Tisue Basah Bayi Set Beli 1 Gratis 1 50's + 50's</t>
  </si>
  <si>
    <t>https://down-bs-id.img.susercontent.com/id-11134207-7r98s-lmo6p99q74pt7f.webp</t>
  </si>
  <si>
    <t>Honey Boo - Baby Playgym Piano Playmat Mainan Playmat Set Music Play Gym Matras Mainan Anak Bayi</t>
  </si>
  <si>
    <t>https://shope.ee/A9txdwDdqv</t>
  </si>
  <si>
    <t>https://down-bs-id.img.susercontent.com/id-11134207-7r98z-lt0iv4rvjyl562.webp</t>
  </si>
  <si>
    <t>https://shope.ee/1LIZ7mA3IC</t>
  </si>
  <si>
    <t>Minimi Baby Playgym Playmate Set Music Play Gym Matras Mainan Anak Mainan Bayi Playmate Piano Babygym Kualitas Import</t>
  </si>
  <si>
    <t>https://down-bs-id.img.susercontent.com/7544ed49d060a49c951eccaef0e0b907.webp</t>
  </si>
  <si>
    <t>https://shope.ee/B6bjgi9GS</t>
  </si>
  <si>
    <t>KASUR BAYI TENDA KELAMBU / KASUR BABY KELAMBU SET BANTAL FREE BANTAL PEYANG CROWN + 2 GULING BABY</t>
  </si>
  <si>
    <t>https://down-bs-id.img.susercontent.com/id-11134201-7r992-lqbnyxf5aszp84.webp</t>
  </si>
  <si>
    <t>https://shope.ee/8KSJSm26Ni</t>
  </si>
  <si>
    <t>Teether bayi gigitan bayi bpa free Mainan Kerincingan Bayi 0-12 Bulan Pendidikan Awal Teether Bayi Set Rattle Bayi Musik</t>
  </si>
  <si>
    <t>https://down-bs-id.img.susercontent.com/id-11134207-7r992-lrtrf9vqn58429.webp</t>
  </si>
  <si>
    <t>https://shope.ee/5V885blLYx</t>
  </si>
  <si>
    <t>Baby Care Set 10in1 / Hampers Bayi / Kado / Perfect Gift Baby New Born Care</t>
  </si>
  <si>
    <t>https://down-bs-id.img.susercontent.com/dbb4b04afa953664dcfb47349af0b179.webp</t>
  </si>
  <si>
    <t>https://shope.ee/4psRIWOFbO</t>
  </si>
  <si>
    <t>Sarung Tangan Bayi Sarung Kaki Bayi Sarung Tangan Kaki Bayi Newborn Sarung Tangan Polos Pastel Set Pasang Grosir Murah</t>
  </si>
  <si>
    <t>https://down-bs-id.img.susercontent.com/sg-11134201-22100-6vt2ki3bl9iv1c.webp</t>
  </si>
  <si>
    <t>https://shope.ee/4KwAhdcc8Z</t>
  </si>
  <si>
    <t>4in1 Bedong Bayi Topi Kupluk Bayi Sarung Tangan Kaki Bayi Perlengkapan bayi baru lahir Kain Selimut Bayi Kain Bedongan bayi Alas Tidur Bayi Selimut Tidur Bayi Baby Hat Set Topi Bulat Bayi Perlengkapan</t>
  </si>
  <si>
    <t>https://down-bs-id.img.susercontent.com/id-11134207-7qul7-lhpqnckfmuji59.webp</t>
  </si>
  <si>
    <t>https://shope.ee/4KwAhgxKeO</t>
  </si>
  <si>
    <t>Hampers Handuk Bayi - Hampers Bayi Newborn - Baby Gift Set Unisex - Kado Lahiran - Parcel Bayi Laki-laki Perempuan</t>
  </si>
  <si>
    <t>https://down-bs-id.img.susercontent.com/id-11134207-7r992-lpugtvvix79icc.webp</t>
  </si>
  <si>
    <t>https://shope.ee/VjS8js6oo</t>
  </si>
  <si>
    <t>Hampers Kado Bayi Hamper Baby Girl Boy Kado Hadiah Lahiran Perempuan Laki Laki Gift Set Newborn Babygift Perempuan Laki-Laki Parcel Box Kotak Premium Eksklusif Kertas Bungkus Kado Lillegifts Baju Jumper Topi Sepatu Kaos Kaki Bandana Slabber Bib</t>
  </si>
  <si>
    <t>https://down-bs-id.img.susercontent.com/24ced3e137d9df9d341ce149bcb98213.webp</t>
  </si>
  <si>
    <t>9in1 isi 3 Topi Bayi 3 Pasang Sarung Tangan 3 Pasang Sarung Kaki Bayi / Set Topi Sarung Tangan Kaki Bayi Baru Lahir Newborn Gift Set Baby Topi Bulat Polos Grosir Murah</t>
  </si>
  <si>
    <t>https://shope.ee/5pkyUeDNYH</t>
  </si>
  <si>
    <t>https://down-bs-id.img.susercontent.com/id-11134207-7qul0-lh54hn3wa7oya0.webp</t>
  </si>
  <si>
    <t>(ISI 5 SETEL) Setelan Anak &amp; Bayi Piyama Tidur Colourfur Print Set / Baju Anak Anak Unisex 0 - 4 Tahun/ Baju Tidur Anak Bayi / Baju Anak Perempuan / Baju Anak Laki Laki</t>
  </si>
  <si>
    <t>https://shope.ee/4VFauFH2LC</t>
  </si>
  <si>
    <t>https://down-bs-id.img.susercontent.com/id-11134207-7r98x-lny3t6vo67pldd.webp</t>
  </si>
  <si>
    <t>https://shope.ee/1Az8w9tFRY</t>
  </si>
  <si>
    <t>SAE - Hampers Bayi Silicone Feeding Set, Paket MPASI, Baby New Born Hampers, Kado Lahiran Bayi, New born Gift Set</t>
  </si>
  <si>
    <t>https://down-bs-id.img.susercontent.com/ea9af6e44bb2273d392f8b726bf08985.webp</t>
  </si>
  <si>
    <t>Your Baby Shop Hampers Bayi | Newborn Baby Gift Set Unisex| Kado Lahiran Bayi</t>
  </si>
  <si>
    <t>https://shope.ee/10fijuNT7w</t>
  </si>
  <si>
    <t>https://down-bs-id.img.susercontent.com/sg-11134201-22120-ffbb52orkalvbd.webp</t>
  </si>
  <si>
    <t>https://shope.ee/6ANotRpOA5</t>
  </si>
  <si>
    <t>Hampers Bayi Newborn Baby Gift Set Unisex Kado Lahiran Parcel Bayi Laki-laki Perempuan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</si>
</sst>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rgb="FF333333"/>
      <name val="Arial"/>
      <family val="2"/>
    </font>
    <font>
      <sz val="7"/>
      <color rgb="FF191D17"/>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applyAlignment="1">
      <alignment horizontal="center" vertical="center"/>
    </xf>
    <xf numFmtId="3" fontId="0" fillId="0" borderId="0" xfId="0" applyNumberFormat="1" applyAlignment="1">
      <alignment horizontal="center" vertical="center"/>
    </xf>
    <xf numFmtId="9" fontId="0" fillId="0" borderId="0" xfId="0" applyNumberFormat="1" applyAlignment="1">
      <alignment horizontal="center" vertical="center"/>
    </xf>
    <xf numFmtId="0" fontId="0" fillId="0" borderId="0" xfId="0" applyAlignment="1">
      <alignment horizontal="righ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topLeftCell="A19" workbookViewId="0">
      <selection activeCell="D33" sqref="D33"/>
    </sheetView>
  </sheetViews>
  <sheetFormatPr defaultRowHeight="14.4" x14ac:dyDescent="0.3"/>
  <cols>
    <col min="1" max="1" width="8.88671875" style="6"/>
    <col min="2" max="3" width="8.88671875" style="3"/>
    <col min="4" max="4" width="4.77734375" style="3" customWidth="1"/>
    <col min="5" max="5" width="8.33203125" style="3" customWidth="1"/>
    <col min="6" max="7" width="4.6640625" style="3" customWidth="1"/>
    <col min="8" max="8" width="4.6640625" style="7" customWidth="1"/>
    <col min="9" max="9" width="7.109375" style="3" customWidth="1"/>
    <col min="10" max="10" width="4.21875" style="7" customWidth="1"/>
    <col min="11" max="11" width="4.21875" style="3" customWidth="1"/>
    <col min="12" max="16384" width="8.88671875" style="3"/>
  </cols>
  <sheetData>
    <row r="1" spans="1:11" x14ac:dyDescent="0.2">
      <c r="A1" s="6" t="s">
        <v>5</v>
      </c>
      <c r="B1" s="1" t="s">
        <v>8</v>
      </c>
      <c r="C1" s="4">
        <v>87800</v>
      </c>
      <c r="D1" s="5">
        <v>0.2</v>
      </c>
      <c r="E1" s="4">
        <v>61.9</v>
      </c>
      <c r="F1" s="3">
        <v>62.4</v>
      </c>
      <c r="G1" s="3" t="str">
        <f t="shared" ref="G1:G36" si="0">IF(D1=10%,"assets/images/10.jpg",IF(D1=20%,"assets/images/20.jpg",IF(D1=30%,"assets/images/30.jpg",IF(D1=40%,"assets/images/40.jpg",IF(D1=50%,"assets/images/50.jpg","Tidakadagambaryangsesuai")))))</f>
        <v>assets/images/20.jpg</v>
      </c>
      <c r="H1" s="7" t="str">
        <f t="shared" ref="H1:H36" si="1">IF(LEN(UPPER(I1))&lt;=50,UPPER(I1),LEFT(UPPER(I1),50)&amp;"…")</f>
        <v>JEMURAN GANTUNGAN BAJU BAYI 3 SUSUN JEPITAN BAJU P…</v>
      </c>
      <c r="I1" s="2" t="s">
        <v>6</v>
      </c>
      <c r="J1" s="7" t="str">
        <f t="shared" ref="J1:J36" si="2">IF(K1=1,"star.png",IF(K1=2,"mall.png","null.png"))</f>
        <v>null.png</v>
      </c>
      <c r="K1" s="3">
        <v>0</v>
      </c>
    </row>
    <row r="2" spans="1:11" x14ac:dyDescent="0.2">
      <c r="A2" s="6" t="s">
        <v>0</v>
      </c>
      <c r="B2" s="1" t="s">
        <v>1</v>
      </c>
      <c r="C2" s="4">
        <v>44999</v>
      </c>
      <c r="D2" s="5">
        <v>0.4</v>
      </c>
      <c r="E2" s="4">
        <f t="shared" ref="E2:E3" si="3">C2/(1-D2)</f>
        <v>74998.333333333343</v>
      </c>
      <c r="F2" s="3">
        <v>12</v>
      </c>
      <c r="G2" s="3" t="str">
        <f t="shared" ref="G2:G3" si="4">IF(D2=10%,"assets/images/10.jpg",IF(D2=20%,"assets/images/20.jpg",IF(D2=30%,"assets/images/30.jpg",IF(D2=40%,"assets/images/40.jpg",IF(D2=50%,"assets/images/50.jpg","Tidakadagambaryangsesuai")))))</f>
        <v>assets/images/40.jpg</v>
      </c>
      <c r="H2" s="7" t="str">
        <f t="shared" ref="H2:H3" si="5">IF(LEN(UPPER(I2))&lt;=50,UPPER(I2),LEFT(UPPER(I2),50)&amp;"…")</f>
        <v>GANTUNGAN JEMURAN BAJU BAYI PASTEL</v>
      </c>
      <c r="I2" s="2" t="s">
        <v>7</v>
      </c>
      <c r="J2" s="7" t="str">
        <f t="shared" ref="J2:J3" si="6">IF(K2=1,"star.png",IF(K2=2,"mall.png","null.png"))</f>
        <v>mall.png</v>
      </c>
      <c r="K2" s="3">
        <v>2</v>
      </c>
    </row>
    <row r="3" spans="1:11" x14ac:dyDescent="0.2">
      <c r="A3" s="6" t="s">
        <v>2</v>
      </c>
      <c r="B3" s="1" t="s">
        <v>4</v>
      </c>
      <c r="C3" s="4">
        <v>159900</v>
      </c>
      <c r="D3" s="5">
        <v>0.2</v>
      </c>
      <c r="E3" s="4">
        <f t="shared" si="3"/>
        <v>199875</v>
      </c>
      <c r="F3" s="3">
        <v>31.1</v>
      </c>
      <c r="G3" s="3" t="str">
        <f t="shared" si="4"/>
        <v>assets/images/20.jpg</v>
      </c>
      <c r="H3" s="7" t="str">
        <f t="shared" si="5"/>
        <v>COOGER RAK JEMURAN 24 KLIP JEMURAN BAJU BAYI HANDU…</v>
      </c>
      <c r="I3" s="2" t="s">
        <v>3</v>
      </c>
      <c r="J3" s="7" t="str">
        <f t="shared" si="6"/>
        <v>mall.png</v>
      </c>
      <c r="K3" s="3">
        <v>2</v>
      </c>
    </row>
    <row r="4" spans="1:11" x14ac:dyDescent="0.2">
      <c r="A4" s="6" t="s">
        <v>9</v>
      </c>
      <c r="B4" s="1" t="s">
        <v>10</v>
      </c>
      <c r="C4" s="4">
        <v>32900</v>
      </c>
      <c r="D4" s="5">
        <v>0.4</v>
      </c>
      <c r="E4" s="4">
        <f t="shared" ref="E4" si="7">C4/(1-D4)</f>
        <v>54833.333333333336</v>
      </c>
      <c r="F4" s="3">
        <v>16.600000000000001</v>
      </c>
      <c r="G4" s="3" t="str">
        <f t="shared" ref="G4" si="8">IF(D4=10%,"assets/images/10.jpg",IF(D4=20%,"assets/images/20.jpg",IF(D4=30%,"assets/images/30.jpg",IF(D4=40%,"assets/images/40.jpg",IF(D4=50%,"assets/images/50.jpg","Tidakadagambaryangsesuai")))))</f>
        <v>assets/images/40.jpg</v>
      </c>
      <c r="H4" s="7" t="str">
        <f t="shared" ref="H4" si="9">IF(LEN(UPPER(I4))&lt;=50,UPPER(I4),LEFT(UPPER(I4),50)&amp;"…")</f>
        <v>BLANKET ON THE GO 4IN1 BABY LEON SELIMUT BAYI HOOD…</v>
      </c>
      <c r="I4" s="2" t="s">
        <v>11</v>
      </c>
      <c r="J4" s="7" t="str">
        <f t="shared" ref="J4" si="10">IF(K4=1,"star.png",IF(K4=2,"mall.png","null.png"))</f>
        <v>null.png</v>
      </c>
      <c r="K4" s="3">
        <v>0</v>
      </c>
    </row>
    <row r="5" spans="1:11" x14ac:dyDescent="0.2">
      <c r="A5" s="6" t="s">
        <v>13</v>
      </c>
      <c r="B5" s="1" t="s">
        <v>14</v>
      </c>
      <c r="C5" s="4">
        <v>25290</v>
      </c>
      <c r="D5" s="5">
        <v>0.3</v>
      </c>
      <c r="E5" s="4">
        <f t="shared" ref="E1:E36" si="11">C5/(1-D5)</f>
        <v>36128.571428571428</v>
      </c>
      <c r="F5" s="3">
        <v>21.1</v>
      </c>
      <c r="G5" s="3" t="str">
        <f t="shared" si="0"/>
        <v>assets/images/30.jpg</v>
      </c>
      <c r="H5" s="7" t="str">
        <f t="shared" si="1"/>
        <v>PILIH MOTIF! SELIMUT BEDONG BAYI DOUBLE FLEECE BS-…</v>
      </c>
      <c r="I5" s="2" t="s">
        <v>12</v>
      </c>
      <c r="J5" s="7" t="str">
        <f t="shared" si="2"/>
        <v>null.png</v>
      </c>
      <c r="K5" s="3">
        <v>0</v>
      </c>
    </row>
    <row r="6" spans="1:11" x14ac:dyDescent="0.2">
      <c r="A6" s="6" t="s">
        <v>15</v>
      </c>
      <c r="B6" s="1" t="s">
        <v>16</v>
      </c>
      <c r="C6" s="4">
        <v>28800</v>
      </c>
      <c r="D6" s="5">
        <v>0.5</v>
      </c>
      <c r="E6" s="4">
        <f t="shared" si="11"/>
        <v>57600</v>
      </c>
      <c r="F6" s="3">
        <v>2.5</v>
      </c>
      <c r="G6" s="3" t="str">
        <f t="shared" si="0"/>
        <v>assets/images/50.jpg</v>
      </c>
      <c r="H6" s="7" t="str">
        <f t="shared" si="1"/>
        <v>WORLD HOME HANDUK MANDI BAYI HANDUK TOPI ANAK HAND…</v>
      </c>
      <c r="I6" s="2" t="s">
        <v>17</v>
      </c>
      <c r="J6" s="7" t="str">
        <f t="shared" si="2"/>
        <v>mall.png</v>
      </c>
      <c r="K6" s="3">
        <v>2</v>
      </c>
    </row>
    <row r="7" spans="1:11" x14ac:dyDescent="0.2">
      <c r="A7" s="6" t="s">
        <v>18</v>
      </c>
      <c r="B7" s="1" t="s">
        <v>19</v>
      </c>
      <c r="C7" s="4">
        <v>74250</v>
      </c>
      <c r="D7" s="5">
        <v>0.3</v>
      </c>
      <c r="E7" s="4">
        <f t="shared" si="11"/>
        <v>106071.42857142858</v>
      </c>
      <c r="F7" s="3">
        <v>6.2</v>
      </c>
      <c r="G7" s="3" t="str">
        <f t="shared" si="0"/>
        <v>assets/images/30.jpg</v>
      </c>
      <c r="H7" s="7" t="str">
        <f t="shared" si="1"/>
        <v>ON THE GO TRAVEL BABY BLANKET | SELIMUT BAYI UNTUK…</v>
      </c>
      <c r="I7" s="2" t="s">
        <v>20</v>
      </c>
      <c r="J7" s="7" t="str">
        <f t="shared" si="2"/>
        <v>null.png</v>
      </c>
      <c r="K7" s="3">
        <v>0</v>
      </c>
    </row>
    <row r="8" spans="1:11" x14ac:dyDescent="0.2">
      <c r="A8" s="6" t="s">
        <v>21</v>
      </c>
      <c r="B8" s="1" t="s">
        <v>22</v>
      </c>
      <c r="C8" s="4">
        <v>59400</v>
      </c>
      <c r="D8" s="5">
        <v>0.5</v>
      </c>
      <c r="E8" s="4">
        <f t="shared" si="11"/>
        <v>118800</v>
      </c>
      <c r="F8" s="3">
        <v>33.9</v>
      </c>
      <c r="G8" s="3" t="str">
        <f t="shared" si="0"/>
        <v>assets/images/50.jpg</v>
      </c>
      <c r="H8" s="7" t="str">
        <f t="shared" si="1"/>
        <v>3PCS BEDONG BAYI POLOS MOTIF LUCU SNI 110X90 LEMBU…</v>
      </c>
      <c r="I8" s="2" t="s">
        <v>23</v>
      </c>
      <c r="J8" s="7" t="str">
        <f t="shared" si="2"/>
        <v>star.png</v>
      </c>
      <c r="K8" s="3">
        <v>1</v>
      </c>
    </row>
    <row r="9" spans="1:11" x14ac:dyDescent="0.2">
      <c r="A9" s="6" t="s">
        <v>24</v>
      </c>
      <c r="B9" s="1" t="s">
        <v>25</v>
      </c>
      <c r="C9" s="4">
        <v>43600</v>
      </c>
      <c r="D9" s="5">
        <v>0.3</v>
      </c>
      <c r="E9" s="4">
        <f t="shared" si="11"/>
        <v>62285.71428571429</v>
      </c>
      <c r="F9" s="3">
        <v>5.2</v>
      </c>
      <c r="G9" s="3" t="str">
        <f t="shared" si="0"/>
        <v>assets/images/30.jpg</v>
      </c>
      <c r="H9" s="7" t="str">
        <f t="shared" si="1"/>
        <v>SELIMUT BEDONG BAYI HARGA PROMO</v>
      </c>
      <c r="I9" s="2" t="s">
        <v>26</v>
      </c>
      <c r="J9" s="7" t="str">
        <f t="shared" si="2"/>
        <v>star.png</v>
      </c>
      <c r="K9" s="3">
        <v>1</v>
      </c>
    </row>
    <row r="10" spans="1:11" x14ac:dyDescent="0.2">
      <c r="A10" s="6" t="s">
        <v>27</v>
      </c>
      <c r="B10" s="1" t="s">
        <v>28</v>
      </c>
      <c r="C10" s="4">
        <v>43500</v>
      </c>
      <c r="D10" s="5">
        <v>0.3</v>
      </c>
      <c r="E10" s="4">
        <f t="shared" si="11"/>
        <v>62142.857142857145</v>
      </c>
      <c r="F10" s="3">
        <v>10.7</v>
      </c>
      <c r="G10" s="3" t="str">
        <f t="shared" si="0"/>
        <v>assets/images/30.jpg</v>
      </c>
      <c r="H10" s="7" t="str">
        <f t="shared" si="1"/>
        <v>1/2 LUSIN BEDONG T1 / SELIMUT BAYI KATUN FLANEL 90…</v>
      </c>
      <c r="I10" s="2" t="s">
        <v>29</v>
      </c>
      <c r="J10" s="7" t="str">
        <f t="shared" si="2"/>
        <v>null.png</v>
      </c>
      <c r="K10" s="3">
        <v>0</v>
      </c>
    </row>
    <row r="11" spans="1:11" x14ac:dyDescent="0.2">
      <c r="A11" s="6" t="s">
        <v>30</v>
      </c>
      <c r="B11" s="1" t="s">
        <v>31</v>
      </c>
      <c r="C11" s="4">
        <v>25639</v>
      </c>
      <c r="D11" s="5">
        <v>0.3</v>
      </c>
      <c r="E11" s="4">
        <f t="shared" si="11"/>
        <v>36627.142857142862</v>
      </c>
      <c r="F11" s="3">
        <v>75.400000000000006</v>
      </c>
      <c r="G11" s="3" t="str">
        <f t="shared" si="0"/>
        <v>assets/images/30.jpg</v>
      </c>
      <c r="H11" s="7" t="str">
        <f t="shared" si="1"/>
        <v>GENDONGAN KAOS BAYI NYAMAN PRAKTIS INSTAN SAMPING …</v>
      </c>
      <c r="I11" s="2" t="s">
        <v>32</v>
      </c>
      <c r="J11" s="7" t="str">
        <f t="shared" si="2"/>
        <v>null.png</v>
      </c>
      <c r="K11" s="3">
        <v>0</v>
      </c>
    </row>
    <row r="12" spans="1:11" x14ac:dyDescent="0.2">
      <c r="A12" s="6" t="s">
        <v>33</v>
      </c>
      <c r="B12" s="1" t="s">
        <v>34</v>
      </c>
      <c r="C12" s="4">
        <v>109000</v>
      </c>
      <c r="D12" s="5">
        <v>0.2</v>
      </c>
      <c r="E12" s="4">
        <f t="shared" si="11"/>
        <v>136250</v>
      </c>
      <c r="F12" s="3">
        <v>7.2</v>
      </c>
      <c r="G12" s="3" t="str">
        <f t="shared" si="0"/>
        <v>assets/images/20.jpg</v>
      </c>
      <c r="H12" s="7" t="str">
        <f t="shared" si="1"/>
        <v>SELIMUT BAYI BLANKET CLIP &amp; GO 3IN1 DIAMOND SERIES</v>
      </c>
      <c r="I12" s="2" t="s">
        <v>35</v>
      </c>
      <c r="J12" s="7" t="str">
        <f t="shared" si="2"/>
        <v>mall.png</v>
      </c>
      <c r="K12" s="3">
        <v>2</v>
      </c>
    </row>
    <row r="13" spans="1:11" x14ac:dyDescent="0.2">
      <c r="A13" s="6" t="s">
        <v>36</v>
      </c>
      <c r="B13" s="1" t="s">
        <v>37</v>
      </c>
      <c r="C13" s="4">
        <v>9900</v>
      </c>
      <c r="D13" s="5">
        <v>0.5</v>
      </c>
      <c r="E13" s="4">
        <f t="shared" si="11"/>
        <v>19800</v>
      </c>
      <c r="F13" s="3">
        <v>18.100000000000001</v>
      </c>
      <c r="G13" s="3" t="str">
        <f t="shared" si="0"/>
        <v>assets/images/50.jpg</v>
      </c>
      <c r="H13" s="7" t="str">
        <f t="shared" si="1"/>
        <v>SIKAT MULTIFUNGSI PEMBERSIH BOTOL 3 IN 1 D95 CLEAN…</v>
      </c>
      <c r="I13" s="2" t="s">
        <v>38</v>
      </c>
      <c r="J13" s="7" t="str">
        <f t="shared" si="2"/>
        <v>mall.png</v>
      </c>
      <c r="K13" s="3">
        <v>2</v>
      </c>
    </row>
    <row r="14" spans="1:11" x14ac:dyDescent="0.2">
      <c r="A14" s="6" t="s">
        <v>39</v>
      </c>
      <c r="B14" s="1" t="s">
        <v>41</v>
      </c>
      <c r="C14" s="4">
        <v>24990</v>
      </c>
      <c r="D14" s="5">
        <v>0.3</v>
      </c>
      <c r="E14" s="4">
        <f t="shared" si="11"/>
        <v>35700</v>
      </c>
      <c r="F14" s="3">
        <v>15.1</v>
      </c>
      <c r="G14" s="3" t="str">
        <f t="shared" si="0"/>
        <v>assets/images/30.jpg</v>
      </c>
      <c r="H14" s="7" t="str">
        <f t="shared" si="1"/>
        <v>SIKAT BOTOL SUSU BAYI 3IN1 BAHAN SILIKON PEMBERSIH…</v>
      </c>
      <c r="I14" s="2" t="s">
        <v>40</v>
      </c>
      <c r="J14" s="7" t="str">
        <f t="shared" si="2"/>
        <v>null.png</v>
      </c>
      <c r="K14" s="3">
        <v>0</v>
      </c>
    </row>
    <row r="15" spans="1:11" x14ac:dyDescent="0.2">
      <c r="A15" s="6" t="s">
        <v>42</v>
      </c>
      <c r="B15" s="1" t="s">
        <v>43</v>
      </c>
      <c r="C15" s="4">
        <v>20800</v>
      </c>
      <c r="D15" s="5">
        <v>0.3</v>
      </c>
      <c r="E15" s="4">
        <f t="shared" si="11"/>
        <v>29714.285714285717</v>
      </c>
      <c r="F15" s="3">
        <v>28.1</v>
      </c>
      <c r="G15" s="3" t="str">
        <f t="shared" si="0"/>
        <v>assets/images/30.jpg</v>
      </c>
      <c r="H15" s="7" t="str">
        <f t="shared" si="1"/>
        <v>BOTOL MINUM BAYI LUCU / BOTOL MINUM BAYI 280ML / B…</v>
      </c>
      <c r="I15" s="2" t="s">
        <v>44</v>
      </c>
      <c r="J15" s="7" t="str">
        <f t="shared" si="2"/>
        <v>null.png</v>
      </c>
      <c r="K15" s="3">
        <v>0</v>
      </c>
    </row>
    <row r="16" spans="1:11" x14ac:dyDescent="0.2">
      <c r="A16" s="6" t="s">
        <v>45</v>
      </c>
      <c r="B16" s="1" t="s">
        <v>46</v>
      </c>
      <c r="C16" s="4">
        <v>39500</v>
      </c>
      <c r="D16" s="5">
        <v>0.3</v>
      </c>
      <c r="E16" s="4">
        <f t="shared" si="11"/>
        <v>56428.571428571435</v>
      </c>
      <c r="F16" s="3">
        <v>9</v>
      </c>
      <c r="G16" s="3" t="str">
        <f t="shared" si="0"/>
        <v>assets/images/30.jpg</v>
      </c>
      <c r="H16" s="7" t="str">
        <f t="shared" si="1"/>
        <v>YOMI - RAK PENGERING BOTOL SUSU BAYI P96/ SIKAT BO…</v>
      </c>
      <c r="I16" s="2" t="s">
        <v>47</v>
      </c>
      <c r="J16" s="7" t="str">
        <f t="shared" si="2"/>
        <v>mall.png</v>
      </c>
      <c r="K16" s="3">
        <v>2</v>
      </c>
    </row>
    <row r="17" spans="1:11" x14ac:dyDescent="0.2">
      <c r="A17" s="6" t="s">
        <v>48</v>
      </c>
      <c r="B17" s="1" t="s">
        <v>49</v>
      </c>
      <c r="C17" s="4">
        <v>46700</v>
      </c>
      <c r="D17" s="5">
        <v>0.3</v>
      </c>
      <c r="E17" s="4">
        <f t="shared" si="11"/>
        <v>66714.285714285725</v>
      </c>
      <c r="F17" s="3">
        <v>10.7</v>
      </c>
      <c r="G17" s="3" t="str">
        <f t="shared" si="0"/>
        <v>assets/images/30.jpg</v>
      </c>
      <c r="H17" s="7" t="str">
        <f t="shared" si="1"/>
        <v>BOTOL DOT SILICONE SENDOK MAKAN BAYI</v>
      </c>
      <c r="I17" s="2" t="s">
        <v>50</v>
      </c>
      <c r="J17" s="7" t="str">
        <f t="shared" si="2"/>
        <v>null.png</v>
      </c>
      <c r="K17" s="3">
        <v>0</v>
      </c>
    </row>
    <row r="18" spans="1:11" x14ac:dyDescent="0.2">
      <c r="A18" s="6" t="s">
        <v>54</v>
      </c>
      <c r="B18" s="1" t="s">
        <v>55</v>
      </c>
      <c r="C18" s="4">
        <v>22900</v>
      </c>
      <c r="D18" s="5">
        <v>0.3</v>
      </c>
      <c r="E18" s="4">
        <f t="shared" si="11"/>
        <v>32714.285714285717</v>
      </c>
      <c r="F18" s="3">
        <v>42.5</v>
      </c>
      <c r="G18" s="3" t="str">
        <f t="shared" si="0"/>
        <v>assets/images/30.jpg</v>
      </c>
      <c r="H18" s="7" t="str">
        <f t="shared" si="1"/>
        <v>GOTO PINGUI BOTOL MINUM BAYI SEDOTAN LUCU ANAK TRA…</v>
      </c>
      <c r="I18" s="2" t="s">
        <v>56</v>
      </c>
      <c r="J18" s="7" t="str">
        <f t="shared" si="2"/>
        <v>mall.png</v>
      </c>
      <c r="K18" s="3">
        <v>2</v>
      </c>
    </row>
    <row r="19" spans="1:11" x14ac:dyDescent="0.2">
      <c r="A19" s="6" t="s">
        <v>51</v>
      </c>
      <c r="B19" s="1" t="s">
        <v>52</v>
      </c>
      <c r="C19" s="4">
        <v>95000</v>
      </c>
      <c r="D19" s="5">
        <v>0.2</v>
      </c>
      <c r="E19" s="4">
        <f t="shared" si="11"/>
        <v>118750</v>
      </c>
      <c r="F19" s="3">
        <v>8.4</v>
      </c>
      <c r="G19" s="3" t="str">
        <f t="shared" si="0"/>
        <v>assets/images/20.jpg</v>
      </c>
      <c r="H19" s="7" t="str">
        <f t="shared" si="1"/>
        <v>BOTOL SUSU BAYI SILIKON ANTI KOLIK LEHER LEBAR</v>
      </c>
      <c r="I19" s="2" t="s">
        <v>53</v>
      </c>
      <c r="J19" s="7" t="str">
        <f t="shared" si="2"/>
        <v>mall.png</v>
      </c>
      <c r="K19" s="3">
        <v>2</v>
      </c>
    </row>
    <row r="20" spans="1:11" x14ac:dyDescent="0.2">
      <c r="A20" s="6" t="s">
        <v>57</v>
      </c>
      <c r="B20" s="1" t="s">
        <v>58</v>
      </c>
      <c r="C20" s="4">
        <v>73800</v>
      </c>
      <c r="D20" s="5">
        <v>0.5</v>
      </c>
      <c r="E20" s="4">
        <f t="shared" si="11"/>
        <v>147600</v>
      </c>
      <c r="F20" s="3">
        <v>61.9</v>
      </c>
      <c r="G20" s="3" t="str">
        <f t="shared" si="0"/>
        <v>assets/images/50.jpg</v>
      </c>
      <c r="H20" s="7" t="str">
        <f t="shared" si="1"/>
        <v>YOMI - RAK PENGERING BOTOL BAYI ANAK 8516/17 PERLE…</v>
      </c>
      <c r="I20" s="2" t="s">
        <v>59</v>
      </c>
      <c r="J20" s="7" t="str">
        <f t="shared" si="2"/>
        <v>null.png</v>
      </c>
      <c r="K20" s="3">
        <v>0</v>
      </c>
    </row>
    <row r="21" spans="1:11" x14ac:dyDescent="0.2">
      <c r="A21" s="6" t="s">
        <v>60</v>
      </c>
      <c r="B21" s="1" t="s">
        <v>62</v>
      </c>
      <c r="C21" s="4">
        <v>95100</v>
      </c>
      <c r="D21" s="5">
        <v>0.2</v>
      </c>
      <c r="E21" s="4">
        <f t="shared" si="11"/>
        <v>118875</v>
      </c>
      <c r="F21" s="3">
        <v>125.9</v>
      </c>
      <c r="G21" s="3" t="str">
        <f t="shared" si="0"/>
        <v>assets/images/20.jpg</v>
      </c>
      <c r="H21" s="7" t="str">
        <f t="shared" si="1"/>
        <v>ZWITSAL ESSENTIAL BABY GIFT SET HAMPERS BAYI ZWITS…</v>
      </c>
      <c r="I21" s="2" t="s">
        <v>61</v>
      </c>
      <c r="J21" s="7" t="str">
        <f t="shared" si="2"/>
        <v>mall.png</v>
      </c>
      <c r="K21" s="3">
        <v>2</v>
      </c>
    </row>
    <row r="22" spans="1:11" x14ac:dyDescent="0.2">
      <c r="A22" s="6" t="s">
        <v>60</v>
      </c>
      <c r="B22" s="1" t="s">
        <v>63</v>
      </c>
      <c r="C22" s="4">
        <v>11990</v>
      </c>
      <c r="D22" s="5">
        <v>0.3</v>
      </c>
      <c r="E22" s="4">
        <f t="shared" si="11"/>
        <v>17128.571428571431</v>
      </c>
      <c r="F22" s="3">
        <v>116.6</v>
      </c>
      <c r="G22" s="3" t="str">
        <f t="shared" si="0"/>
        <v>assets/images/30.jpg</v>
      </c>
      <c r="H22" s="7" t="str">
        <f t="shared" si="1"/>
        <v>TISSUE BASAH MITU BABY | BABY WIPES TISUE BASAH BA…</v>
      </c>
      <c r="I22" s="2" t="s">
        <v>64</v>
      </c>
      <c r="J22" s="7" t="str">
        <f t="shared" si="2"/>
        <v>null.png</v>
      </c>
      <c r="K22" s="3">
        <v>0</v>
      </c>
    </row>
    <row r="23" spans="1:11" x14ac:dyDescent="0.2">
      <c r="A23" s="6" t="s">
        <v>65</v>
      </c>
      <c r="B23" s="1" t="s">
        <v>67</v>
      </c>
      <c r="C23" s="4">
        <v>159000</v>
      </c>
      <c r="D23" s="5">
        <v>0.2</v>
      </c>
      <c r="E23" s="4">
        <f t="shared" si="11"/>
        <v>198750</v>
      </c>
      <c r="F23" s="3">
        <v>48.1</v>
      </c>
      <c r="G23" s="3" t="str">
        <f t="shared" si="0"/>
        <v>assets/images/20.jpg</v>
      </c>
      <c r="H23" s="7" t="str">
        <f t="shared" si="1"/>
        <v>HONEY BOO - BABY PLAYGYM PIANO PLAYMAT MAINAN PLAY…</v>
      </c>
      <c r="I23" s="2" t="s">
        <v>66</v>
      </c>
      <c r="J23" s="7" t="str">
        <f t="shared" si="2"/>
        <v>mall.png</v>
      </c>
      <c r="K23" s="3">
        <v>2</v>
      </c>
    </row>
    <row r="24" spans="1:11" x14ac:dyDescent="0.2">
      <c r="A24" s="6" t="s">
        <v>68</v>
      </c>
      <c r="B24" s="1" t="s">
        <v>69</v>
      </c>
      <c r="C24" s="4">
        <v>89500</v>
      </c>
      <c r="D24" s="5">
        <v>0.3</v>
      </c>
      <c r="E24" s="4">
        <f t="shared" si="11"/>
        <v>127857.14285714287</v>
      </c>
      <c r="F24" s="3">
        <v>40.5</v>
      </c>
      <c r="G24" s="3" t="str">
        <f t="shared" si="0"/>
        <v>assets/images/30.jpg</v>
      </c>
      <c r="H24" s="7" t="str">
        <f t="shared" si="1"/>
        <v>MINIMI BABY PLAYGYM PLAYMATE SET MUSIC PLAY GYM MA…</v>
      </c>
      <c r="I24" s="2" t="s">
        <v>70</v>
      </c>
      <c r="J24" s="7" t="str">
        <f t="shared" si="2"/>
        <v>null.png</v>
      </c>
      <c r="K24" s="3">
        <v>0</v>
      </c>
    </row>
    <row r="25" spans="1:11" x14ac:dyDescent="0.2">
      <c r="A25" s="6" t="s">
        <v>71</v>
      </c>
      <c r="B25" s="1" t="s">
        <v>72</v>
      </c>
      <c r="C25" s="4">
        <v>99193</v>
      </c>
      <c r="D25" s="5">
        <v>0.3</v>
      </c>
      <c r="E25" s="4">
        <f t="shared" si="11"/>
        <v>141704.28571428571</v>
      </c>
      <c r="F25" s="3">
        <v>39.799999999999997</v>
      </c>
      <c r="G25" s="3" t="str">
        <f t="shared" si="0"/>
        <v>assets/images/30.jpg</v>
      </c>
      <c r="H25" s="7" t="str">
        <f t="shared" si="1"/>
        <v>KASUR BAYI TENDA KELAMBU / KASUR BABY KELAMBU SET …</v>
      </c>
      <c r="I25" s="2" t="s">
        <v>73</v>
      </c>
      <c r="J25" s="7" t="str">
        <f t="shared" si="2"/>
        <v>star.png</v>
      </c>
      <c r="K25" s="3">
        <v>1</v>
      </c>
    </row>
    <row r="26" spans="1:11" x14ac:dyDescent="0.2">
      <c r="A26" s="6" t="s">
        <v>74</v>
      </c>
      <c r="B26" s="1" t="s">
        <v>75</v>
      </c>
      <c r="C26" s="4">
        <v>64900</v>
      </c>
      <c r="D26" s="5">
        <v>0.4</v>
      </c>
      <c r="E26" s="4">
        <f t="shared" si="11"/>
        <v>108166.66666666667</v>
      </c>
      <c r="F26" s="3">
        <v>18.600000000000001</v>
      </c>
      <c r="G26" s="3" t="str">
        <f t="shared" si="0"/>
        <v>assets/images/40.jpg</v>
      </c>
      <c r="H26" s="7" t="str">
        <f t="shared" si="1"/>
        <v>TEETHER BAYI GIGITAN BAYI BPA FREE MAINAN KERINCIN…</v>
      </c>
      <c r="I26" s="2" t="s">
        <v>76</v>
      </c>
      <c r="J26" s="7" t="str">
        <f t="shared" si="2"/>
        <v>null.png</v>
      </c>
      <c r="K26" s="3">
        <v>0</v>
      </c>
    </row>
    <row r="27" spans="1:11" x14ac:dyDescent="0.2">
      <c r="A27" s="6" t="s">
        <v>77</v>
      </c>
      <c r="B27" s="1" t="s">
        <v>78</v>
      </c>
      <c r="C27" s="4">
        <v>59999</v>
      </c>
      <c r="D27" s="5">
        <v>0.4</v>
      </c>
      <c r="E27" s="4">
        <f t="shared" si="11"/>
        <v>99998.333333333343</v>
      </c>
      <c r="F27" s="3">
        <v>9.1</v>
      </c>
      <c r="G27" s="3" t="str">
        <f t="shared" si="0"/>
        <v>assets/images/40.jpg</v>
      </c>
      <c r="H27" s="7" t="str">
        <f t="shared" si="1"/>
        <v>BABY CARE SET 10IN1 / HAMPERS BAYI / KADO / PERFEC…</v>
      </c>
      <c r="I27" s="2" t="s">
        <v>79</v>
      </c>
      <c r="J27" s="7" t="str">
        <f t="shared" si="2"/>
        <v>mall.png</v>
      </c>
      <c r="K27" s="3">
        <v>2</v>
      </c>
    </row>
    <row r="28" spans="1:11" x14ac:dyDescent="0.2">
      <c r="A28" s="6" t="s">
        <v>80</v>
      </c>
      <c r="B28" s="1" t="s">
        <v>81</v>
      </c>
      <c r="C28" s="4">
        <v>14250</v>
      </c>
      <c r="D28" s="5">
        <v>0.3</v>
      </c>
      <c r="E28" s="4">
        <f t="shared" si="11"/>
        <v>20357.142857142859</v>
      </c>
      <c r="F28" s="3">
        <v>83.2</v>
      </c>
      <c r="G28" s="3" t="str">
        <f t="shared" si="0"/>
        <v>assets/images/30.jpg</v>
      </c>
      <c r="H28" s="7" t="str">
        <f t="shared" si="1"/>
        <v>SARUNG TANGAN BAYI SARUNG KAKI BAYI SARUNG TANGAN …</v>
      </c>
      <c r="I28" s="2" t="s">
        <v>82</v>
      </c>
      <c r="J28" s="7" t="str">
        <f t="shared" si="2"/>
        <v>null.png</v>
      </c>
      <c r="K28" s="3">
        <v>0</v>
      </c>
    </row>
    <row r="29" spans="1:11" x14ac:dyDescent="0.2">
      <c r="A29" s="6" t="s">
        <v>83</v>
      </c>
      <c r="B29" s="1" t="s">
        <v>84</v>
      </c>
      <c r="C29" s="4">
        <v>27160</v>
      </c>
      <c r="D29" s="5">
        <v>0.4</v>
      </c>
      <c r="E29" s="4">
        <f t="shared" si="11"/>
        <v>45266.666666666672</v>
      </c>
      <c r="F29" s="3">
        <v>54.8</v>
      </c>
      <c r="G29" s="3" t="str">
        <f t="shared" si="0"/>
        <v>assets/images/40.jpg</v>
      </c>
      <c r="H29" s="7" t="str">
        <f t="shared" si="1"/>
        <v>4IN1 BEDONG BAYI TOPI KUPLUK BAYI SARUNG TANGAN KA…</v>
      </c>
      <c r="I29" s="2" t="s">
        <v>85</v>
      </c>
      <c r="J29" s="7" t="str">
        <f t="shared" si="2"/>
        <v>null.png</v>
      </c>
      <c r="K29" s="3">
        <v>0</v>
      </c>
    </row>
    <row r="30" spans="1:11" x14ac:dyDescent="0.2">
      <c r="A30" s="6" t="s">
        <v>86</v>
      </c>
      <c r="B30" s="1" t="s">
        <v>87</v>
      </c>
      <c r="C30" s="4">
        <v>34400</v>
      </c>
      <c r="D30" s="5">
        <v>0.2</v>
      </c>
      <c r="E30" s="4">
        <f t="shared" si="11"/>
        <v>43000</v>
      </c>
      <c r="F30" s="3">
        <v>14.2</v>
      </c>
      <c r="G30" s="3" t="str">
        <f t="shared" si="0"/>
        <v>assets/images/20.jpg</v>
      </c>
      <c r="H30" s="7" t="str">
        <f t="shared" si="1"/>
        <v>HAMPERS HANDUK BAYI - HAMPERS BAYI NEWBORN - BABY …</v>
      </c>
      <c r="I30" s="2" t="s">
        <v>88</v>
      </c>
      <c r="J30" s="7" t="str">
        <f t="shared" si="2"/>
        <v>star.png</v>
      </c>
      <c r="K30" s="3">
        <v>1</v>
      </c>
    </row>
    <row r="31" spans="1:11" x14ac:dyDescent="0.2">
      <c r="A31" s="6" t="s">
        <v>89</v>
      </c>
      <c r="B31" s="1" t="s">
        <v>90</v>
      </c>
      <c r="C31" s="4">
        <v>76500</v>
      </c>
      <c r="D31" s="5">
        <v>0.3</v>
      </c>
      <c r="E31" s="4">
        <f t="shared" si="11"/>
        <v>109285.71428571429</v>
      </c>
      <c r="F31" s="3">
        <v>14.1</v>
      </c>
      <c r="G31" s="3" t="str">
        <f t="shared" si="0"/>
        <v>assets/images/30.jpg</v>
      </c>
      <c r="H31" s="7" t="str">
        <f t="shared" si="1"/>
        <v>HAMPERS KADO BAYI HAMPER BABY GIRL BOY KADO HADIAH…</v>
      </c>
      <c r="I31" s="2" t="s">
        <v>91</v>
      </c>
      <c r="J31" s="7" t="str">
        <f t="shared" si="2"/>
        <v>null.png</v>
      </c>
      <c r="K31" s="3">
        <v>0</v>
      </c>
    </row>
    <row r="32" spans="1:11" x14ac:dyDescent="0.2">
      <c r="A32" s="6" t="s">
        <v>92</v>
      </c>
      <c r="B32" s="1" t="s">
        <v>94</v>
      </c>
      <c r="C32" s="4">
        <v>29999</v>
      </c>
      <c r="D32" s="5">
        <v>0.3</v>
      </c>
      <c r="E32" s="4">
        <f t="shared" si="11"/>
        <v>42855.71428571429</v>
      </c>
      <c r="F32" s="3">
        <v>27.9</v>
      </c>
      <c r="G32" s="3" t="str">
        <f t="shared" si="0"/>
        <v>assets/images/30.jpg</v>
      </c>
      <c r="H32" s="7" t="str">
        <f t="shared" si="1"/>
        <v>9IN1 ISI 3 TOPI BAYI 3 PASANG SARUNG TANGAN 3 PASA…</v>
      </c>
      <c r="I32" s="2" t="s">
        <v>93</v>
      </c>
      <c r="J32" s="7" t="str">
        <f t="shared" si="2"/>
        <v>null.png</v>
      </c>
      <c r="K32" s="3">
        <v>0</v>
      </c>
    </row>
    <row r="33" spans="1:11" x14ac:dyDescent="0.2">
      <c r="A33" s="6" t="s">
        <v>95</v>
      </c>
      <c r="B33" s="1" t="s">
        <v>97</v>
      </c>
      <c r="C33" s="4">
        <v>84299</v>
      </c>
      <c r="D33" s="5">
        <v>0.2</v>
      </c>
      <c r="E33" s="4">
        <f t="shared" si="11"/>
        <v>105373.75</v>
      </c>
      <c r="F33" s="3">
        <v>13.5</v>
      </c>
      <c r="G33" s="3" t="str">
        <f t="shared" si="0"/>
        <v>assets/images/20.jpg</v>
      </c>
      <c r="H33" s="7" t="str">
        <f t="shared" si="1"/>
        <v>(ISI 5 SETEL) SETELAN ANAK &amp; BAYI PIYAMA TIDUR COL…</v>
      </c>
      <c r="I33" s="2" t="s">
        <v>96</v>
      </c>
      <c r="J33" s="7" t="str">
        <f t="shared" si="2"/>
        <v>null.png</v>
      </c>
      <c r="K33" s="3">
        <v>0</v>
      </c>
    </row>
    <row r="34" spans="1:11" x14ac:dyDescent="0.2">
      <c r="A34" s="6" t="s">
        <v>98</v>
      </c>
      <c r="B34" s="1" t="s">
        <v>99</v>
      </c>
      <c r="C34" s="4">
        <v>131600</v>
      </c>
      <c r="D34" s="5">
        <v>0.2</v>
      </c>
      <c r="E34" s="4">
        <f t="shared" si="11"/>
        <v>164500</v>
      </c>
      <c r="F34" s="3">
        <v>5.0999999999999996</v>
      </c>
      <c r="G34" s="3" t="str">
        <f t="shared" si="0"/>
        <v>assets/images/20.jpg</v>
      </c>
      <c r="H34" s="7" t="str">
        <f t="shared" si="1"/>
        <v>SAE - HAMPERS BAYI SILICONE FEEDING SET, PAKET MPA…</v>
      </c>
      <c r="I34" s="2" t="s">
        <v>100</v>
      </c>
      <c r="J34" s="7" t="str">
        <f t="shared" si="2"/>
        <v>null.png</v>
      </c>
      <c r="K34" s="3">
        <v>0</v>
      </c>
    </row>
    <row r="35" spans="1:11" x14ac:dyDescent="0.2">
      <c r="A35" s="6" t="s">
        <v>101</v>
      </c>
      <c r="B35" s="1" t="s">
        <v>103</v>
      </c>
      <c r="C35" s="4">
        <v>64500</v>
      </c>
      <c r="D35" s="5">
        <v>0.5</v>
      </c>
      <c r="E35" s="4">
        <f t="shared" si="11"/>
        <v>129000</v>
      </c>
      <c r="F35" s="3">
        <v>34.4</v>
      </c>
      <c r="G35" s="3" t="str">
        <f t="shared" si="0"/>
        <v>assets/images/50.jpg</v>
      </c>
      <c r="H35" s="7" t="str">
        <f t="shared" si="1"/>
        <v>YOUR BABY SHOP HAMPERS BAYI | NEWBORN BABY GIFT SE…</v>
      </c>
      <c r="I35" s="2" t="s">
        <v>102</v>
      </c>
      <c r="J35" s="7" t="str">
        <f t="shared" si="2"/>
        <v>null.png</v>
      </c>
      <c r="K35" s="3">
        <v>0</v>
      </c>
    </row>
    <row r="36" spans="1:11" x14ac:dyDescent="0.2">
      <c r="A36" s="6" t="s">
        <v>104</v>
      </c>
      <c r="B36" s="1" t="s">
        <v>105</v>
      </c>
      <c r="C36" s="4">
        <v>69950</v>
      </c>
      <c r="D36" s="5">
        <v>0.04</v>
      </c>
      <c r="E36" s="4">
        <f t="shared" si="11"/>
        <v>72864.583333333343</v>
      </c>
      <c r="F36" s="3">
        <v>59.5</v>
      </c>
      <c r="G36" s="3" t="str">
        <f t="shared" si="0"/>
        <v>Tidakadagambaryangsesuai</v>
      </c>
      <c r="H36" s="7" t="str">
        <f t="shared" si="1"/>
        <v>HAMPERS BAYI NEWBORN BABY GIFT SET UNISEX KADO LAH…</v>
      </c>
      <c r="I36" s="2" t="s">
        <v>106</v>
      </c>
      <c r="J36" s="7" t="str">
        <f t="shared" si="2"/>
        <v>null.png</v>
      </c>
      <c r="K36" s="3">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2024-03-26T15:33:18Z</dcterms:created>
  <dcterms:modified xsi:type="dcterms:W3CDTF">2024-03-26T22:26:52Z</dcterms:modified>
</cp:coreProperties>
</file>