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xls\"/>
    </mc:Choice>
  </mc:AlternateContent>
  <bookViews>
    <workbookView xWindow="0" yWindow="0" windowWidth="15780" windowHeight="84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G3" i="1"/>
  <c r="H3" i="1"/>
  <c r="J3" i="1"/>
  <c r="E4" i="1"/>
  <c r="G4" i="1"/>
  <c r="H4" i="1"/>
  <c r="J4" i="1"/>
  <c r="E2" i="1"/>
  <c r="G2" i="1"/>
  <c r="H2" i="1"/>
  <c r="J2" i="1"/>
  <c r="J37" i="1" l="1"/>
  <c r="J38" i="1"/>
  <c r="G37" i="1"/>
  <c r="H37" i="1"/>
  <c r="G38" i="1"/>
  <c r="H38" i="1"/>
  <c r="E37" i="1"/>
  <c r="E38" i="1"/>
  <c r="H1" i="1"/>
  <c r="H5" i="1"/>
  <c r="H6" i="1"/>
  <c r="H7" i="1"/>
  <c r="H9" i="1"/>
  <c r="H8"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J36" i="1"/>
  <c r="G36" i="1"/>
  <c r="E36" i="1"/>
  <c r="J35" i="1"/>
  <c r="G35" i="1"/>
  <c r="E35" i="1"/>
  <c r="J34" i="1"/>
  <c r="G34" i="1"/>
  <c r="E34" i="1"/>
  <c r="J33" i="1"/>
  <c r="G33" i="1"/>
  <c r="E33" i="1"/>
  <c r="J32" i="1"/>
  <c r="G32" i="1"/>
  <c r="E32" i="1"/>
  <c r="J31" i="1"/>
  <c r="G31" i="1"/>
  <c r="E31" i="1"/>
  <c r="J30" i="1"/>
  <c r="G30" i="1"/>
  <c r="E30" i="1"/>
  <c r="J29" i="1"/>
  <c r="G29" i="1"/>
  <c r="E29" i="1"/>
  <c r="J28" i="1"/>
  <c r="G28" i="1"/>
  <c r="E28" i="1"/>
  <c r="J27" i="1"/>
  <c r="G27" i="1"/>
  <c r="E27" i="1"/>
  <c r="J26" i="1"/>
  <c r="G26" i="1"/>
  <c r="E26" i="1"/>
  <c r="J25" i="1"/>
  <c r="G25" i="1"/>
  <c r="E25" i="1"/>
  <c r="J24" i="1"/>
  <c r="G24" i="1"/>
  <c r="E24" i="1"/>
  <c r="J23" i="1"/>
  <c r="G23" i="1"/>
  <c r="E23" i="1"/>
  <c r="J22" i="1"/>
  <c r="G22" i="1"/>
  <c r="E22" i="1"/>
  <c r="J21" i="1"/>
  <c r="G21" i="1"/>
  <c r="E21" i="1"/>
  <c r="J20" i="1"/>
  <c r="G20" i="1"/>
  <c r="E20" i="1"/>
  <c r="J19" i="1"/>
  <c r="G19" i="1"/>
  <c r="E19" i="1"/>
  <c r="J18" i="1"/>
  <c r="G18" i="1"/>
  <c r="E18" i="1"/>
  <c r="J17" i="1"/>
  <c r="G17" i="1"/>
  <c r="E17" i="1"/>
  <c r="J16" i="1"/>
  <c r="G16" i="1"/>
  <c r="E16" i="1"/>
  <c r="J15" i="1"/>
  <c r="G15" i="1"/>
  <c r="E15" i="1"/>
  <c r="J14" i="1"/>
  <c r="G14" i="1"/>
  <c r="E14" i="1"/>
  <c r="J13" i="1"/>
  <c r="G13" i="1"/>
  <c r="E13" i="1"/>
  <c r="J12" i="1"/>
  <c r="G12" i="1"/>
  <c r="E12" i="1"/>
  <c r="J11" i="1"/>
  <c r="G11" i="1"/>
  <c r="E11" i="1"/>
  <c r="J10" i="1"/>
  <c r="G10" i="1"/>
  <c r="E10" i="1"/>
  <c r="J9" i="1"/>
  <c r="G9" i="1"/>
  <c r="E9" i="1"/>
  <c r="J8" i="1"/>
  <c r="G8" i="1"/>
  <c r="E8" i="1"/>
  <c r="J7" i="1"/>
  <c r="G7" i="1"/>
  <c r="E7" i="1"/>
  <c r="J6" i="1"/>
  <c r="G6" i="1"/>
  <c r="E6" i="1"/>
  <c r="J5" i="1"/>
  <c r="G5" i="1"/>
  <c r="E5" i="1"/>
  <c r="J1" i="1"/>
  <c r="G1" i="1"/>
  <c r="E1" i="1"/>
</calcChain>
</file>

<file path=xl/sharedStrings.xml><?xml version="1.0" encoding="utf-8"?>
<sst xmlns="http://schemas.openxmlformats.org/spreadsheetml/2006/main" count="114" uniqueCount="113">
  <si>
    <t>https://down-bs-id.img.susercontent.com/id-11134207-7r98v-lo7rgom37re948.webp</t>
  </si>
  <si>
    <t>https://shope.ee/LQ1fbvshX</t>
  </si>
  <si>
    <t>Baju Gamis Anak Perempuan &amp; Dewasa 1-16 Tahun Baju Muslim Anak Perempuan Terbaru 2024 Dress Anak Murah Gamis Warna Putih Hitam Sage Bahan Crinkle Set Hijab Baju Gamis Anak Kecil Cewek Ngaji Busana Lebaran Terbaru2024 Usia Umur Thn 2 3 4 5 6 7 8 9 10 11 15</t>
  </si>
  <si>
    <t>https://down-bs-id.img.susercontent.com/7b790d7d6ea4f6bf5000ec6e18be47fc.webp</t>
  </si>
  <si>
    <t>https://shope.ee/8KSJCPl4NC</t>
  </si>
  <si>
    <t>[CERIAKID] Baju Anak Laki Koko Set Dubai 0 - 9 tahun</t>
  </si>
  <si>
    <t>https://down-bs-id.img.susercontent.com/sg-11134201-7qvel-ljnlmzkqwiwnf9.webp</t>
  </si>
  <si>
    <t>https://shope.ee/6V0f18gpG4</t>
  </si>
  <si>
    <t>https://down-bs-id.img.susercontent.com/id-11134207-7qula-lh348nncmw2z98.webp</t>
  </si>
  <si>
    <t>https://shope.ee/1fvPGL5w96</t>
  </si>
  <si>
    <t>[Ceriakid] Koko Anak One Set Emirat Baju &amp; Celana Bonus Peci 0 1 2 4 5 6 7 8 9 Tahun</t>
  </si>
  <si>
    <t>https://down-bs-id.img.susercontent.com/5e5a8c9470f61a7168bede1bbb16f4b3.webp</t>
  </si>
  <si>
    <t>https://shope.ee/4psR2E9vvv</t>
  </si>
  <si>
    <t>SETELAN BAJU ANAK LAKI LAKI SET ROMPI ANAK BAJU KAOS DAN CELANA ANAK LAKI LAKI 1-5TAHUN TERLARIS</t>
  </si>
  <si>
    <t>https://down-bs-id.img.susercontent.com/deb8c7c32055c86b7fc58dd9d067f77a.webp</t>
  </si>
  <si>
    <t>https://shope.ee/6KhEp17kJv</t>
  </si>
  <si>
    <t>[PRINCESS KESLI] 0-7 Tahun Dress Anak Korean Style Perempuan Perless Cotton Bordir Baju Bayi Kasual Bahan Katun Putih Biru Dan Pink Princess Sleeve</t>
  </si>
  <si>
    <t>https://down-bs-id.img.susercontent.com/sg-11134201-22120-1kqu08n9cglvf1.webp</t>
  </si>
  <si>
    <t>SARKOCI ANAK/SARUNG KOKO PECI ANAK TOYOBO/BAJU MUSLIM ANAK/SARKOCI RAFFA</t>
  </si>
  <si>
    <t>https://shope.ee/5fRY1syzZo</t>
  </si>
  <si>
    <t>https://down-bs-id.img.susercontent.com/id-11134207-7r98o-lqrrkwz0vqi675.webp</t>
  </si>
  <si>
    <t>https://shope.ee/6fK5DlGRdI</t>
  </si>
  <si>
    <t>Zune Kids Baju Sweater couple ibu dan anak STRIPE rajut premium</t>
  </si>
  <si>
    <t>https://down-bs-id.img.susercontent.com/id-11134207-7qul0-lgahcrja2mb9e9.webp</t>
  </si>
  <si>
    <t>https://shope.ee/7fCcPdXpQa</t>
  </si>
  <si>
    <t>UNIKID SETELAN ANAK 0-6 TAHUN SETELAN BAYI PIYAMA BAYI BAJU PENDEK DAN CELANA PENDEK</t>
  </si>
  <si>
    <t>https://down-bs-id.img.susercontent.com/id-11134201-23030-dmzg76ardkov1c.webp</t>
  </si>
  <si>
    <t>SETELAN ANAK 3IN1 BAJU ANAK MUSIM DINGIN UMUR 1-5 TAHUN MOTIF RAJUT BAJU ATASAN ANAK LAKI LAKI PEREMPUAN TERBARU FASHION ANAK MASA KINI TERBARU OUTFIT ANAK TERLARIS</t>
  </si>
  <si>
    <t>https://shope.ee/7pW2c19Njt</t>
  </si>
  <si>
    <t>https://down-bs-id.img.susercontent.com/id-11134207-7qul6-lj2stlru7f4nb8.webp</t>
  </si>
  <si>
    <t>https://shope.ee/2fnwSZRdIm</t>
  </si>
  <si>
    <t>KEMEJA BATIK ANAK COWOK BAJU BATIK ANAK LENGAN PANJANG UMUR 4-13 TAHUN</t>
  </si>
  <si>
    <t>https://down-bs-id.img.susercontent.com/sg-11134201-7qvf5-ljnp2e89m9naa3.webp</t>
  </si>
  <si>
    <t>https://shope.ee/VjRsdYjpI</t>
  </si>
  <si>
    <t>PUNCAK 4.4 heybaby DRESS JULIANNE 1075 EBV Baju Dress Anak Perempuan Import Dress anak bayi/Bayi Perempuan Gaun bayi Rok Anak Pakaian anak 3 bln-3 tahun</t>
  </si>
  <si>
    <t>https://down-bs-id.img.susercontent.com/sg-11134201-23010-5ark93ytlzlvd6.webp</t>
  </si>
  <si>
    <t>https://shope.ee/3VN3SC8ljU</t>
  </si>
  <si>
    <t>PUSAT17 BAJU HANDUK MANDI ANAK KARAKTER / HANDUK PONCO TOPI KARAKTER / HANDUK KIMONO HOODIE ANAK IMPORT / HANDUK RENANG / HOODIE TOWEL KIDS</t>
  </si>
  <si>
    <t>https://down-bs-id.img.susercontent.com/id-11134207-7r98x-llljv9ziw8xf50.webp</t>
  </si>
  <si>
    <t>Gamis Anak Perempuan Putih Set Kerudung | Gamis Manasik | Baju Gamis Syar’i Anak Usia 2 Sampai 9 Tahun COD bayar ditempat</t>
  </si>
  <si>
    <t>https://shope.ee/7fCcPuVZEh</t>
  </si>
  <si>
    <t>https://down-bs-id.img.susercontent.com/id-11134207-7qul6-lhd5e2lwjdxv91.webp</t>
  </si>
  <si>
    <t>https://shope.ee/1fvPGurKGu</t>
  </si>
  <si>
    <t>Ramadhan SALE - Man Jadda Setelan Baju Gamis Anak dan Hijab 2-10 Tahun Crinkle Airflow Stelan Gamis Manasik Anak Nazeela Series</t>
  </si>
  <si>
    <t>https://down-bs-id.img.susercontent.com/sg-11134201-7r999-lldpc5c8nue5cf.webp</t>
  </si>
  <si>
    <t>https://shope.ee/1fvPGx87JS</t>
  </si>
  <si>
    <t>https://down-bs-id.img.susercontent.com/id-11134207-7r98z-lrcwzu68hk5lb6.webp</t>
  </si>
  <si>
    <t>https://shope.ee/9zaXCKANWq</t>
  </si>
  <si>
    <t>OVERALL JEANS ANAK BAJU KODOK ANAK 1-5 Tahun Overall Anak</t>
  </si>
  <si>
    <t>HappyOliver DRESS BEAR COURDORAY EBV Baju Dress Anak Perempuan Import/Dress bayi perempuan/Gaun bayi perempuan 1-6 Tahun</t>
  </si>
  <si>
    <t>heybaby SET YUFEL RABBIT EBV Baju Setelan Anak Perempuan Import Berkualitas 1-5 Tahun</t>
  </si>
  <si>
    <t>https://down-bs-id.img.susercontent.com/sg-11134201-7qvf2-lk7n7zsfm25n7d.webp</t>
  </si>
  <si>
    <t>https://shope.ee/4fZ0qc6XDk</t>
  </si>
  <si>
    <t>https://down-bs-id.img.susercontent.com/id-11134207-7r992-ln8k1cjs1qbad2.webp</t>
  </si>
  <si>
    <t>https://shope.ee/2fnwSxvk42</t>
  </si>
  <si>
    <t>PECI ANAK &amp; Dewasa Songkok Nasional Presiden Hitam Polos Standar Beludru Laki Pria Remaja Tanggung Muslim Santri Sholat Topi Kopiah Kopyah Songko Jumatan Lurah Formal Murah Tinggi 8 9 cm 8cm 9cm Ukuran 50 51 52 53 54 55 56 57 58 59 Sarung Baju Koko</t>
  </si>
  <si>
    <t>heybaby DRESS BEAR COURDORAY EBV Baju Dress Anak Perempuan Import Dress Bayi Cewek 0-5 Tahun Gaun Bayi</t>
  </si>
  <si>
    <t>https://down-bs-id.img.susercontent.com/sg-11134201-7rcc6-lt95iomfpy5ve6.webp</t>
  </si>
  <si>
    <t>https://shope.ee/7KZm1aPZ6e</t>
  </si>
  <si>
    <t>BABYSICAL 1-6 Tahun HYURA SET - Set Baju Anak Perempuan Lucu Rayon Setelan Baju Anak Perempuan Dress Celana Pendek</t>
  </si>
  <si>
    <t>https://down-bs-id.img.susercontent.com/b20a20b9bfe7e6804432cb86f77a5f12.webp</t>
  </si>
  <si>
    <t>https://shope.ee/1Vbz4vSHaL</t>
  </si>
  <si>
    <t>[Ceriakid] Baju Koko Anak Setelan Celana Peci Andalusia 0 - 9 Tahun</t>
  </si>
  <si>
    <t>https://down-bs-id.img.susercontent.com/c818b799e7e7bd8315693849b1c2afb7.webp</t>
  </si>
  <si>
    <t>https://shope.ee/1Vbz4z4wXi</t>
  </si>
  <si>
    <t>[PRINCESS KESLI] 0-2 Tahun Baju Romper Tutu Anak Perempuan Dress Lucu Bisa Untuk Kado Gaun Ulang Tahun Bayi Balita Nyaman</t>
  </si>
  <si>
    <t>https://down-bs-id.img.susercontent.com/id-11134207-7r98u-llqvyi77aizv89.webp</t>
  </si>
  <si>
    <t>https://shope.ee/8A8t1Idk3H</t>
  </si>
  <si>
    <t>ODOM SETELAN BAJU ANAK COWOK 1 - 6 TAHUN</t>
  </si>
  <si>
    <t>https://down-bs-id.img.susercontent.com/id-11134207-7r98z-lsxixdh1oh8m9a.webp</t>
  </si>
  <si>
    <t>https://shope.ee/3AkD4AZA6T</t>
  </si>
  <si>
    <t>100ribu dapat 3 stel / PINVY / 1-6 tahun / SETELAN RAYON ANAK / BAJU ANAK LAKI-LAKI PEREMPUAN / BAHAN RAYON ADEM UNTUK SEHARI HARI</t>
  </si>
  <si>
    <t>https://down-bs-id.img.susercontent.com/id-11134207-7qul5-lg69qk2je372f4.webp</t>
  </si>
  <si>
    <t>Setelan Anak Piyama Ringer tee RED Lengan Panjang / Piyama Anak Bergambar / Piyama Panjang / Baju Tidur Anak 1011</t>
  </si>
  <si>
    <t>https://shope.ee/8A8t1QjW2q</t>
  </si>
  <si>
    <t>https://down-bs-id.img.susercontent.com/4b06965088225aad877dd9a864b91d37.webp</t>
  </si>
  <si>
    <t>https://shope.ee/3pztrVYGTz</t>
  </si>
  <si>
    <t>BABYNHA AMEENA Blouse Atasan Baju Anak Perempuan Tangan Panjang Usia 6 Bulan-8 Tahun</t>
  </si>
  <si>
    <t>https://down-bs-id.img.susercontent.com/sg-11134201-22090-bmfeg27ivxhveb.webp</t>
  </si>
  <si>
    <t>18 Pcs PAKET LAHIRAN SETELAN BAJU BAYI CELANA BAYI BARU LAHIR GIFT SET NEWBORN SNI LAKI PEREMPUAN MURAH UMMA BABY PERLENGKPAN BAYI BARU LAHIR 0 6 Diskon 3.3</t>
  </si>
  <si>
    <t>https://shope.ee/6fK5Encv7A</t>
  </si>
  <si>
    <t>https://down-bs-id.img.susercontent.com/id-11134207-7r98x-lmmkzu40azof1c.webp</t>
  </si>
  <si>
    <t>https://shope.ee/6fK5EppJNC</t>
  </si>
  <si>
    <t>30 Pcs Baju Bayi Celana Bayi Setelan Bayi Baju Bayi Newborn Baju Bayi Baru Lahir Atasan Bayi Baju Bayi Perempuan 0 6 Kado Murah Baju Bayi Lucu 18 pcs Baju Bayi Laki Laki Gift Set Perlengkapan Bayi Baru Lahir Diskon 3.3</t>
  </si>
  <si>
    <t>https://down-bs-id.img.susercontent.com/id-11134207-7qul8-lg4hm1nlol4rac.webp</t>
  </si>
  <si>
    <t>31pcs Baju bayi baru lahir ekonomis Paket Baju bayi newborn setelan baju bayi lengan pendek panjang</t>
  </si>
  <si>
    <t>https://shope.ee/AUWnnwQZtq</t>
  </si>
  <si>
    <t>https://down-bs-id.img.susercontent.com/sg-11134201-23020-wc8sd2s4gbnv1e.webp</t>
  </si>
  <si>
    <t>https://shope.ee/6zwvdYGgxF</t>
  </si>
  <si>
    <t>CruCil Factory Baju Bayi Komplit Bedong</t>
  </si>
  <si>
    <t>https://down-bs-id.img.susercontent.com/id-11134207-23030-bt27s6mtc6nv2f.webp</t>
  </si>
  <si>
    <t>Baju Bayi Lengan Panjang / Sleepsuit Bayi Motif Laki Laki Perempuan</t>
  </si>
  <si>
    <t>https://shope.ee/1Az8guEbbg</t>
  </si>
  <si>
    <t>https://down-bs-id.img.susercontent.com/e92f04693605237b958d9eb45c27842a.webp</t>
  </si>
  <si>
    <t>Baju Koko Bayi Laki-Laki Ozuka Setelan Aqiqah Sarung dan Peci Sarkoci</t>
  </si>
  <si>
    <t>https://shope.ee/1fvPHsp5VC</t>
  </si>
  <si>
    <t>https://down-bs-id.img.susercontent.com/sg-11134201-22110-5vho7onqzljv01.webp</t>
  </si>
  <si>
    <t>50 PCS Paket Hemat Lahiran Komplit Baju Bayi Baru Lahir Paket Hemat Brojol Baby Paket Komplit Bayi Baru Lahir Serian Abu Grey</t>
  </si>
  <si>
    <t>https://shope.ee/VjRtnWBpC</t>
  </si>
  <si>
    <t>https://down-bs-id.img.susercontent.com/f16bd467e4ed44d20cec93f1ae21236c.webp</t>
  </si>
  <si>
    <t>Perempuan 2in1 Import Terbaru/Gaun Bayi Fashion Murah/Baju Anak Perempuan</t>
  </si>
  <si>
    <t>https://shope.ee/2ArfsxA12X</t>
  </si>
  <si>
    <t>https://shope.ee/LQ1hcKaS8</t>
  </si>
  <si>
    <t>https://down-bs-id.img.susercontent.com/id-11134207-7r98o-ll3292zausc8ab.webp</t>
  </si>
  <si>
    <t>https://shope.ee/2Arft3tzNb</t>
  </si>
  <si>
    <t>pREMIUM DRESS FLORA DRESS baju anak babeebabyshop bayi pesta terlaris lucu mewah FLYN sabine diana florence kim bear rabbit star KIYOWO GOMAWO GWEN AEGYO bamboo</t>
  </si>
  <si>
    <t>DRESS JULIANNE 1075 EBV Baju Dress Anak Perempuan Import Dress anak bayi/Bayi Perempuan Gaun bayi Rok Anak Pakaian anak 3 bln-3 tahun</t>
  </si>
  <si>
    <t>https://down-bs-id.img.susercontent.com/sg-11134201-23010-fmrgr96ycjmvbf.webp</t>
  </si>
  <si>
    <t>https://shope.ee/7UtCEvY8dn</t>
  </si>
  <si>
    <t>0-2 tahun SNI Jaket Anak Bayi Balita JBS-04 Hoodie sweater Topi / Baju Kaos Jaket Anak Bayi lengan Panjang Pakaian tidur Piyama anak Bayi balita baru lahir newborn laki laki perempuan cowok cewek 0 6 bulan 6 12 bulan 0 1 tahun</t>
  </si>
  <si>
    <t>https://down-bs-id.img.susercontent.com/id-11134207-7r990-lpsvnf7tuc8v51.webp</t>
  </si>
  <si>
    <t>https://shope.ee/6fK5FSrQoE</t>
  </si>
  <si>
    <t>jumper Bayi BY BCS-178 Baju Bayi Perempuan Laki Laki Jumsuit Bayi Baru Lahir BODYSUIT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</si>
</sst>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rgb="FF333333"/>
      <name val="Arial"/>
      <family val="2"/>
    </font>
    <font>
      <sz val="7"/>
      <color rgb="FF191D17"/>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horizontal="righ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C8" sqref="C8"/>
    </sheetView>
  </sheetViews>
  <sheetFormatPr defaultRowHeight="14.4" x14ac:dyDescent="0.3"/>
  <cols>
    <col min="1" max="1" width="8.88671875" style="6"/>
    <col min="2" max="3" width="8.88671875" style="3"/>
    <col min="4" max="4" width="4.77734375" style="3" customWidth="1"/>
    <col min="5" max="5" width="8.33203125" style="3" customWidth="1"/>
    <col min="6" max="7" width="4.6640625" style="3" customWidth="1"/>
    <col min="8" max="8" width="4.6640625" style="7" customWidth="1"/>
    <col min="9" max="9" width="7.109375" style="3" customWidth="1"/>
    <col min="10" max="10" width="4.21875" style="7" customWidth="1"/>
    <col min="11" max="11" width="4.21875" style="3" customWidth="1"/>
    <col min="12" max="16384" width="8.88671875" style="3"/>
  </cols>
  <sheetData>
    <row r="1" spans="1:11" x14ac:dyDescent="0.2">
      <c r="A1" s="6" t="s">
        <v>3</v>
      </c>
      <c r="B1" s="1" t="s">
        <v>4</v>
      </c>
      <c r="C1" s="4">
        <v>43990</v>
      </c>
      <c r="D1" s="5">
        <v>0.4</v>
      </c>
      <c r="E1" s="4">
        <f t="shared" ref="E1:E38" si="0">C1/(1-D1)</f>
        <v>73316.666666666672</v>
      </c>
      <c r="F1" s="3">
        <v>62.4</v>
      </c>
      <c r="G1" s="3" t="str">
        <f t="shared" ref="G1:G36" si="1">IF(D1=10%,"assets/images/10.jpg",IF(D1=20%,"assets/images/20.jpg",IF(D1=30%,"assets/images/30.jpg",IF(D1=40%,"assets/images/40.jpg",IF(D1=50%,"assets/images/50.jpg","Tidakadagambaryangsesuai")))))</f>
        <v>assets/images/40.jpg</v>
      </c>
      <c r="H1" s="7" t="str">
        <f t="shared" ref="H1:H36" si="2">IF(LEN(UPPER(I1))&lt;=50,UPPER(I1),LEFT(UPPER(I1),50)&amp;"…")</f>
        <v>[CERIAKID] BAJU ANAK LAKI KOKO SET DUBAI 0 - 9 TAH…</v>
      </c>
      <c r="I1" s="2" t="s">
        <v>5</v>
      </c>
      <c r="J1" s="7" t="str">
        <f t="shared" ref="J1:J36" si="3">IF(K1=1,"star.png",IF(K1=2,"mall.png","null.png"))</f>
        <v>null.png</v>
      </c>
      <c r="K1" s="3">
        <v>0</v>
      </c>
    </row>
    <row r="2" spans="1:11" x14ac:dyDescent="0.2">
      <c r="A2" s="6" t="s">
        <v>6</v>
      </c>
      <c r="B2" s="1" t="s">
        <v>7</v>
      </c>
      <c r="C2" s="4">
        <v>59999</v>
      </c>
      <c r="D2" s="5">
        <v>0.4</v>
      </c>
      <c r="E2" s="4">
        <f t="shared" ref="E2:E3" si="4">C2/(1-D2)</f>
        <v>99998.333333333343</v>
      </c>
      <c r="F2" s="3">
        <v>37.200000000000003</v>
      </c>
      <c r="G2" s="3" t="str">
        <f t="shared" ref="G2:G3" si="5">IF(D2=10%,"assets/images/10.jpg",IF(D2=20%,"assets/images/20.jpg",IF(D2=30%,"assets/images/30.jpg",IF(D2=40%,"assets/images/40.jpg",IF(D2=50%,"assets/images/50.jpg","Tidakadagambaryangsesuai")))))</f>
        <v>assets/images/40.jpg</v>
      </c>
      <c r="H2" s="7" t="str">
        <f t="shared" ref="H2:H3" si="6">IF(LEN(UPPER(I2))&lt;=50,UPPER(I2),LEFT(UPPER(I2),50)&amp;"…")</f>
        <v>HEYBABY DRESS BEAR COURDORAY EBV BAJU DRESS ANAK P…</v>
      </c>
      <c r="I2" s="2" t="s">
        <v>56</v>
      </c>
      <c r="J2" s="7" t="str">
        <f t="shared" ref="J2:J3" si="7">IF(K2=1,"star.png",IF(K2=2,"mall.png","null.png"))</f>
        <v>null.png</v>
      </c>
      <c r="K2" s="3">
        <v>0</v>
      </c>
    </row>
    <row r="3" spans="1:11" x14ac:dyDescent="0.2">
      <c r="A3" s="6" t="s">
        <v>8</v>
      </c>
      <c r="B3" s="1" t="s">
        <v>9</v>
      </c>
      <c r="C3" s="4">
        <v>47999</v>
      </c>
      <c r="D3" s="5">
        <v>0.4</v>
      </c>
      <c r="E3" s="4">
        <f t="shared" si="4"/>
        <v>79998.333333333343</v>
      </c>
      <c r="F3" s="3">
        <v>34.6</v>
      </c>
      <c r="G3" s="3" t="str">
        <f t="shared" si="5"/>
        <v>assets/images/40.jpg</v>
      </c>
      <c r="H3" s="7" t="str">
        <f t="shared" si="6"/>
        <v>[CERIAKID] KOKO ANAK ONE SET EMIRAT BAJU &amp; CELANA …</v>
      </c>
      <c r="I3" s="2" t="s">
        <v>10</v>
      </c>
      <c r="J3" s="7" t="str">
        <f t="shared" si="7"/>
        <v>null.png</v>
      </c>
      <c r="K3" s="3">
        <v>0</v>
      </c>
    </row>
    <row r="4" spans="1:11" x14ac:dyDescent="0.2">
      <c r="A4" s="6" t="s">
        <v>0</v>
      </c>
      <c r="B4" s="1" t="s">
        <v>1</v>
      </c>
      <c r="C4" s="4">
        <v>29993</v>
      </c>
      <c r="D4" s="5">
        <v>0.4</v>
      </c>
      <c r="E4" s="4">
        <f t="shared" ref="E4" si="8">C4/(1-D4)</f>
        <v>49988.333333333336</v>
      </c>
      <c r="F4" s="3">
        <v>109.3</v>
      </c>
      <c r="G4" s="3" t="str">
        <f t="shared" ref="G4" si="9">IF(D4=10%,"assets/images/10.jpg",IF(D4=20%,"assets/images/20.jpg",IF(D4=30%,"assets/images/30.jpg",IF(D4=40%,"assets/images/40.jpg",IF(D4=50%,"assets/images/50.jpg","Tidakadagambaryangsesuai")))))</f>
        <v>assets/images/40.jpg</v>
      </c>
      <c r="H4" s="7" t="str">
        <f t="shared" ref="H4" si="10">IF(LEN(UPPER(I4))&lt;=50,UPPER(I4),LEFT(UPPER(I4),50)&amp;"…")</f>
        <v>BAJU GAMIS ANAK PEREMPUAN &amp; DEWASA 1-16 TAHUN BAJU…</v>
      </c>
      <c r="I4" s="2" t="s">
        <v>2</v>
      </c>
      <c r="J4" s="7" t="str">
        <f t="shared" ref="J4" si="11">IF(K4=1,"star.png",IF(K4=2,"mall.png","null.png"))</f>
        <v>null.png</v>
      </c>
      <c r="K4" s="3">
        <v>0</v>
      </c>
    </row>
    <row r="5" spans="1:11" x14ac:dyDescent="0.2">
      <c r="A5" s="6" t="s">
        <v>11</v>
      </c>
      <c r="B5" s="1" t="s">
        <v>12</v>
      </c>
      <c r="C5" s="4">
        <v>40000</v>
      </c>
      <c r="D5" s="5">
        <v>0.3</v>
      </c>
      <c r="E5" s="4">
        <f t="shared" si="0"/>
        <v>57142.857142857145</v>
      </c>
      <c r="F5" s="3">
        <v>70</v>
      </c>
      <c r="G5" s="3" t="str">
        <f t="shared" si="1"/>
        <v>assets/images/30.jpg</v>
      </c>
      <c r="H5" s="7" t="str">
        <f t="shared" si="2"/>
        <v>SETELAN BAJU ANAK LAKI LAKI SET ROMPI ANAK BAJU KA…</v>
      </c>
      <c r="I5" s="2" t="s">
        <v>13</v>
      </c>
      <c r="J5" s="7" t="str">
        <f t="shared" si="3"/>
        <v>star.png</v>
      </c>
      <c r="K5" s="3">
        <v>1</v>
      </c>
    </row>
    <row r="6" spans="1:11" x14ac:dyDescent="0.2">
      <c r="A6" s="6" t="s">
        <v>14</v>
      </c>
      <c r="B6" s="1" t="s">
        <v>15</v>
      </c>
      <c r="C6" s="4">
        <v>48403</v>
      </c>
      <c r="D6" s="5">
        <v>0.5</v>
      </c>
      <c r="E6" s="4">
        <f t="shared" si="0"/>
        <v>96806</v>
      </c>
      <c r="F6" s="3">
        <v>30.6</v>
      </c>
      <c r="G6" s="3" t="str">
        <f t="shared" si="1"/>
        <v>assets/images/50.jpg</v>
      </c>
      <c r="H6" s="7" t="str">
        <f t="shared" si="2"/>
        <v>[PRINCESS KESLI] 0-7 TAHUN DRESS ANAK KOREAN STYLE…</v>
      </c>
      <c r="I6" s="2" t="s">
        <v>16</v>
      </c>
      <c r="J6" s="7" t="str">
        <f t="shared" si="3"/>
        <v>null.png</v>
      </c>
      <c r="K6" s="3">
        <v>0</v>
      </c>
    </row>
    <row r="7" spans="1:11" x14ac:dyDescent="0.2">
      <c r="A7" s="6" t="s">
        <v>17</v>
      </c>
      <c r="B7" s="1" t="s">
        <v>19</v>
      </c>
      <c r="C7" s="4">
        <v>98900</v>
      </c>
      <c r="D7" s="5">
        <v>0.3</v>
      </c>
      <c r="E7" s="4">
        <f t="shared" si="0"/>
        <v>141285.71428571429</v>
      </c>
      <c r="F7" s="3">
        <v>5.0999999999999996</v>
      </c>
      <c r="G7" s="3" t="str">
        <f t="shared" si="1"/>
        <v>assets/images/30.jpg</v>
      </c>
      <c r="H7" s="7" t="str">
        <f t="shared" si="2"/>
        <v>SARKOCI ANAK/SARUNG KOKO PECI ANAK TOYOBO/BAJU MUS…</v>
      </c>
      <c r="I7" s="2" t="s">
        <v>18</v>
      </c>
      <c r="J7" s="7" t="str">
        <f t="shared" si="3"/>
        <v>null.png</v>
      </c>
      <c r="K7" s="3">
        <v>0</v>
      </c>
    </row>
    <row r="8" spans="1:11" x14ac:dyDescent="0.2">
      <c r="A8" s="6" t="s">
        <v>20</v>
      </c>
      <c r="B8" s="1" t="s">
        <v>21</v>
      </c>
      <c r="C8" s="4">
        <v>61900</v>
      </c>
      <c r="D8" s="5">
        <v>0.5</v>
      </c>
      <c r="E8" s="4">
        <f t="shared" si="0"/>
        <v>123800</v>
      </c>
      <c r="F8" s="3">
        <v>9.6</v>
      </c>
      <c r="G8" s="3" t="str">
        <f t="shared" si="1"/>
        <v>assets/images/50.jpg</v>
      </c>
      <c r="H8" s="7" t="str">
        <f t="shared" si="2"/>
        <v>ZUNE KIDS BAJU SWEATER COUPLE IBU DAN ANAK STRIPE …</v>
      </c>
      <c r="I8" s="2" t="s">
        <v>22</v>
      </c>
      <c r="J8" s="7" t="str">
        <f t="shared" si="3"/>
        <v>null.png</v>
      </c>
      <c r="K8" s="3">
        <v>0</v>
      </c>
    </row>
    <row r="9" spans="1:11" x14ac:dyDescent="0.2">
      <c r="A9" s="6" t="s">
        <v>23</v>
      </c>
      <c r="B9" s="1" t="s">
        <v>24</v>
      </c>
      <c r="C9" s="4">
        <v>34559</v>
      </c>
      <c r="D9" s="5">
        <v>0.3</v>
      </c>
      <c r="E9" s="4">
        <f t="shared" si="0"/>
        <v>49370</v>
      </c>
      <c r="F9" s="3">
        <v>100.8</v>
      </c>
      <c r="G9" s="3" t="str">
        <f t="shared" si="1"/>
        <v>assets/images/30.jpg</v>
      </c>
      <c r="H9" s="7" t="str">
        <f t="shared" si="2"/>
        <v>UNIKID SETELAN ANAK 0-6 TAHUN SETELAN BAYI PIYAMA …</v>
      </c>
      <c r="I9" s="2" t="s">
        <v>25</v>
      </c>
      <c r="J9" s="7" t="str">
        <f t="shared" si="3"/>
        <v>null.png</v>
      </c>
      <c r="K9" s="3">
        <v>0</v>
      </c>
    </row>
    <row r="10" spans="1:11" x14ac:dyDescent="0.2">
      <c r="A10" s="6" t="s">
        <v>26</v>
      </c>
      <c r="B10" s="1" t="s">
        <v>28</v>
      </c>
      <c r="C10" s="4">
        <v>125000</v>
      </c>
      <c r="D10" s="5">
        <v>0.3</v>
      </c>
      <c r="E10" s="4">
        <f t="shared" si="0"/>
        <v>178571.42857142858</v>
      </c>
      <c r="F10" s="3">
        <v>13.3</v>
      </c>
      <c r="G10" s="3" t="str">
        <f t="shared" si="1"/>
        <v>assets/images/30.jpg</v>
      </c>
      <c r="H10" s="7" t="str">
        <f t="shared" si="2"/>
        <v>SETELAN ANAK 3IN1 BAJU ANAK MUSIM DINGIN UMUR 1-5 …</v>
      </c>
      <c r="I10" s="2" t="s">
        <v>27</v>
      </c>
      <c r="J10" s="7" t="str">
        <f t="shared" si="3"/>
        <v>null.png</v>
      </c>
      <c r="K10" s="3">
        <v>0</v>
      </c>
    </row>
    <row r="11" spans="1:11" x14ac:dyDescent="0.2">
      <c r="A11" s="6" t="s">
        <v>29</v>
      </c>
      <c r="B11" s="1" t="s">
        <v>30</v>
      </c>
      <c r="C11" s="4">
        <v>28000</v>
      </c>
      <c r="D11" s="5">
        <v>0.3</v>
      </c>
      <c r="E11" s="4">
        <f t="shared" si="0"/>
        <v>40000</v>
      </c>
      <c r="F11" s="3">
        <v>21.1</v>
      </c>
      <c r="G11" s="3" t="str">
        <f t="shared" si="1"/>
        <v>assets/images/30.jpg</v>
      </c>
      <c r="H11" s="7" t="str">
        <f t="shared" si="2"/>
        <v>KEMEJA BATIK ANAK COWOK BAJU BATIK ANAK LENGAN PAN…</v>
      </c>
      <c r="I11" s="2" t="s">
        <v>31</v>
      </c>
      <c r="J11" s="7" t="str">
        <f t="shared" si="3"/>
        <v>null.png</v>
      </c>
      <c r="K11" s="3">
        <v>0</v>
      </c>
    </row>
    <row r="12" spans="1:11" x14ac:dyDescent="0.2">
      <c r="A12" s="6" t="s">
        <v>32</v>
      </c>
      <c r="B12" s="1" t="s">
        <v>33</v>
      </c>
      <c r="C12" s="4">
        <v>57999</v>
      </c>
      <c r="D12" s="5">
        <v>0.3</v>
      </c>
      <c r="E12" s="4">
        <f t="shared" si="0"/>
        <v>82855.71428571429</v>
      </c>
      <c r="F12" s="3">
        <v>15.4</v>
      </c>
      <c r="G12" s="3" t="str">
        <f t="shared" si="1"/>
        <v>assets/images/30.jpg</v>
      </c>
      <c r="H12" s="7" t="str">
        <f t="shared" si="2"/>
        <v>PUNCAK 4.4 HEYBABY DRESS JULIANNE 1075 EBV BAJU DR…</v>
      </c>
      <c r="I12" s="2" t="s">
        <v>34</v>
      </c>
      <c r="J12" s="7" t="str">
        <f t="shared" si="3"/>
        <v>star.png</v>
      </c>
      <c r="K12" s="3">
        <v>1</v>
      </c>
    </row>
    <row r="13" spans="1:11" x14ac:dyDescent="0.2">
      <c r="A13" s="6" t="s">
        <v>35</v>
      </c>
      <c r="B13" s="1" t="s">
        <v>36</v>
      </c>
      <c r="C13" s="4">
        <v>22968</v>
      </c>
      <c r="D13" s="5">
        <v>0.4</v>
      </c>
      <c r="E13" s="4">
        <f t="shared" si="0"/>
        <v>38280</v>
      </c>
      <c r="F13" s="3">
        <v>7.6</v>
      </c>
      <c r="G13" s="3" t="str">
        <f t="shared" si="1"/>
        <v>assets/images/40.jpg</v>
      </c>
      <c r="H13" s="7" t="str">
        <f t="shared" si="2"/>
        <v>PUSAT17 BAJU HANDUK MANDI ANAK KARAKTER / HANDUK P…</v>
      </c>
      <c r="I13" s="2" t="s">
        <v>37</v>
      </c>
      <c r="J13" s="7" t="str">
        <f t="shared" si="3"/>
        <v>null.png</v>
      </c>
      <c r="K13" s="3">
        <v>0</v>
      </c>
    </row>
    <row r="14" spans="1:11" x14ac:dyDescent="0.2">
      <c r="A14" s="6" t="s">
        <v>38</v>
      </c>
      <c r="B14" s="1" t="s">
        <v>40</v>
      </c>
      <c r="C14" s="4">
        <v>53000</v>
      </c>
      <c r="D14" s="5">
        <v>0.3</v>
      </c>
      <c r="E14" s="4">
        <f t="shared" si="0"/>
        <v>75714.285714285725</v>
      </c>
      <c r="F14" s="3">
        <v>3.2</v>
      </c>
      <c r="G14" s="3" t="str">
        <f t="shared" si="1"/>
        <v>assets/images/30.jpg</v>
      </c>
      <c r="H14" s="7" t="str">
        <f t="shared" si="2"/>
        <v>GAMIS ANAK PEREMPUAN PUTIH SET KERUDUNG | GAMIS MA…</v>
      </c>
      <c r="I14" s="2" t="s">
        <v>39</v>
      </c>
      <c r="J14" s="7" t="str">
        <f t="shared" si="3"/>
        <v>null.png</v>
      </c>
      <c r="K14" s="3">
        <v>0</v>
      </c>
    </row>
    <row r="15" spans="1:11" x14ac:dyDescent="0.2">
      <c r="A15" s="6" t="s">
        <v>41</v>
      </c>
      <c r="B15" s="1" t="s">
        <v>42</v>
      </c>
      <c r="C15" s="4">
        <v>84915</v>
      </c>
      <c r="D15" s="5">
        <v>0.3</v>
      </c>
      <c r="E15" s="4">
        <f t="shared" si="0"/>
        <v>121307.14285714287</v>
      </c>
      <c r="F15" s="3">
        <v>12.4</v>
      </c>
      <c r="G15" s="3" t="str">
        <f t="shared" si="1"/>
        <v>assets/images/30.jpg</v>
      </c>
      <c r="H15" s="7" t="str">
        <f t="shared" si="2"/>
        <v>RAMADHAN SALE - MAN JADDA SETELAN BAJU GAMIS ANAK …</v>
      </c>
      <c r="I15" s="2" t="s">
        <v>43</v>
      </c>
      <c r="J15" s="7" t="str">
        <f t="shared" si="3"/>
        <v>star.png</v>
      </c>
      <c r="K15" s="3">
        <v>1</v>
      </c>
    </row>
    <row r="16" spans="1:11" x14ac:dyDescent="0.2">
      <c r="A16" s="6" t="s">
        <v>44</v>
      </c>
      <c r="B16" s="1" t="s">
        <v>45</v>
      </c>
      <c r="C16" s="4">
        <v>48899</v>
      </c>
      <c r="D16" s="5">
        <v>0.3</v>
      </c>
      <c r="E16" s="4">
        <f t="shared" si="0"/>
        <v>69855.71428571429</v>
      </c>
      <c r="F16" s="3">
        <v>1.1000000000000001</v>
      </c>
      <c r="G16" s="3" t="str">
        <f t="shared" si="1"/>
        <v>assets/images/30.jpg</v>
      </c>
      <c r="H16" s="7" t="str">
        <f t="shared" si="2"/>
        <v>HEYBABY SET YUFEL RABBIT EBV BAJU SETELAN ANAK PER…</v>
      </c>
      <c r="I16" s="2" t="s">
        <v>50</v>
      </c>
      <c r="J16" s="7" t="str">
        <f t="shared" si="3"/>
        <v>null.png</v>
      </c>
      <c r="K16" s="3">
        <v>0</v>
      </c>
    </row>
    <row r="17" spans="1:11" x14ac:dyDescent="0.2">
      <c r="A17" s="6" t="s">
        <v>46</v>
      </c>
      <c r="B17" s="1" t="s">
        <v>47</v>
      </c>
      <c r="C17" s="4">
        <v>57200</v>
      </c>
      <c r="D17" s="5">
        <v>0.3</v>
      </c>
      <c r="E17" s="4">
        <f t="shared" si="0"/>
        <v>81714.285714285725</v>
      </c>
      <c r="F17" s="3">
        <v>10.7</v>
      </c>
      <c r="G17" s="3" t="str">
        <f t="shared" si="1"/>
        <v>assets/images/30.jpg</v>
      </c>
      <c r="H17" s="7" t="str">
        <f t="shared" si="2"/>
        <v>OVERALL JEANS ANAK BAJU KODOK ANAK 1-5 TAHUN OVERA…</v>
      </c>
      <c r="I17" s="2" t="s">
        <v>48</v>
      </c>
      <c r="J17" s="7" t="str">
        <f t="shared" si="3"/>
        <v>star.png</v>
      </c>
      <c r="K17" s="3">
        <v>1</v>
      </c>
    </row>
    <row r="18" spans="1:11" x14ac:dyDescent="0.2">
      <c r="A18" s="6" t="s">
        <v>51</v>
      </c>
      <c r="B18" s="1" t="s">
        <v>52</v>
      </c>
      <c r="C18" s="4">
        <v>55499</v>
      </c>
      <c r="D18" s="5">
        <v>0.3</v>
      </c>
      <c r="E18" s="4">
        <f t="shared" si="0"/>
        <v>79284.285714285725</v>
      </c>
      <c r="F18" s="3">
        <v>18.2</v>
      </c>
      <c r="G18" s="3" t="str">
        <f t="shared" si="1"/>
        <v>assets/images/30.jpg</v>
      </c>
      <c r="H18" s="7" t="str">
        <f t="shared" si="2"/>
        <v>HAPPYOLIVER DRESS BEAR COURDORAY EBV BAJU DRESS AN…</v>
      </c>
      <c r="I18" s="2" t="s">
        <v>49</v>
      </c>
      <c r="J18" s="7" t="str">
        <f t="shared" si="3"/>
        <v>null.png</v>
      </c>
      <c r="K18" s="3">
        <v>0</v>
      </c>
    </row>
    <row r="19" spans="1:11" x14ac:dyDescent="0.2">
      <c r="A19" s="6" t="s">
        <v>53</v>
      </c>
      <c r="B19" s="1" t="s">
        <v>54</v>
      </c>
      <c r="C19" s="4">
        <v>9999</v>
      </c>
      <c r="D19" s="5">
        <v>0.5</v>
      </c>
      <c r="E19" s="4">
        <f t="shared" si="0"/>
        <v>19998</v>
      </c>
      <c r="F19" s="3">
        <v>31.3</v>
      </c>
      <c r="G19" s="3" t="str">
        <f t="shared" si="1"/>
        <v>assets/images/50.jpg</v>
      </c>
      <c r="H19" s="7" t="str">
        <f t="shared" si="2"/>
        <v>PECI ANAK &amp; DEWASA SONGKOK NASIONAL PRESIDEN HITAM…</v>
      </c>
      <c r="I19" s="2" t="s">
        <v>55</v>
      </c>
      <c r="J19" s="7" t="str">
        <f t="shared" si="3"/>
        <v>null.png</v>
      </c>
      <c r="K19" s="3">
        <v>0</v>
      </c>
    </row>
    <row r="20" spans="1:11" x14ac:dyDescent="0.2">
      <c r="A20" s="6" t="s">
        <v>57</v>
      </c>
      <c r="B20" s="1" t="s">
        <v>58</v>
      </c>
      <c r="C20" s="4">
        <v>50000</v>
      </c>
      <c r="D20" s="5">
        <v>0.5</v>
      </c>
      <c r="E20" s="4">
        <f t="shared" si="0"/>
        <v>100000</v>
      </c>
      <c r="F20" s="3">
        <v>121.2</v>
      </c>
      <c r="G20" s="3" t="str">
        <f t="shared" si="1"/>
        <v>assets/images/50.jpg</v>
      </c>
      <c r="H20" s="7" t="str">
        <f t="shared" si="2"/>
        <v>BABYSICAL 1-6 TAHUN HYURA SET - SET BAJU ANAK PERE…</v>
      </c>
      <c r="I20" s="2" t="s">
        <v>59</v>
      </c>
      <c r="J20" s="7" t="str">
        <f t="shared" si="3"/>
        <v>mall.png</v>
      </c>
      <c r="K20" s="3">
        <v>2</v>
      </c>
    </row>
    <row r="21" spans="1:11" x14ac:dyDescent="0.2">
      <c r="A21" s="6" t="s">
        <v>60</v>
      </c>
      <c r="B21" s="1" t="s">
        <v>61</v>
      </c>
      <c r="C21" s="4">
        <v>44990</v>
      </c>
      <c r="D21" s="5">
        <v>0.4</v>
      </c>
      <c r="E21" s="4">
        <f t="shared" si="0"/>
        <v>74983.333333333343</v>
      </c>
      <c r="F21" s="3">
        <v>49.8</v>
      </c>
      <c r="G21" s="3" t="str">
        <f t="shared" si="1"/>
        <v>assets/images/40.jpg</v>
      </c>
      <c r="H21" s="7" t="str">
        <f t="shared" si="2"/>
        <v>[CERIAKID] BAJU KOKO ANAK SETELAN CELANA PECI ANDA…</v>
      </c>
      <c r="I21" s="2" t="s">
        <v>62</v>
      </c>
      <c r="J21" s="7" t="str">
        <f t="shared" si="3"/>
        <v>null.png</v>
      </c>
      <c r="K21" s="3">
        <v>0</v>
      </c>
    </row>
    <row r="22" spans="1:11" x14ac:dyDescent="0.2">
      <c r="A22" s="6" t="s">
        <v>63</v>
      </c>
      <c r="B22" s="1" t="s">
        <v>64</v>
      </c>
      <c r="C22" s="4">
        <v>29003</v>
      </c>
      <c r="D22" s="5">
        <v>0.5</v>
      </c>
      <c r="E22" s="4">
        <f t="shared" si="0"/>
        <v>58006</v>
      </c>
      <c r="F22" s="3">
        <v>10.1</v>
      </c>
      <c r="G22" s="3" t="str">
        <f t="shared" si="1"/>
        <v>assets/images/50.jpg</v>
      </c>
      <c r="H22" s="7" t="str">
        <f t="shared" si="2"/>
        <v>[PRINCESS KESLI] 0-2 TAHUN BAJU ROMPER TUTU ANAK P…</v>
      </c>
      <c r="I22" s="2" t="s">
        <v>65</v>
      </c>
      <c r="J22" s="7" t="str">
        <f t="shared" si="3"/>
        <v>null.png</v>
      </c>
      <c r="K22" s="3">
        <v>0</v>
      </c>
    </row>
    <row r="23" spans="1:11" x14ac:dyDescent="0.2">
      <c r="A23" s="6" t="s">
        <v>66</v>
      </c>
      <c r="B23" s="1" t="s">
        <v>67</v>
      </c>
      <c r="C23" s="4">
        <v>19950</v>
      </c>
      <c r="D23" s="5">
        <v>0.5</v>
      </c>
      <c r="E23" s="4">
        <f t="shared" si="0"/>
        <v>39900</v>
      </c>
      <c r="F23" s="3">
        <v>33.1</v>
      </c>
      <c r="G23" s="3" t="str">
        <f t="shared" si="1"/>
        <v>assets/images/50.jpg</v>
      </c>
      <c r="H23" s="7" t="str">
        <f t="shared" si="2"/>
        <v>ODOM SETELAN BAJU ANAK COWOK 1 - 6 TAHUN</v>
      </c>
      <c r="I23" s="2" t="s">
        <v>68</v>
      </c>
      <c r="J23" s="7" t="str">
        <f t="shared" si="3"/>
        <v>star.png</v>
      </c>
      <c r="K23" s="3">
        <v>1</v>
      </c>
    </row>
    <row r="24" spans="1:11" x14ac:dyDescent="0.2">
      <c r="A24" s="6" t="s">
        <v>75</v>
      </c>
      <c r="B24" s="1" t="s">
        <v>76</v>
      </c>
      <c r="C24" s="4">
        <v>55000</v>
      </c>
      <c r="D24" s="5">
        <v>0.2</v>
      </c>
      <c r="E24" s="4">
        <f t="shared" si="0"/>
        <v>68750</v>
      </c>
      <c r="F24" s="3">
        <v>16.5</v>
      </c>
      <c r="G24" s="3" t="str">
        <f t="shared" si="1"/>
        <v>assets/images/20.jpg</v>
      </c>
      <c r="H24" s="7" t="str">
        <f t="shared" si="2"/>
        <v>BABYNHA AMEENA BLOUSE ATASAN BAJU ANAK PEREMPUAN T…</v>
      </c>
      <c r="I24" s="2" t="s">
        <v>77</v>
      </c>
      <c r="J24" s="7" t="str">
        <f t="shared" si="3"/>
        <v>null.png</v>
      </c>
      <c r="K24" s="3">
        <v>0</v>
      </c>
    </row>
    <row r="25" spans="1:11" x14ac:dyDescent="0.2">
      <c r="A25" s="6" t="s">
        <v>69</v>
      </c>
      <c r="B25" s="1" t="s">
        <v>70</v>
      </c>
      <c r="C25" s="4">
        <v>36680</v>
      </c>
      <c r="D25" s="5">
        <v>0.5</v>
      </c>
      <c r="E25" s="4">
        <f t="shared" si="0"/>
        <v>73360</v>
      </c>
      <c r="F25" s="3">
        <v>80.3</v>
      </c>
      <c r="G25" s="3" t="str">
        <f t="shared" si="1"/>
        <v>assets/images/50.jpg</v>
      </c>
      <c r="H25" s="7" t="str">
        <f t="shared" si="2"/>
        <v>100RIBU DAPAT 3 STEL / PINVY / 1-6 TAHUN / SETELAN…</v>
      </c>
      <c r="I25" s="2" t="s">
        <v>71</v>
      </c>
      <c r="J25" s="7" t="str">
        <f t="shared" si="3"/>
        <v>null.png</v>
      </c>
      <c r="K25" s="3">
        <v>0</v>
      </c>
    </row>
    <row r="26" spans="1:11" x14ac:dyDescent="0.2">
      <c r="A26" s="6" t="s">
        <v>72</v>
      </c>
      <c r="B26" s="1" t="s">
        <v>74</v>
      </c>
      <c r="C26" s="4">
        <v>21899</v>
      </c>
      <c r="D26" s="5">
        <v>0.5</v>
      </c>
      <c r="E26" s="4">
        <f t="shared" si="0"/>
        <v>43798</v>
      </c>
      <c r="F26" s="3">
        <v>24.7</v>
      </c>
      <c r="G26" s="3" t="str">
        <f t="shared" si="1"/>
        <v>assets/images/50.jpg</v>
      </c>
      <c r="H26" s="7" t="str">
        <f t="shared" si="2"/>
        <v>SETELAN ANAK PIYAMA RINGER TEE RED LENGAN PANJANG …</v>
      </c>
      <c r="I26" s="2" t="s">
        <v>73</v>
      </c>
      <c r="J26" s="7" t="str">
        <f t="shared" si="3"/>
        <v>null.png</v>
      </c>
      <c r="K26" s="3">
        <v>0</v>
      </c>
    </row>
    <row r="27" spans="1:11" x14ac:dyDescent="0.2">
      <c r="A27" s="6" t="s">
        <v>78</v>
      </c>
      <c r="B27" s="1" t="s">
        <v>80</v>
      </c>
      <c r="C27" s="4">
        <v>50699</v>
      </c>
      <c r="D27" s="5">
        <v>0.4</v>
      </c>
      <c r="E27" s="4">
        <f t="shared" si="0"/>
        <v>84498.333333333343</v>
      </c>
      <c r="F27" s="3">
        <v>58.4</v>
      </c>
      <c r="G27" s="3" t="str">
        <f t="shared" si="1"/>
        <v>assets/images/40.jpg</v>
      </c>
      <c r="H27" s="7" t="str">
        <f t="shared" si="2"/>
        <v>18 PCS PAKET LAHIRAN SETELAN BAJU BAYI CELANA BAYI…</v>
      </c>
      <c r="I27" s="2" t="s">
        <v>79</v>
      </c>
      <c r="J27" s="7" t="str">
        <f t="shared" si="3"/>
        <v>null.png</v>
      </c>
      <c r="K27" s="3">
        <v>0</v>
      </c>
    </row>
    <row r="28" spans="1:11" x14ac:dyDescent="0.2">
      <c r="A28" s="6" t="s">
        <v>81</v>
      </c>
      <c r="B28" s="1" t="s">
        <v>82</v>
      </c>
      <c r="C28" s="4">
        <v>112899</v>
      </c>
      <c r="D28" s="5">
        <v>0.3</v>
      </c>
      <c r="E28" s="4">
        <f t="shared" si="0"/>
        <v>161284.28571428571</v>
      </c>
      <c r="F28" s="3">
        <v>151.69999999999999</v>
      </c>
      <c r="G28" s="3" t="str">
        <f t="shared" si="1"/>
        <v>assets/images/30.jpg</v>
      </c>
      <c r="H28" s="7" t="str">
        <f t="shared" si="2"/>
        <v>30 PCS BAJU BAYI CELANA BAYI SETELAN BAYI BAJU BAY…</v>
      </c>
      <c r="I28" s="2" t="s">
        <v>83</v>
      </c>
      <c r="J28" s="7" t="str">
        <f t="shared" si="3"/>
        <v>star.png</v>
      </c>
      <c r="K28" s="3">
        <v>1</v>
      </c>
    </row>
    <row r="29" spans="1:11" x14ac:dyDescent="0.2">
      <c r="A29" s="6" t="s">
        <v>84</v>
      </c>
      <c r="B29" s="1" t="s">
        <v>86</v>
      </c>
      <c r="C29" s="4">
        <v>144700</v>
      </c>
      <c r="D29" s="5">
        <v>0.4</v>
      </c>
      <c r="E29" s="4">
        <f t="shared" si="0"/>
        <v>241166.66666666669</v>
      </c>
      <c r="F29" s="3">
        <v>20.100000000000001</v>
      </c>
      <c r="G29" s="3" t="str">
        <f t="shared" si="1"/>
        <v>assets/images/40.jpg</v>
      </c>
      <c r="H29" s="7" t="str">
        <f t="shared" si="2"/>
        <v>31PCS BAJU BAYI BARU LAHIR EKONOMIS PAKET BAJU BAY…</v>
      </c>
      <c r="I29" s="2" t="s">
        <v>85</v>
      </c>
      <c r="J29" s="7" t="str">
        <f t="shared" si="3"/>
        <v>null.png</v>
      </c>
      <c r="K29" s="3">
        <v>0</v>
      </c>
    </row>
    <row r="30" spans="1:11" x14ac:dyDescent="0.2">
      <c r="A30" s="6" t="s">
        <v>87</v>
      </c>
      <c r="B30" s="1" t="s">
        <v>88</v>
      </c>
      <c r="C30" s="4">
        <v>113000</v>
      </c>
      <c r="D30" s="5">
        <v>0.2</v>
      </c>
      <c r="E30" s="4">
        <f t="shared" si="0"/>
        <v>141250</v>
      </c>
      <c r="F30" s="3">
        <v>30.4</v>
      </c>
      <c r="G30" s="3" t="str">
        <f t="shared" si="1"/>
        <v>assets/images/20.jpg</v>
      </c>
      <c r="H30" s="7" t="str">
        <f t="shared" si="2"/>
        <v>CRUCIL FACTORY BAJU BAYI KOMPLIT BEDONG</v>
      </c>
      <c r="I30" s="2" t="s">
        <v>89</v>
      </c>
      <c r="J30" s="7" t="str">
        <f t="shared" si="3"/>
        <v>star.png</v>
      </c>
      <c r="K30" s="3">
        <v>1</v>
      </c>
    </row>
    <row r="31" spans="1:11" x14ac:dyDescent="0.2">
      <c r="A31" s="6" t="s">
        <v>90</v>
      </c>
      <c r="B31" s="1" t="s">
        <v>92</v>
      </c>
      <c r="C31" s="4">
        <v>27799</v>
      </c>
      <c r="D31" s="5">
        <v>0.3</v>
      </c>
      <c r="E31" s="4">
        <f t="shared" si="0"/>
        <v>39712.857142857145</v>
      </c>
      <c r="F31" s="3">
        <v>13.3</v>
      </c>
      <c r="G31" s="3" t="str">
        <f t="shared" si="1"/>
        <v>assets/images/30.jpg</v>
      </c>
      <c r="H31" s="7" t="str">
        <f t="shared" si="2"/>
        <v>BAJU BAYI LENGAN PANJANG / SLEEPSUIT BAYI MOTIF LA…</v>
      </c>
      <c r="I31" s="2" t="s">
        <v>91</v>
      </c>
      <c r="J31" s="7" t="str">
        <f t="shared" si="3"/>
        <v>star.png</v>
      </c>
      <c r="K31" s="3">
        <v>1</v>
      </c>
    </row>
    <row r="32" spans="1:11" x14ac:dyDescent="0.2">
      <c r="A32" s="6" t="s">
        <v>93</v>
      </c>
      <c r="B32" s="1" t="s">
        <v>95</v>
      </c>
      <c r="C32" s="4">
        <v>65000</v>
      </c>
      <c r="D32" s="5">
        <v>0.4</v>
      </c>
      <c r="E32" s="4">
        <f t="shared" si="0"/>
        <v>108333.33333333334</v>
      </c>
      <c r="F32" s="3">
        <v>23.2</v>
      </c>
      <c r="G32" s="3" t="str">
        <f t="shared" si="1"/>
        <v>assets/images/40.jpg</v>
      </c>
      <c r="H32" s="7" t="str">
        <f t="shared" si="2"/>
        <v>BAJU KOKO BAYI LAKI-LAKI OZUKA SETELAN AQIQAH SARU…</v>
      </c>
      <c r="I32" s="2" t="s">
        <v>94</v>
      </c>
      <c r="J32" s="7" t="str">
        <f t="shared" si="3"/>
        <v>null.png</v>
      </c>
      <c r="K32" s="3">
        <v>0</v>
      </c>
    </row>
    <row r="33" spans="1:11" x14ac:dyDescent="0.2">
      <c r="A33" s="6" t="s">
        <v>96</v>
      </c>
      <c r="B33" s="1" t="s">
        <v>98</v>
      </c>
      <c r="C33" s="4">
        <v>289100</v>
      </c>
      <c r="D33" s="5">
        <v>0.2</v>
      </c>
      <c r="E33" s="4">
        <f t="shared" si="0"/>
        <v>361375</v>
      </c>
      <c r="F33" s="3">
        <v>10.6</v>
      </c>
      <c r="G33" s="3" t="str">
        <f t="shared" si="1"/>
        <v>assets/images/20.jpg</v>
      </c>
      <c r="H33" s="7" t="str">
        <f t="shared" si="2"/>
        <v>50 PCS PAKET HEMAT LAHIRAN KOMPLIT BAJU BAYI BARU …</v>
      </c>
      <c r="I33" s="2" t="s">
        <v>97</v>
      </c>
      <c r="J33" s="7" t="str">
        <f t="shared" si="3"/>
        <v>null.png</v>
      </c>
      <c r="K33" s="3">
        <v>0</v>
      </c>
    </row>
    <row r="34" spans="1:11" x14ac:dyDescent="0.2">
      <c r="A34" s="6" t="s">
        <v>99</v>
      </c>
      <c r="B34" s="1" t="s">
        <v>101</v>
      </c>
      <c r="C34" s="4">
        <v>109999</v>
      </c>
      <c r="D34" s="5">
        <v>0.2</v>
      </c>
      <c r="E34" s="4">
        <f t="shared" si="0"/>
        <v>137498.75</v>
      </c>
      <c r="F34" s="3">
        <v>1.5</v>
      </c>
      <c r="G34" s="3" t="str">
        <f t="shared" si="1"/>
        <v>assets/images/20.jpg</v>
      </c>
      <c r="H34" s="7" t="str">
        <f t="shared" si="2"/>
        <v>PEREMPUAN 2IN1 IMPORT TERBARU/GAUN BAYI FASHION MU…</v>
      </c>
      <c r="I34" s="2" t="s">
        <v>100</v>
      </c>
      <c r="J34" s="7" t="str">
        <f t="shared" si="3"/>
        <v>star.png</v>
      </c>
      <c r="K34" s="3">
        <v>1</v>
      </c>
    </row>
    <row r="35" spans="1:11" x14ac:dyDescent="0.2">
      <c r="A35" s="6" t="s">
        <v>32</v>
      </c>
      <c r="B35" s="1" t="s">
        <v>102</v>
      </c>
      <c r="C35" s="4">
        <v>57999</v>
      </c>
      <c r="D35" s="5">
        <v>0.5</v>
      </c>
      <c r="E35" s="4">
        <f t="shared" si="0"/>
        <v>115998</v>
      </c>
      <c r="F35" s="3">
        <v>15.4</v>
      </c>
      <c r="G35" s="3" t="str">
        <f t="shared" si="1"/>
        <v>assets/images/50.jpg</v>
      </c>
      <c r="H35" s="7" t="str">
        <f t="shared" si="2"/>
        <v>DRESS JULIANNE 1075 EBV BAJU DRESS ANAK PEREMPUAN …</v>
      </c>
      <c r="I35" s="2" t="s">
        <v>106</v>
      </c>
      <c r="J35" s="7" t="str">
        <f t="shared" si="3"/>
        <v>null.png</v>
      </c>
      <c r="K35" s="3">
        <v>0</v>
      </c>
    </row>
    <row r="36" spans="1:11" x14ac:dyDescent="0.2">
      <c r="A36" s="6" t="s">
        <v>103</v>
      </c>
      <c r="B36" s="1" t="s">
        <v>104</v>
      </c>
      <c r="C36" s="4">
        <v>64745</v>
      </c>
      <c r="D36" s="5">
        <v>0.3</v>
      </c>
      <c r="E36" s="4">
        <f t="shared" si="0"/>
        <v>92492.857142857145</v>
      </c>
      <c r="F36" s="3">
        <v>2.7</v>
      </c>
      <c r="G36" s="3" t="str">
        <f t="shared" si="1"/>
        <v>assets/images/30.jpg</v>
      </c>
      <c r="H36" s="7" t="str">
        <f t="shared" si="2"/>
        <v>PREMIUM DRESS FLORA DRESS BAJU ANAK BABEEBABYSHOP …</v>
      </c>
      <c r="I36" s="2" t="s">
        <v>105</v>
      </c>
      <c r="J36" s="7" t="str">
        <f t="shared" si="3"/>
        <v>null.png</v>
      </c>
      <c r="K36" s="3">
        <v>0</v>
      </c>
    </row>
    <row r="37" spans="1:11" x14ac:dyDescent="0.2">
      <c r="A37" s="6" t="s">
        <v>107</v>
      </c>
      <c r="B37" s="1" t="s">
        <v>108</v>
      </c>
      <c r="C37" s="4">
        <v>39671</v>
      </c>
      <c r="D37" s="5">
        <v>0.5</v>
      </c>
      <c r="E37" s="4">
        <f t="shared" si="0"/>
        <v>79342</v>
      </c>
      <c r="F37" s="3">
        <v>14.4</v>
      </c>
      <c r="G37" s="3" t="str">
        <f t="shared" ref="G37:G38" si="12">IF(D37=10%,"assets/images/10.jpg",IF(D37=20%,"assets/images/20.jpg",IF(D37=30%,"assets/images/30.jpg",IF(D37=40%,"assets/images/40.jpg",IF(D37=50%,"assets/images/50.jpg","Tidakadagambaryangsesuai")))))</f>
        <v>assets/images/50.jpg</v>
      </c>
      <c r="H37" s="7" t="str">
        <f t="shared" ref="H37:H38" si="13">IF(LEN(UPPER(I37))&lt;=50,UPPER(I37),LEFT(UPPER(I37),50)&amp;"…")</f>
        <v>0-2 TAHUN SNI JAKET ANAK BAYI BALITA JBS-04 HOODIE…</v>
      </c>
      <c r="I37" s="2" t="s">
        <v>109</v>
      </c>
      <c r="J37" s="7" t="str">
        <f t="shared" ref="J37:J38" si="14">IF(K37=1,"star.png",IF(K37=2,"mall.png","null.png"))</f>
        <v>star.png</v>
      </c>
      <c r="K37" s="3">
        <v>1</v>
      </c>
    </row>
    <row r="38" spans="1:11" x14ac:dyDescent="0.2">
      <c r="A38" s="6" t="s">
        <v>110</v>
      </c>
      <c r="B38" s="1" t="s">
        <v>111</v>
      </c>
      <c r="C38" s="4">
        <v>9399</v>
      </c>
      <c r="D38" s="5">
        <v>0.5</v>
      </c>
      <c r="E38" s="4">
        <f t="shared" si="0"/>
        <v>18798</v>
      </c>
      <c r="F38" s="3">
        <v>254.3</v>
      </c>
      <c r="G38" s="3" t="str">
        <f t="shared" si="12"/>
        <v>assets/images/50.jpg</v>
      </c>
      <c r="H38" s="7" t="str">
        <f t="shared" si="13"/>
        <v>JUMPER BAYI BY BCS-178 BAJU BAYI PEREMPUAN LAKI LA…</v>
      </c>
      <c r="I38" s="2" t="s">
        <v>112</v>
      </c>
      <c r="J38" s="7" t="str">
        <f t="shared" si="14"/>
        <v>null.png</v>
      </c>
      <c r="K38" s="3">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2024-03-26T15:33:18Z</dcterms:created>
  <dcterms:modified xsi:type="dcterms:W3CDTF">2024-03-26T18:45:07Z</dcterms:modified>
</cp:coreProperties>
</file>