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Hexashop Free Website Template - Free-CSS.com\templatemo_571_hexashop\assets\database\xls\"/>
    </mc:Choice>
  </mc:AlternateContent>
  <bookViews>
    <workbookView xWindow="0" yWindow="0" windowWidth="15780" windowHeight="849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J36" i="1"/>
  <c r="G36" i="1"/>
  <c r="E36" i="1"/>
  <c r="J35" i="1"/>
  <c r="G35" i="1"/>
  <c r="E35" i="1"/>
  <c r="J34" i="1"/>
  <c r="G34" i="1"/>
  <c r="E34" i="1"/>
  <c r="J33" i="1"/>
  <c r="G33" i="1"/>
  <c r="E33" i="1"/>
  <c r="J32" i="1"/>
  <c r="G32" i="1"/>
  <c r="E32" i="1"/>
  <c r="J31" i="1"/>
  <c r="G31" i="1"/>
  <c r="E31" i="1"/>
  <c r="J30" i="1"/>
  <c r="G30" i="1"/>
  <c r="E30" i="1"/>
  <c r="J29" i="1"/>
  <c r="G29" i="1"/>
  <c r="E29" i="1"/>
  <c r="J28" i="1"/>
  <c r="G28" i="1"/>
  <c r="E28" i="1"/>
  <c r="J27" i="1"/>
  <c r="G27" i="1"/>
  <c r="E27" i="1"/>
  <c r="J26" i="1"/>
  <c r="G26" i="1"/>
  <c r="E26" i="1"/>
  <c r="J25" i="1"/>
  <c r="G25" i="1"/>
  <c r="E25" i="1"/>
  <c r="J24" i="1"/>
  <c r="G24" i="1"/>
  <c r="E24" i="1"/>
  <c r="J23" i="1"/>
  <c r="G23" i="1"/>
  <c r="E23" i="1"/>
  <c r="J22" i="1"/>
  <c r="G22" i="1"/>
  <c r="E22" i="1"/>
  <c r="J21" i="1"/>
  <c r="G21" i="1"/>
  <c r="E21" i="1"/>
  <c r="J20" i="1"/>
  <c r="G20" i="1"/>
  <c r="E20" i="1"/>
  <c r="J19" i="1"/>
  <c r="G19" i="1"/>
  <c r="E19" i="1"/>
  <c r="J18" i="1"/>
  <c r="G18" i="1"/>
  <c r="E18" i="1"/>
  <c r="J17" i="1"/>
  <c r="G17" i="1"/>
  <c r="E17" i="1"/>
  <c r="J16" i="1"/>
  <c r="G16" i="1"/>
  <c r="E16" i="1"/>
  <c r="J15" i="1"/>
  <c r="G15" i="1"/>
  <c r="E15" i="1"/>
  <c r="J14" i="1"/>
  <c r="G14" i="1"/>
  <c r="E14" i="1"/>
  <c r="J13" i="1"/>
  <c r="G13" i="1"/>
  <c r="E13" i="1"/>
  <c r="J12" i="1"/>
  <c r="G12" i="1"/>
  <c r="E12" i="1"/>
  <c r="J11" i="1"/>
  <c r="G11" i="1"/>
  <c r="E11" i="1"/>
  <c r="J10" i="1"/>
  <c r="G10" i="1"/>
  <c r="E10" i="1"/>
  <c r="J9" i="1"/>
  <c r="G9" i="1"/>
  <c r="E9" i="1"/>
  <c r="J8" i="1"/>
  <c r="G8" i="1"/>
  <c r="E8" i="1"/>
  <c r="J7" i="1"/>
  <c r="G7" i="1"/>
  <c r="E7" i="1"/>
  <c r="J6" i="1"/>
  <c r="G6" i="1"/>
  <c r="E6" i="1"/>
  <c r="J5" i="1"/>
  <c r="G5" i="1"/>
  <c r="E5" i="1"/>
  <c r="J4" i="1"/>
  <c r="G4" i="1"/>
  <c r="E4" i="1"/>
  <c r="J3" i="1"/>
  <c r="G3" i="1"/>
  <c r="E3" i="1"/>
  <c r="J2" i="1"/>
  <c r="G2" i="1"/>
  <c r="E2" i="1"/>
  <c r="J1" i="1"/>
  <c r="G1" i="1"/>
  <c r="E1" i="1"/>
</calcChain>
</file>

<file path=xl/sharedStrings.xml><?xml version="1.0" encoding="utf-8"?>
<sst xmlns="http://schemas.openxmlformats.org/spreadsheetml/2006/main" count="108" uniqueCount="107">
  <si>
    <t>https://down-bs-id.img.susercontent.com/id-11134207-7r98z-lmd7hl4j6xsc33.webp</t>
  </si>
  <si>
    <t>https://shope.ee/9zaX1l6eMs</t>
  </si>
  <si>
    <t>Blouse shimmer premium | atasan wanita wanita | Blouse terlaris</t>
  </si>
  <si>
    <t>https://down-bs-id.img.susercontent.com/id-11134207-23020-3u6r2l3g6env03.webp</t>
  </si>
  <si>
    <t>https://shope.ee/7AGLec2pNY</t>
  </si>
  <si>
    <t>Alya Shirt - Atasan Wanita - Kemeja wanita Kerut Depan</t>
  </si>
  <si>
    <t>https://down-bs-id.img.susercontent.com/id-11134207-7qukz-livsqlb2rxq32a.webp</t>
  </si>
  <si>
    <t>HijabChic Zalina Stripe Tops Atasan Muslim Wanita Stripe Best Seller</t>
  </si>
  <si>
    <t>https://shope.ee/4fZ0g4kC3A</t>
  </si>
  <si>
    <t>https://down-bs-id.img.susercontent.com/27af2491a4d18fae90a9afd1953a76e1.webp</t>
  </si>
  <si>
    <t>Atasan Rajut Wanita Turtleneck - Kerah Tinggi Lengan Pendek - Kaos Turtleneck Rib Turtleneck Lengan Pendek - Kaos Viral Korea Style</t>
  </si>
  <si>
    <t>https://shope.ee/30Qmh5AvAI</t>
  </si>
  <si>
    <t>https://down-bs-id.img.susercontent.com/id-11134207-7r98o-lpobujz6ifvy76.webp</t>
  </si>
  <si>
    <t>https://shope.ee/2fnwIVSucc</t>
  </si>
  <si>
    <t>VERONICA BLOUSE / ATASAN TULLE WANITA TERBARU DENGAN MUTIARA</t>
  </si>
  <si>
    <t>https://down-bs-id.img.susercontent.com/sg-11134201-23010-k4bl4hhixnmv3f.webp</t>
  </si>
  <si>
    <t>https://shope.ee/LQ1WGsBLx</t>
  </si>
  <si>
    <t>Meisa Tunik - Tunik Crinkle - Atasan Muslim Wanita - Tunik Simple</t>
  </si>
  <si>
    <t>https://down-bs-id.img.susercontent.com/id-11134207-7r98p-lpacbwf2hetp24.webp</t>
  </si>
  <si>
    <t>https://shope.ee/604OGiRbli</t>
  </si>
  <si>
    <t>HijabChic Ulyani Stripe Tops - Atasan Muslim Stripe Lembut Best Seller Terbaru</t>
  </si>
  <si>
    <t>https://down-bs-id.img.susercontent.com/id-11134207-7r98r-lsuwbzx0i5vqc4.webp</t>
  </si>
  <si>
    <t>https://shope.ee/7zpSeSvq34</t>
  </si>
  <si>
    <t>Kemeja Wanita Bahan Polo Linen Laura Blouse Atasan Wanita Full Kancing Lengan Panjang Fashion Remaja Dewasa</t>
  </si>
  <si>
    <t>https://down-bs-id.img.susercontent.com/id-11134207-7r98u-lr5ybhm1zs5ife.webp</t>
  </si>
  <si>
    <t>https://shope.ee/3L3d5vUOZ6</t>
  </si>
  <si>
    <t>Yurim Blouse Ruffle - Atasan Wanita - Kemeja Linen Basic Lengan Panjang</t>
  </si>
  <si>
    <t>https://down-bs-id.img.susercontent.com/id-11134207-7qul2-lh8jt57q0v6i41.webp</t>
  </si>
  <si>
    <t>https://shope.ee/7AGLf1EjAY</t>
  </si>
  <si>
    <t>Mybamus Kinan Puff Sleeve Tops - Blouse Lengan Ballon - Atasan Wanita Korean Style</t>
  </si>
  <si>
    <t>https://down-bs-id.img.susercontent.com/sg-11134201-7qvf2-ljqs2ccijbmfe8.webp</t>
  </si>
  <si>
    <t>https://shope.ee/6fK548kU39</t>
  </si>
  <si>
    <t>NAJWA- Setelan Wanita Atasan Owen Blouse &amp; Rok Span Panjang Hornet Knit Premium</t>
  </si>
  <si>
    <t>https://down-bs-id.img.susercontent.com/f6f9e9c76ce8eb88906adfbb74f6733e.webp</t>
  </si>
  <si>
    <t>https://shope.ee/10fiJlw2qc</t>
  </si>
  <si>
    <t>SIVALI Inner Rajut 028 - Baju Wanita Rajut Lengan Panjang | Turtleneck - Atasan Wanita - Inner Hijab</t>
  </si>
  <si>
    <t>https://down-bs-id.img.susercontent.com/id-11134207-7qukz-lkghlx8wg2hgfc.webp</t>
  </si>
  <si>
    <t>https://shope.ee/9exgdjxRQq</t>
  </si>
  <si>
    <t>Orimoza Atasan Blouse Ribbed Knit Clesy</t>
  </si>
  <si>
    <t>https://down-bs-id.img.susercontent.com/id-11134207-23010-khncsux2bqmv9a.webp</t>
  </si>
  <si>
    <t>https://shope.ee/5fRXsQpOEw</t>
  </si>
  <si>
    <t>JEAN BLOUSE | Atasan Wanita Casual Terlaris | Blouse Vintage</t>
  </si>
  <si>
    <t>https://down-bs-id.img.susercontent.com/id-11134207-7qul1-lkhvsg9zsev6ee.webp</t>
  </si>
  <si>
    <t>Mybamus Yuna Playfull Knit Tops – Atasan Muslim Wanita – Blus Knit Lengan Panjang</t>
  </si>
  <si>
    <t>https://shope.ee/4psQsxi9Bd</t>
  </si>
  <si>
    <t>https://down-bs-id.img.susercontent.com/id-11134207-7qukx-ljs6c6c9k2gvfc.webp</t>
  </si>
  <si>
    <t>https://shope.ee/8A8sr6Df2D</t>
  </si>
  <si>
    <t>SIVALI Zia Knit Top | Atasan Knit Wanita - Korean Top - Baju Knit Wanita Lengan Panjang - Long Sleeve</t>
  </si>
  <si>
    <t>https://down-bs-id.img.susercontent.com/f3a0ca563454914dbe3bf93c4e9c0c52.webp</t>
  </si>
  <si>
    <t>https://shope.ee/4Ack5nW4nd</t>
  </si>
  <si>
    <t>yikoo-Kemeja korea lengan panjang blouse wanita shirt atasan pakaian</t>
  </si>
  <si>
    <t>https://down-bs-id.img.susercontent.com/id-11134207-7r98t-ls8rymo61dty7a.webp</t>
  </si>
  <si>
    <t>https://shope.ee/7KZlsCnL3w</t>
  </si>
  <si>
    <t>DASTER KEKINIAN MOTIF TANGAN 3/4</t>
  </si>
  <si>
    <t>https://down-bs-id.img.susercontent.com/id-11134207-7r98p-lm7i71nuzyj2f0.webp</t>
  </si>
  <si>
    <t>Daster Panjang Busui Semata Kaki Kekinian</t>
  </si>
  <si>
    <t>https://shope.ee/10fiKd9hDC</t>
  </si>
  <si>
    <t>https://down-bs-id.img.susercontent.com/id-11134207-7r98x-looa8v8o6tm47c.webp</t>
  </si>
  <si>
    <t>https://shope.ee/6fK556mVXD</t>
  </si>
  <si>
    <t>Arsy Midi Dress Rayon Motif Bunga by Lemoa Bahan Rayon Premium Terlaris Ld 110 Pb 125 Katun Flowy Dress Busui Friendly Adem Fit Nyaman Daster Panjang Gamis Wanita Muslim Simple</t>
  </si>
  <si>
    <t>https://down-bs-id.img.susercontent.com/27b8144eb638c8844b0ee2399162b90a.webp</t>
  </si>
  <si>
    <t>https://shope.ee/5AVHIOvXkX</t>
  </si>
  <si>
    <t>Daster Panjang Semata kaki Busui Kekinian Non Ruffle DRESSERIA</t>
  </si>
  <si>
    <t>https://down-bs-id.img.susercontent.com/id-11134207-7r98z-lo6j9t9qw26g2a.webp</t>
  </si>
  <si>
    <t>https://shope.ee/1LIYjO9GC9</t>
  </si>
  <si>
    <t>AFI - EC - - PREMIUM AIRFLOW CRINCLE - Daster Dress fuji JUMBO XL</t>
  </si>
  <si>
    <t>https://down-bs-id.img.susercontent.com/id-11134207-7qul5-lhs74yq480nve7.webp</t>
  </si>
  <si>
    <t>https://shope.ee/nB90lzEG</t>
  </si>
  <si>
    <t>(Cuci gudang) Daster Selutut Rayon Premium grade A</t>
  </si>
  <si>
    <t>https://down-bs-id.img.susercontent.com/382f154fe1cae74cba1556f6d58a8c44.webp</t>
  </si>
  <si>
    <t>https://shope.ee/1fvP87Dxke</t>
  </si>
  <si>
    <t>DASTER JUMBO BUSUI DJ MAURA LD 120 TERBARU KANCING DEPAN LENGAN PENDEK MURAH ADEM RAYON BATIK PEKALONGAN UKURAN XL XXL SATU MEKAR HOME DRESS DREES DRES Fulaizah Official Shop DASTER BATIK FA BATIKNUSANTARA11 Sapasara.collection SATRIAA KATIA PUSAKA JAYA</t>
  </si>
  <si>
    <t>https://down-bs-id.img.susercontent.com/id-11134207-7r98o-lkpk5mnwolrf6c.webp</t>
  </si>
  <si>
    <t>https://shope.ee/6ANoUQvgkb</t>
  </si>
  <si>
    <t>CS-Daster Faniya Rayon motif Premium | Homewear | Daster Kerut | Daster Rayon</t>
  </si>
  <si>
    <t>https://down-bs-id.img.susercontent.com/5794858dd0ff2b8be61b246ea17f3222.webp</t>
  </si>
  <si>
    <t>https://shope.ee/8KSJ4TqDxW</t>
  </si>
  <si>
    <t>DASTER MANOHARA ETNIK | VIRAL | KEKINIAN</t>
  </si>
  <si>
    <t>https://down-bs-id.img.susercontent.com/id-11134207-7r98r-lns89vlr1xu18e.webp</t>
  </si>
  <si>
    <t>https://shope.ee/9zaX3a0bM2</t>
  </si>
  <si>
    <t>Paket Usaha 3Pcs Daster Gamis Cringkle Airflow Ld 120cm Pb 125cm Lengan 3/4</t>
  </si>
  <si>
    <t>https://down-bs-id.img.susercontent.com/700d121beb2fc164dd7354c0ec17a616.webp</t>
  </si>
  <si>
    <t>BAJU ONE WAN ON SET DAILY OOTD PAJAMAS PIYAMA PAKAIAN TIDUR CELANA SETELAN SETCEL TIE DYE 1 SATU KEMEJA BAHAN KATUN RAYON TWILL VISCOSE MODEL MOTIF TERBARU PREMIUM WANITA DEWASA TANGAN LENGAN PANJANG KEKINIAN JUMBO MURAH 2022 FASHION KOREAN STYLE LD 120</t>
  </si>
  <si>
    <t>https://down-bs-id.img.susercontent.com/7e9462947739021bc2c5185f0b44d5b9.webp</t>
  </si>
  <si>
    <t>https://shope.ee/4Ack730MWU</t>
  </si>
  <si>
    <t>Baju Tidur Piyama Wanita Dewasa Setelan CP Motif Trendy</t>
  </si>
  <si>
    <t>https://down-bs-id.img.susercontent.com/id-11134207-7r98y-ls7vlfoc6vlp3d.webp</t>
  </si>
  <si>
    <t>https://shope.ee/9UeGStW30D</t>
  </si>
  <si>
    <t>Baju Tidur Wanita Piyama Import Lengan Panjang</t>
  </si>
  <si>
    <t>https://down-bs-id.img.susercontent.com/sg-11134201-22110-etnguo2bfdjv77.webp</t>
  </si>
  <si>
    <t>https://shope.ee/nB9TnP10</t>
  </si>
  <si>
    <t>Lingerie Sexy Kimono Silk Set Piyama Satin Baju Tidur Wanita Premium 884</t>
  </si>
  <si>
    <t>https://down-bs-id.img.susercontent.com/id-11134207-7r98u-lsktfbihd4c40e.webp</t>
  </si>
  <si>
    <t>https://shope.ee/5pky6HpVO2</t>
  </si>
  <si>
    <t>[BEST SELLER] Nyonya Piyama Poly Bamboo Oversized Cozy Set Celana Panjang Polos Vol 1</t>
  </si>
  <si>
    <t>https://down-bs-id.img.susercontent.com/id-11134207-7r98r-lsku0xcra7w94c.webp</t>
  </si>
  <si>
    <t>https://shope.ee/604OIdaWq3</t>
  </si>
  <si>
    <t>[BEST SELLER] Nyonya Piyama Poly Bamboo Set Classic Couple (Onion Polos Herb)</t>
  </si>
  <si>
    <t>https://down-bs-id.img.susercontent.com/id-11134207-7r98w-lstca47k09pj0b.webp</t>
  </si>
  <si>
    <t>https://shope.ee/9zaX44ATvK</t>
  </si>
  <si>
    <t>•OKEY BELI•BT003 Baju Tidur Piyama Daster Wanita Korea Sexy Mini Dress Women Silk Satin Nightdress</t>
  </si>
  <si>
    <t>https://down-bs-id.img.susercontent.com/id-11134207-7r990-ltc81j0vnz8n4d.webp</t>
  </si>
  <si>
    <t>https://shope.ee/3VN3KAccXx</t>
  </si>
  <si>
    <t>Daster Bali Lobek Pendek Lilit</t>
  </si>
  <si>
    <t>https://down-bs-id.img.susercontent.com/2ee6380c3f2f08eb4e76e66b14f2eca7.webp</t>
  </si>
  <si>
    <t>https://shope.ee/qMI9Q9GCg</t>
  </si>
  <si>
    <t>BAJU TIDUR PIYAMA SET KEMEJA CP LENGAN PENDEK CELANA PANJANG IMPORT PREMIUM BANYAK MOTIF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</si>
</sst>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rgb="FF333333"/>
      <name val="Arial"/>
      <family val="2"/>
    </font>
    <font>
      <sz val="7"/>
      <color rgb="FF191D17"/>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9" fontId="0" fillId="0" borderId="0" xfId="0" applyNumberForma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righ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E21" sqref="E21"/>
    </sheetView>
  </sheetViews>
  <sheetFormatPr defaultRowHeight="14.4" x14ac:dyDescent="0.3"/>
  <cols>
    <col min="1" max="1" width="8.88671875" style="8"/>
    <col min="2" max="3" width="8.88671875" style="3"/>
    <col min="4" max="4" width="4.77734375" style="3" customWidth="1"/>
    <col min="5" max="5" width="8.33203125" style="3" customWidth="1"/>
    <col min="6" max="7" width="4.6640625" style="3" customWidth="1"/>
    <col min="8" max="8" width="4.6640625" style="9" customWidth="1"/>
    <col min="9" max="9" width="7.109375" style="3" customWidth="1"/>
    <col min="10" max="11" width="4.21875" style="3" customWidth="1"/>
    <col min="12" max="16384" width="8.88671875" style="3"/>
  </cols>
  <sheetData>
    <row r="1" spans="1:11" x14ac:dyDescent="0.2">
      <c r="A1" s="8" t="s">
        <v>0</v>
      </c>
      <c r="B1" s="1" t="s">
        <v>1</v>
      </c>
      <c r="C1" s="4">
        <v>57819</v>
      </c>
      <c r="D1" s="5">
        <v>0.3</v>
      </c>
      <c r="E1" s="4">
        <f t="shared" ref="E1:E38" si="0">C1/(1-D1)</f>
        <v>82598.571428571435</v>
      </c>
      <c r="F1" s="3">
        <v>1.4</v>
      </c>
      <c r="G1" s="3" t="str">
        <f t="shared" ref="G1:G38" si="1">IF(D1=10%,"assets/images/10.jpg",IF(D1=20%,"assets/images/20.jpg",IF(D1=30%,"assets/images/30.jpg",IF(D1=40%,"assets/images/40.jpg",IF(D1=50%,"assets/images/50.jpg","Tidakadagambaryangsesuai")))))</f>
        <v>assets/images/30.jpg</v>
      </c>
      <c r="H1" s="9" t="str">
        <f t="shared" ref="H1:H36" si="2">IF(LEN(UPPER(I1))&lt;=50,UPPER(I1),LEFT(UPPER(I1),50)&amp;"…")</f>
        <v>BLOUSE SHIMMER PREMIUM | ATASAN WANITA WANITA | BL…</v>
      </c>
      <c r="I1" s="2" t="s">
        <v>2</v>
      </c>
      <c r="J1" s="3" t="str">
        <f t="shared" ref="J1:J38" si="3">IF(K1=1,"star.png",IF(K1=2,"mall.png","null.png"))</f>
        <v>star.png</v>
      </c>
      <c r="K1" s="3">
        <v>1</v>
      </c>
    </row>
    <row r="2" spans="1:11" x14ac:dyDescent="0.2">
      <c r="A2" s="8" t="s">
        <v>3</v>
      </c>
      <c r="B2" s="1" t="s">
        <v>4</v>
      </c>
      <c r="C2" s="4">
        <v>52999</v>
      </c>
      <c r="D2" s="5">
        <v>0.4</v>
      </c>
      <c r="E2" s="4">
        <f t="shared" si="0"/>
        <v>88331.666666666672</v>
      </c>
      <c r="F2" s="3">
        <v>26.8</v>
      </c>
      <c r="G2" s="3" t="str">
        <f t="shared" si="1"/>
        <v>assets/images/40.jpg</v>
      </c>
      <c r="H2" s="9" t="str">
        <f t="shared" si="2"/>
        <v>ALYA SHIRT - ATASAN WANITA - KEMEJA WANITA KERUT D…</v>
      </c>
      <c r="I2" s="2" t="s">
        <v>5</v>
      </c>
      <c r="J2" s="3" t="str">
        <f t="shared" si="3"/>
        <v>null.png</v>
      </c>
      <c r="K2" s="3">
        <v>0</v>
      </c>
    </row>
    <row r="3" spans="1:11" x14ac:dyDescent="0.2">
      <c r="A3" s="8" t="s">
        <v>6</v>
      </c>
      <c r="B3" s="1" t="s">
        <v>8</v>
      </c>
      <c r="C3" s="4">
        <v>149000</v>
      </c>
      <c r="D3" s="5">
        <v>0.2</v>
      </c>
      <c r="E3" s="4">
        <f t="shared" si="0"/>
        <v>186250</v>
      </c>
      <c r="F3" s="3">
        <v>15.1</v>
      </c>
      <c r="G3" s="3" t="str">
        <f t="shared" si="1"/>
        <v>assets/images/20.jpg</v>
      </c>
      <c r="H3" s="9" t="str">
        <f t="shared" si="2"/>
        <v>HIJABCHIC ZALINA STRIPE TOPS ATASAN MUSLIM WANITA …</v>
      </c>
      <c r="I3" s="2" t="s">
        <v>7</v>
      </c>
      <c r="J3" s="3" t="str">
        <f t="shared" si="3"/>
        <v>mall.png</v>
      </c>
      <c r="K3" s="3">
        <v>2</v>
      </c>
    </row>
    <row r="4" spans="1:11" x14ac:dyDescent="0.2">
      <c r="A4" s="8" t="s">
        <v>9</v>
      </c>
      <c r="B4" s="1" t="s">
        <v>11</v>
      </c>
      <c r="C4" s="4">
        <v>34100</v>
      </c>
      <c r="D4" s="5">
        <v>0.4</v>
      </c>
      <c r="E4" s="4">
        <f t="shared" si="0"/>
        <v>56833.333333333336</v>
      </c>
      <c r="F4" s="3">
        <v>91.7</v>
      </c>
      <c r="G4" s="3" t="str">
        <f t="shared" si="1"/>
        <v>assets/images/40.jpg</v>
      </c>
      <c r="H4" s="9" t="str">
        <f t="shared" si="2"/>
        <v>ATASAN RAJUT WANITA TURTLENECK - KERAH TINGGI LENG…</v>
      </c>
      <c r="I4" s="2" t="s">
        <v>10</v>
      </c>
      <c r="J4" s="3" t="str">
        <f t="shared" si="3"/>
        <v>star.png</v>
      </c>
      <c r="K4" s="3">
        <v>1</v>
      </c>
    </row>
    <row r="5" spans="1:11" x14ac:dyDescent="0.2">
      <c r="A5" s="8" t="s">
        <v>12</v>
      </c>
      <c r="B5" s="1" t="s">
        <v>13</v>
      </c>
      <c r="C5" s="4">
        <v>65000</v>
      </c>
      <c r="D5" s="5">
        <v>0.2</v>
      </c>
      <c r="E5" s="4">
        <f t="shared" si="0"/>
        <v>81250</v>
      </c>
      <c r="F5" s="3">
        <v>10.6</v>
      </c>
      <c r="G5" s="3" t="str">
        <f t="shared" si="1"/>
        <v>assets/images/20.jpg</v>
      </c>
      <c r="H5" s="9" t="str">
        <f t="shared" si="2"/>
        <v>VERONICA BLOUSE / ATASAN TULLE WANITA TERBARU DENG…</v>
      </c>
      <c r="I5" s="2" t="s">
        <v>14</v>
      </c>
      <c r="J5" s="3" t="str">
        <f t="shared" si="3"/>
        <v>null.png</v>
      </c>
      <c r="K5" s="3">
        <v>0</v>
      </c>
    </row>
    <row r="6" spans="1:11" x14ac:dyDescent="0.2">
      <c r="A6" s="8" t="s">
        <v>15</v>
      </c>
      <c r="B6" s="1" t="s">
        <v>16</v>
      </c>
      <c r="C6" s="4">
        <v>54900</v>
      </c>
      <c r="D6" s="5">
        <v>0.3</v>
      </c>
      <c r="E6" s="4">
        <f t="shared" si="0"/>
        <v>78428.571428571435</v>
      </c>
      <c r="F6" s="3">
        <v>41.2</v>
      </c>
      <c r="G6" s="3" t="str">
        <f t="shared" si="1"/>
        <v>assets/images/30.jpg</v>
      </c>
      <c r="H6" s="9" t="str">
        <f t="shared" si="2"/>
        <v>MEISA TUNIK - TUNIK CRINKLE - ATASAN MUSLIM WANITA…</v>
      </c>
      <c r="I6" s="2" t="s">
        <v>17</v>
      </c>
      <c r="J6" s="3" t="str">
        <f t="shared" si="3"/>
        <v>null.png</v>
      </c>
      <c r="K6" s="3">
        <v>0</v>
      </c>
    </row>
    <row r="7" spans="1:11" x14ac:dyDescent="0.2">
      <c r="A7" s="8" t="s">
        <v>18</v>
      </c>
      <c r="B7" s="1" t="s">
        <v>19</v>
      </c>
      <c r="C7" s="4">
        <v>109000</v>
      </c>
      <c r="D7" s="5">
        <v>0.1</v>
      </c>
      <c r="E7" s="4">
        <f t="shared" si="0"/>
        <v>121111.11111111111</v>
      </c>
      <c r="F7" s="3">
        <v>13.9</v>
      </c>
      <c r="G7" s="3" t="str">
        <f t="shared" si="1"/>
        <v>assets/images/10.jpg</v>
      </c>
      <c r="H7" s="9" t="str">
        <f t="shared" si="2"/>
        <v>HIJABCHIC ULYANI STRIPE TOPS - ATASAN MUSLIM STRIP…</v>
      </c>
      <c r="I7" s="2" t="s">
        <v>20</v>
      </c>
      <c r="J7" s="3" t="str">
        <f t="shared" si="3"/>
        <v>mall.png</v>
      </c>
      <c r="K7" s="3">
        <v>2</v>
      </c>
    </row>
    <row r="8" spans="1:11" x14ac:dyDescent="0.2">
      <c r="A8" s="8" t="s">
        <v>21</v>
      </c>
      <c r="B8" s="1" t="s">
        <v>22</v>
      </c>
      <c r="C8" s="4">
        <v>51000</v>
      </c>
      <c r="D8" s="5">
        <v>0.5</v>
      </c>
      <c r="E8" s="4">
        <f t="shared" si="0"/>
        <v>102000</v>
      </c>
      <c r="F8" s="3">
        <v>19</v>
      </c>
      <c r="G8" s="3" t="str">
        <f t="shared" si="1"/>
        <v>assets/images/50.jpg</v>
      </c>
      <c r="H8" s="9" t="str">
        <f t="shared" si="2"/>
        <v>KEMEJA WANITA BAHAN POLO LINEN LAURA BLOUSE ATASAN…</v>
      </c>
      <c r="I8" s="2" t="s">
        <v>23</v>
      </c>
      <c r="J8" s="3" t="str">
        <f t="shared" si="3"/>
        <v>star.png</v>
      </c>
      <c r="K8" s="3">
        <v>1</v>
      </c>
    </row>
    <row r="9" spans="1:11" x14ac:dyDescent="0.2">
      <c r="A9" s="8" t="s">
        <v>24</v>
      </c>
      <c r="B9" s="1" t="s">
        <v>25</v>
      </c>
      <c r="C9" s="4">
        <v>55000</v>
      </c>
      <c r="D9" s="5">
        <v>0.3</v>
      </c>
      <c r="E9" s="4">
        <f t="shared" si="0"/>
        <v>78571.42857142858</v>
      </c>
      <c r="F9" s="3">
        <v>47.5</v>
      </c>
      <c r="G9" s="3" t="str">
        <f t="shared" si="1"/>
        <v>assets/images/30.jpg</v>
      </c>
      <c r="H9" s="9" t="str">
        <f t="shared" si="2"/>
        <v>YURIM BLOUSE RUFFLE - ATASAN WANITA - KEMEJA LINEN…</v>
      </c>
      <c r="I9" s="2" t="s">
        <v>26</v>
      </c>
      <c r="J9" s="3" t="str">
        <f t="shared" si="3"/>
        <v>null.png</v>
      </c>
      <c r="K9" s="3">
        <v>0</v>
      </c>
    </row>
    <row r="10" spans="1:11" x14ac:dyDescent="0.2">
      <c r="A10" s="8" t="s">
        <v>27</v>
      </c>
      <c r="B10" s="1" t="s">
        <v>28</v>
      </c>
      <c r="C10" s="4">
        <v>72000</v>
      </c>
      <c r="D10" s="5">
        <v>0.2</v>
      </c>
      <c r="E10" s="4">
        <f t="shared" si="0"/>
        <v>90000</v>
      </c>
      <c r="F10" s="3">
        <v>19.399999999999999</v>
      </c>
      <c r="G10" s="3" t="str">
        <f t="shared" si="1"/>
        <v>assets/images/20.jpg</v>
      </c>
      <c r="H10" s="9" t="str">
        <f t="shared" si="2"/>
        <v>MYBAMUS KINAN PUFF SLEEVE TOPS - BLOUSE LENGAN BAL…</v>
      </c>
      <c r="I10" s="2" t="s">
        <v>29</v>
      </c>
      <c r="J10" s="3" t="str">
        <f t="shared" si="3"/>
        <v>mall.png</v>
      </c>
      <c r="K10" s="3">
        <v>2</v>
      </c>
    </row>
    <row r="11" spans="1:11" x14ac:dyDescent="0.2">
      <c r="A11" s="8" t="s">
        <v>30</v>
      </c>
      <c r="B11" s="1" t="s">
        <v>31</v>
      </c>
      <c r="C11" s="4">
        <v>64999</v>
      </c>
      <c r="D11" s="5">
        <v>0.3</v>
      </c>
      <c r="E11" s="4">
        <f t="shared" si="0"/>
        <v>92855.71428571429</v>
      </c>
      <c r="F11" s="3">
        <v>5.2</v>
      </c>
      <c r="G11" s="3" t="str">
        <f t="shared" si="1"/>
        <v>assets/images/30.jpg</v>
      </c>
      <c r="H11" s="9" t="str">
        <f t="shared" si="2"/>
        <v>NAJWA- SETELAN WANITA ATASAN OWEN BLOUSE &amp; ROK SPA…</v>
      </c>
      <c r="I11" s="2" t="s">
        <v>32</v>
      </c>
      <c r="J11" s="3" t="str">
        <f t="shared" si="3"/>
        <v>null.png</v>
      </c>
      <c r="K11" s="3">
        <v>0</v>
      </c>
    </row>
    <row r="12" spans="1:11" x14ac:dyDescent="0.2">
      <c r="A12" s="8" t="s">
        <v>33</v>
      </c>
      <c r="B12" s="1" t="s">
        <v>34</v>
      </c>
      <c r="C12" s="4">
        <v>58000</v>
      </c>
      <c r="D12" s="5">
        <v>0.3</v>
      </c>
      <c r="E12" s="4">
        <f t="shared" si="0"/>
        <v>82857.14285714287</v>
      </c>
      <c r="F12" s="3">
        <v>25.8</v>
      </c>
      <c r="G12" s="3" t="str">
        <f t="shared" si="1"/>
        <v>assets/images/30.jpg</v>
      </c>
      <c r="H12" s="9" t="str">
        <f t="shared" si="2"/>
        <v>SIVALI INNER RAJUT 028 - BAJU WANITA RAJUT LENGAN …</v>
      </c>
      <c r="I12" s="2" t="s">
        <v>35</v>
      </c>
      <c r="J12" s="3" t="str">
        <f t="shared" si="3"/>
        <v>null.png</v>
      </c>
      <c r="K12" s="3">
        <v>0</v>
      </c>
    </row>
    <row r="13" spans="1:11" x14ac:dyDescent="0.2">
      <c r="A13" s="8" t="s">
        <v>36</v>
      </c>
      <c r="B13" s="1" t="s">
        <v>37</v>
      </c>
      <c r="C13" s="4">
        <v>40035</v>
      </c>
      <c r="D13" s="5">
        <v>0.4</v>
      </c>
      <c r="E13" s="4">
        <f t="shared" si="0"/>
        <v>66725</v>
      </c>
      <c r="F13" s="3">
        <v>36.6</v>
      </c>
      <c r="G13" s="3" t="str">
        <f t="shared" si="1"/>
        <v>assets/images/40.jpg</v>
      </c>
      <c r="H13" s="9" t="str">
        <f t="shared" si="2"/>
        <v>ORIMOZA ATASAN BLOUSE RIBBED KNIT CLESY</v>
      </c>
      <c r="I13" s="2" t="s">
        <v>38</v>
      </c>
      <c r="J13" s="3" t="str">
        <f t="shared" si="3"/>
        <v>mall.png</v>
      </c>
      <c r="K13" s="3">
        <v>2</v>
      </c>
    </row>
    <row r="14" spans="1:11" x14ac:dyDescent="0.2">
      <c r="A14" s="8" t="s">
        <v>39</v>
      </c>
      <c r="B14" s="1" t="s">
        <v>40</v>
      </c>
      <c r="C14" s="4">
        <v>149111</v>
      </c>
      <c r="D14" s="5">
        <v>0.3</v>
      </c>
      <c r="E14" s="4">
        <f t="shared" si="0"/>
        <v>213015.71428571429</v>
      </c>
      <c r="F14" s="3">
        <v>39.9</v>
      </c>
      <c r="G14" s="3" t="str">
        <f t="shared" si="1"/>
        <v>assets/images/30.jpg</v>
      </c>
      <c r="H14" s="9" t="str">
        <f t="shared" si="2"/>
        <v>JEAN BLOUSE | ATASAN WANITA CASUAL TERLARIS | BLOU…</v>
      </c>
      <c r="I14" s="2" t="s">
        <v>41</v>
      </c>
      <c r="J14" s="3" t="str">
        <f t="shared" si="3"/>
        <v>null.png</v>
      </c>
      <c r="K14" s="3">
        <v>0</v>
      </c>
    </row>
    <row r="15" spans="1:11" x14ac:dyDescent="0.2">
      <c r="A15" s="8" t="s">
        <v>42</v>
      </c>
      <c r="B15" s="1" t="s">
        <v>44</v>
      </c>
      <c r="C15" s="4">
        <v>72000</v>
      </c>
      <c r="D15" s="5">
        <v>0.2</v>
      </c>
      <c r="E15" s="4">
        <f t="shared" si="0"/>
        <v>90000</v>
      </c>
      <c r="F15" s="3">
        <v>8.5</v>
      </c>
      <c r="G15" s="3" t="str">
        <f t="shared" si="1"/>
        <v>assets/images/20.jpg</v>
      </c>
      <c r="H15" s="9" t="str">
        <f t="shared" si="2"/>
        <v>MYBAMUS YUNA PLAYFULL KNIT TOPS – ATASAN MUSLIM WA…</v>
      </c>
      <c r="I15" s="2" t="s">
        <v>43</v>
      </c>
      <c r="J15" s="3" t="str">
        <f t="shared" si="3"/>
        <v>mall.png</v>
      </c>
      <c r="K15" s="3">
        <v>2</v>
      </c>
    </row>
    <row r="16" spans="1:11" x14ac:dyDescent="0.2">
      <c r="A16" s="8" t="s">
        <v>45</v>
      </c>
      <c r="B16" s="1" t="s">
        <v>46</v>
      </c>
      <c r="C16" s="4">
        <v>59000</v>
      </c>
      <c r="D16" s="5">
        <v>0.3</v>
      </c>
      <c r="E16" s="4">
        <f t="shared" si="0"/>
        <v>84285.71428571429</v>
      </c>
      <c r="F16" s="3">
        <v>17.600000000000001</v>
      </c>
      <c r="G16" s="3" t="str">
        <f t="shared" si="1"/>
        <v>assets/images/30.jpg</v>
      </c>
      <c r="H16" s="9" t="str">
        <f t="shared" si="2"/>
        <v>SIVALI ZIA KNIT TOP | ATASAN KNIT WANITA - KOREAN …</v>
      </c>
      <c r="I16" s="2" t="s">
        <v>47</v>
      </c>
      <c r="J16" s="3" t="str">
        <f t="shared" si="3"/>
        <v>null.png</v>
      </c>
      <c r="K16" s="3">
        <v>0</v>
      </c>
    </row>
    <row r="17" spans="1:11" x14ac:dyDescent="0.2">
      <c r="A17" s="8" t="s">
        <v>48</v>
      </c>
      <c r="B17" s="1" t="s">
        <v>49</v>
      </c>
      <c r="C17" s="4">
        <v>79000</v>
      </c>
      <c r="D17" s="5">
        <v>0.3</v>
      </c>
      <c r="E17" s="4">
        <f t="shared" si="0"/>
        <v>112857.14285714287</v>
      </c>
      <c r="F17" s="3">
        <v>11.6</v>
      </c>
      <c r="G17" s="3" t="str">
        <f t="shared" si="1"/>
        <v>assets/images/30.jpg</v>
      </c>
      <c r="H17" s="9" t="str">
        <f t="shared" si="2"/>
        <v>YIKOO-KEMEJA KOREA LENGAN PANJANG BLOUSE WANITA SH…</v>
      </c>
      <c r="I17" s="2" t="s">
        <v>50</v>
      </c>
      <c r="J17" s="3" t="str">
        <f t="shared" si="3"/>
        <v>star.png</v>
      </c>
      <c r="K17" s="3">
        <v>1</v>
      </c>
    </row>
    <row r="18" spans="1:11" x14ac:dyDescent="0.2">
      <c r="A18" s="8" t="s">
        <v>51</v>
      </c>
      <c r="B18" s="1" t="s">
        <v>52</v>
      </c>
      <c r="C18" s="4">
        <v>59999</v>
      </c>
      <c r="D18" s="5">
        <v>0.3</v>
      </c>
      <c r="E18" s="4">
        <f t="shared" si="0"/>
        <v>85712.857142857145</v>
      </c>
      <c r="F18" s="3">
        <v>235</v>
      </c>
      <c r="G18" s="3" t="str">
        <f t="shared" si="1"/>
        <v>assets/images/30.jpg</v>
      </c>
      <c r="H18" s="9" t="str">
        <f t="shared" si="2"/>
        <v>DASTER KEKINIAN MOTIF TANGAN 3/4</v>
      </c>
      <c r="I18" s="2" t="s">
        <v>53</v>
      </c>
      <c r="J18" s="3" t="str">
        <f t="shared" si="3"/>
        <v>null.png</v>
      </c>
      <c r="K18" s="3">
        <v>0</v>
      </c>
    </row>
    <row r="19" spans="1:11" x14ac:dyDescent="0.2">
      <c r="A19" s="8" t="s">
        <v>54</v>
      </c>
      <c r="B19" s="1" t="s">
        <v>56</v>
      </c>
      <c r="C19" s="4">
        <v>45000</v>
      </c>
      <c r="D19" s="5">
        <v>0.3</v>
      </c>
      <c r="E19" s="4">
        <f t="shared" si="0"/>
        <v>64285.71428571429</v>
      </c>
      <c r="F19" s="3">
        <v>115</v>
      </c>
      <c r="G19" s="3" t="str">
        <f t="shared" si="1"/>
        <v>assets/images/30.jpg</v>
      </c>
      <c r="H19" s="9" t="str">
        <f t="shared" si="2"/>
        <v>DASTER PANJANG BUSUI SEMATA KAKI KEKINIAN</v>
      </c>
      <c r="I19" s="2" t="s">
        <v>55</v>
      </c>
      <c r="J19" s="3" t="str">
        <f t="shared" si="3"/>
        <v>null.png</v>
      </c>
      <c r="K19" s="3">
        <v>0</v>
      </c>
    </row>
    <row r="20" spans="1:11" x14ac:dyDescent="0.2">
      <c r="A20" s="8" t="s">
        <v>57</v>
      </c>
      <c r="B20" s="1" t="s">
        <v>58</v>
      </c>
      <c r="C20" s="4">
        <v>95888</v>
      </c>
      <c r="D20" s="5">
        <v>0.3</v>
      </c>
      <c r="E20" s="4">
        <f t="shared" si="0"/>
        <v>136982.85714285716</v>
      </c>
      <c r="F20" s="3">
        <v>106</v>
      </c>
      <c r="G20" s="3" t="str">
        <f t="shared" si="1"/>
        <v>assets/images/30.jpg</v>
      </c>
      <c r="H20" s="9" t="str">
        <f t="shared" si="2"/>
        <v>ARSY MIDI DRESS RAYON MOTIF BUNGA BY LEMOA BAHAN R…</v>
      </c>
      <c r="I20" s="2" t="s">
        <v>59</v>
      </c>
      <c r="J20" s="3" t="str">
        <f t="shared" si="3"/>
        <v>null.png</v>
      </c>
      <c r="K20" s="3">
        <v>0</v>
      </c>
    </row>
    <row r="21" spans="1:11" x14ac:dyDescent="0.2">
      <c r="A21" s="8" t="s">
        <v>60</v>
      </c>
      <c r="B21" s="1" t="s">
        <v>61</v>
      </c>
      <c r="C21" s="4">
        <v>39900</v>
      </c>
      <c r="D21" s="5">
        <v>0.5</v>
      </c>
      <c r="E21" s="4">
        <f t="shared" si="0"/>
        <v>79800</v>
      </c>
      <c r="F21" s="3">
        <v>86</v>
      </c>
      <c r="G21" s="3" t="str">
        <f t="shared" si="1"/>
        <v>assets/images/50.jpg</v>
      </c>
      <c r="H21" s="9" t="str">
        <f t="shared" si="2"/>
        <v>DASTER PANJANG SEMATA KAKI BUSUI KEKINIAN NON RUFF…</v>
      </c>
      <c r="I21" s="2" t="s">
        <v>62</v>
      </c>
      <c r="J21" s="3" t="str">
        <f t="shared" si="3"/>
        <v>null.png</v>
      </c>
      <c r="K21" s="3">
        <v>0</v>
      </c>
    </row>
    <row r="22" spans="1:11" x14ac:dyDescent="0.2">
      <c r="A22" s="8" t="s">
        <v>63</v>
      </c>
      <c r="B22" s="1" t="s">
        <v>64</v>
      </c>
      <c r="C22" s="4">
        <v>28999</v>
      </c>
      <c r="D22" s="5">
        <v>0.5</v>
      </c>
      <c r="E22" s="4">
        <f t="shared" si="0"/>
        <v>57998</v>
      </c>
      <c r="F22" s="3">
        <v>77</v>
      </c>
      <c r="G22" s="3" t="str">
        <f t="shared" si="1"/>
        <v>assets/images/50.jpg</v>
      </c>
      <c r="H22" s="9" t="str">
        <f t="shared" si="2"/>
        <v>AFI - EC - - PREMIUM AIRFLOW CRINCLE - DASTER DRES…</v>
      </c>
      <c r="I22" s="2" t="s">
        <v>65</v>
      </c>
      <c r="J22" s="3" t="str">
        <f t="shared" si="3"/>
        <v>star.png</v>
      </c>
      <c r="K22" s="3">
        <v>1</v>
      </c>
    </row>
    <row r="23" spans="1:11" x14ac:dyDescent="0.2">
      <c r="A23" s="8" t="s">
        <v>66</v>
      </c>
      <c r="B23" s="1" t="s">
        <v>67</v>
      </c>
      <c r="C23" s="4">
        <v>39900</v>
      </c>
      <c r="D23" s="5">
        <v>0.5</v>
      </c>
      <c r="E23" s="4">
        <f t="shared" si="0"/>
        <v>79800</v>
      </c>
      <c r="F23" s="3">
        <v>76</v>
      </c>
      <c r="G23" s="3" t="str">
        <f t="shared" si="1"/>
        <v>assets/images/50.jpg</v>
      </c>
      <c r="H23" s="9" t="str">
        <f t="shared" si="2"/>
        <v>(CUCI GUDANG) DASTER SELUTUT RAYON PREMIUM GRADE A</v>
      </c>
      <c r="I23" s="2" t="s">
        <v>68</v>
      </c>
      <c r="J23" s="3" t="str">
        <f t="shared" si="3"/>
        <v>null.png</v>
      </c>
      <c r="K23" s="3">
        <v>0</v>
      </c>
    </row>
    <row r="24" spans="1:11" x14ac:dyDescent="0.2">
      <c r="A24" s="8" t="s">
        <v>69</v>
      </c>
      <c r="B24" s="1" t="s">
        <v>70</v>
      </c>
      <c r="C24" s="4">
        <v>24500</v>
      </c>
      <c r="D24" s="5">
        <v>0.5</v>
      </c>
      <c r="E24" s="4">
        <f t="shared" si="0"/>
        <v>49000</v>
      </c>
      <c r="F24" s="3">
        <v>65</v>
      </c>
      <c r="G24" s="3" t="str">
        <f t="shared" si="1"/>
        <v>assets/images/50.jpg</v>
      </c>
      <c r="H24" s="9" t="str">
        <f t="shared" si="2"/>
        <v>DASTER JUMBO BUSUI DJ MAURA LD 120 TERBARU KANCING…</v>
      </c>
      <c r="I24" s="2" t="s">
        <v>71</v>
      </c>
      <c r="J24" s="3" t="str">
        <f t="shared" si="3"/>
        <v>null.png</v>
      </c>
      <c r="K24" s="3">
        <v>0</v>
      </c>
    </row>
    <row r="25" spans="1:11" x14ac:dyDescent="0.2">
      <c r="A25" s="8" t="s">
        <v>72</v>
      </c>
      <c r="B25" s="1" t="s">
        <v>73</v>
      </c>
      <c r="C25" s="4">
        <v>56090</v>
      </c>
      <c r="D25" s="5">
        <v>0.5</v>
      </c>
      <c r="E25" s="4">
        <f t="shared" si="0"/>
        <v>112180</v>
      </c>
      <c r="F25" s="3">
        <v>75</v>
      </c>
      <c r="G25" s="3" t="str">
        <f t="shared" si="1"/>
        <v>assets/images/50.jpg</v>
      </c>
      <c r="H25" s="9" t="str">
        <f t="shared" si="2"/>
        <v>CS-DASTER FANIYA RAYON MOTIF PREMIUM | HOMEWEAR | …</v>
      </c>
      <c r="I25" s="2" t="s">
        <v>74</v>
      </c>
      <c r="J25" s="3" t="str">
        <f t="shared" si="3"/>
        <v>null.png</v>
      </c>
      <c r="K25" s="3">
        <v>0</v>
      </c>
    </row>
    <row r="26" spans="1:11" x14ac:dyDescent="0.2">
      <c r="A26" s="8" t="s">
        <v>75</v>
      </c>
      <c r="B26" s="1" t="s">
        <v>76</v>
      </c>
      <c r="C26" s="4">
        <v>25000</v>
      </c>
      <c r="D26" s="5">
        <v>0.3</v>
      </c>
      <c r="E26" s="4">
        <f t="shared" si="0"/>
        <v>35714.285714285717</v>
      </c>
      <c r="F26" s="3">
        <v>44</v>
      </c>
      <c r="G26" s="3" t="str">
        <f t="shared" si="1"/>
        <v>assets/images/30.jpg</v>
      </c>
      <c r="H26" s="9" t="str">
        <f t="shared" si="2"/>
        <v>DASTER MANOHARA ETNIK | VIRAL | KEKINIAN</v>
      </c>
      <c r="I26" s="2" t="s">
        <v>77</v>
      </c>
      <c r="J26" s="3" t="str">
        <f t="shared" si="3"/>
        <v>star.png</v>
      </c>
      <c r="K26" s="3">
        <v>1</v>
      </c>
    </row>
    <row r="27" spans="1:11" x14ac:dyDescent="0.2">
      <c r="A27" s="8" t="s">
        <v>78</v>
      </c>
      <c r="B27" s="1" t="s">
        <v>79</v>
      </c>
      <c r="C27" s="4">
        <v>83000</v>
      </c>
      <c r="D27" s="5">
        <v>0.4</v>
      </c>
      <c r="E27" s="4">
        <f t="shared" si="0"/>
        <v>138333.33333333334</v>
      </c>
      <c r="F27" s="3">
        <v>45</v>
      </c>
      <c r="G27" s="3" t="str">
        <f t="shared" si="1"/>
        <v>assets/images/40.jpg</v>
      </c>
      <c r="H27" s="9" t="str">
        <f t="shared" si="2"/>
        <v>PAKET USAHA 3PCS DASTER GAMIS CRINGKLE AIRFLOW LD …</v>
      </c>
      <c r="I27" s="2" t="s">
        <v>80</v>
      </c>
      <c r="J27" s="3" t="str">
        <f t="shared" si="3"/>
        <v>star.png</v>
      </c>
      <c r="K27" s="3">
        <v>1</v>
      </c>
    </row>
    <row r="28" spans="1:11" x14ac:dyDescent="0.2">
      <c r="A28" s="8" t="s">
        <v>81</v>
      </c>
      <c r="B28" s="1" t="s">
        <v>81</v>
      </c>
      <c r="C28" s="4">
        <v>58000</v>
      </c>
      <c r="D28" s="5">
        <v>0.2</v>
      </c>
      <c r="E28" s="4">
        <f t="shared" si="0"/>
        <v>72500</v>
      </c>
      <c r="F28" s="3">
        <v>147.19999999999999</v>
      </c>
      <c r="G28" s="3" t="str">
        <f t="shared" si="1"/>
        <v>assets/images/20.jpg</v>
      </c>
      <c r="H28" s="9" t="str">
        <f t="shared" si="2"/>
        <v>BAJU ONE WAN ON SET DAILY OOTD PAJAMAS PIYAMA PAKA…</v>
      </c>
      <c r="I28" s="2" t="s">
        <v>82</v>
      </c>
      <c r="J28" s="3" t="str">
        <f t="shared" si="3"/>
        <v>null.png</v>
      </c>
      <c r="K28" s="3">
        <v>0</v>
      </c>
    </row>
    <row r="29" spans="1:11" x14ac:dyDescent="0.2">
      <c r="A29" s="8" t="s">
        <v>83</v>
      </c>
      <c r="B29" s="1" t="s">
        <v>84</v>
      </c>
      <c r="C29" s="4">
        <v>34152</v>
      </c>
      <c r="D29" s="5">
        <v>0.4</v>
      </c>
      <c r="E29" s="4">
        <f t="shared" si="0"/>
        <v>56920</v>
      </c>
      <c r="F29" s="3">
        <v>186.1</v>
      </c>
      <c r="G29" s="3" t="str">
        <f t="shared" si="1"/>
        <v>assets/images/40.jpg</v>
      </c>
      <c r="H29" s="9" t="str">
        <f t="shared" si="2"/>
        <v>BAJU TIDUR PIYAMA WANITA DEWASA SETELAN CP MOTIF T…</v>
      </c>
      <c r="I29" s="2" t="s">
        <v>85</v>
      </c>
      <c r="J29" s="3" t="str">
        <f t="shared" si="3"/>
        <v>null.png</v>
      </c>
      <c r="K29" s="3">
        <v>0</v>
      </c>
    </row>
    <row r="30" spans="1:11" x14ac:dyDescent="0.2">
      <c r="A30" s="8" t="s">
        <v>86</v>
      </c>
      <c r="B30" s="1" t="s">
        <v>87</v>
      </c>
      <c r="C30" s="4">
        <v>40990</v>
      </c>
      <c r="D30" s="5">
        <v>0.4</v>
      </c>
      <c r="E30" s="4">
        <f t="shared" si="0"/>
        <v>68316.666666666672</v>
      </c>
      <c r="F30" s="3">
        <v>44.5</v>
      </c>
      <c r="G30" s="3" t="str">
        <f t="shared" si="1"/>
        <v>assets/images/40.jpg</v>
      </c>
      <c r="H30" s="9" t="str">
        <f t="shared" si="2"/>
        <v>BAJU TIDUR WANITA PIYAMA IMPORT LENGAN PANJANG</v>
      </c>
      <c r="I30" s="2" t="s">
        <v>88</v>
      </c>
      <c r="J30" s="3" t="str">
        <f t="shared" si="3"/>
        <v>null.png</v>
      </c>
      <c r="K30" s="3">
        <v>0</v>
      </c>
    </row>
    <row r="31" spans="1:11" x14ac:dyDescent="0.2">
      <c r="A31" s="8" t="s">
        <v>89</v>
      </c>
      <c r="B31" s="1" t="s">
        <v>90</v>
      </c>
      <c r="C31" s="4">
        <v>108000</v>
      </c>
      <c r="D31" s="5">
        <v>0.5</v>
      </c>
      <c r="E31" s="4">
        <f t="shared" si="0"/>
        <v>216000</v>
      </c>
      <c r="F31" s="3">
        <v>8.5</v>
      </c>
      <c r="G31" s="3" t="str">
        <f t="shared" si="1"/>
        <v>assets/images/50.jpg</v>
      </c>
      <c r="H31" s="9" t="str">
        <f t="shared" si="2"/>
        <v>LINGERIE SEXY KIMONO SILK SET PIYAMA SATIN BAJU TI…</v>
      </c>
      <c r="I31" s="2" t="s">
        <v>91</v>
      </c>
      <c r="J31" s="3" t="str">
        <f t="shared" si="3"/>
        <v>null.png</v>
      </c>
      <c r="K31" s="3">
        <v>0</v>
      </c>
    </row>
    <row r="32" spans="1:11" x14ac:dyDescent="0.2">
      <c r="A32" s="8" t="s">
        <v>92</v>
      </c>
      <c r="B32" s="1" t="s">
        <v>93</v>
      </c>
      <c r="C32" s="4">
        <v>89900</v>
      </c>
      <c r="D32" s="5">
        <v>0.4</v>
      </c>
      <c r="E32" s="4">
        <f t="shared" si="0"/>
        <v>149833.33333333334</v>
      </c>
      <c r="F32" s="3">
        <v>13.9</v>
      </c>
      <c r="G32" s="3" t="str">
        <f t="shared" si="1"/>
        <v>assets/images/40.jpg</v>
      </c>
      <c r="H32" s="9" t="str">
        <f t="shared" si="2"/>
        <v>[BEST SELLER] NYONYA PIYAMA POLY BAMBOO OVERSIZED …</v>
      </c>
      <c r="I32" s="2" t="s">
        <v>94</v>
      </c>
      <c r="J32" s="3" t="str">
        <f t="shared" si="3"/>
        <v>null.png</v>
      </c>
      <c r="K32" s="3">
        <v>0</v>
      </c>
    </row>
    <row r="33" spans="1:11" x14ac:dyDescent="0.2">
      <c r="A33" s="8" t="s">
        <v>95</v>
      </c>
      <c r="B33" s="1" t="s">
        <v>96</v>
      </c>
      <c r="C33" s="4">
        <v>129900</v>
      </c>
      <c r="D33" s="5">
        <v>0.3</v>
      </c>
      <c r="E33" s="4">
        <f t="shared" si="0"/>
        <v>185571.42857142858</v>
      </c>
      <c r="F33" s="3">
        <v>1.1000000000000001</v>
      </c>
      <c r="G33" s="3" t="str">
        <f t="shared" si="1"/>
        <v>assets/images/30.jpg</v>
      </c>
      <c r="H33" s="9" t="str">
        <f t="shared" si="2"/>
        <v>[BEST SELLER] NYONYA PIYAMA POLY BAMBOO SET CLASSI…</v>
      </c>
      <c r="I33" s="2" t="s">
        <v>97</v>
      </c>
      <c r="J33" s="3" t="str">
        <f t="shared" si="3"/>
        <v>star.png</v>
      </c>
      <c r="K33" s="3">
        <v>1</v>
      </c>
    </row>
    <row r="34" spans="1:11" x14ac:dyDescent="0.2">
      <c r="A34" s="8" t="s">
        <v>98</v>
      </c>
      <c r="B34" s="1" t="s">
        <v>99</v>
      </c>
      <c r="C34" s="4">
        <v>13867</v>
      </c>
      <c r="D34" s="5">
        <v>0.5</v>
      </c>
      <c r="E34" s="4">
        <f t="shared" si="0"/>
        <v>27734</v>
      </c>
      <c r="F34" s="3">
        <v>42</v>
      </c>
      <c r="G34" s="3" t="str">
        <f t="shared" si="1"/>
        <v>assets/images/50.jpg</v>
      </c>
      <c r="H34" s="9" t="str">
        <f t="shared" si="2"/>
        <v>•OKEY BELI•BT003 BAJU TIDUR PIYAMA DASTER WANITA K…</v>
      </c>
      <c r="I34" s="2" t="s">
        <v>100</v>
      </c>
      <c r="J34" s="3" t="str">
        <f t="shared" si="3"/>
        <v>null.png</v>
      </c>
      <c r="K34" s="3">
        <v>0</v>
      </c>
    </row>
    <row r="35" spans="1:11" x14ac:dyDescent="0.2">
      <c r="A35" s="8" t="s">
        <v>101</v>
      </c>
      <c r="B35" s="1" t="s">
        <v>102</v>
      </c>
      <c r="C35" s="4">
        <v>27999</v>
      </c>
      <c r="D35" s="5">
        <v>0.3</v>
      </c>
      <c r="E35" s="4">
        <f t="shared" si="0"/>
        <v>39998.571428571428</v>
      </c>
      <c r="F35" s="3">
        <v>33</v>
      </c>
      <c r="G35" s="3" t="str">
        <f t="shared" si="1"/>
        <v>assets/images/30.jpg</v>
      </c>
      <c r="H35" s="9" t="str">
        <f t="shared" si="2"/>
        <v>DASTER BALI LOBEK PENDEK LILIT</v>
      </c>
      <c r="I35" s="2" t="s">
        <v>103</v>
      </c>
      <c r="J35" s="3" t="str">
        <f t="shared" si="3"/>
        <v>null.png</v>
      </c>
      <c r="K35" s="3">
        <v>0</v>
      </c>
    </row>
    <row r="36" spans="1:11" x14ac:dyDescent="0.2">
      <c r="A36" s="8" t="s">
        <v>104</v>
      </c>
      <c r="B36" s="1" t="s">
        <v>105</v>
      </c>
      <c r="C36" s="4">
        <v>70800</v>
      </c>
      <c r="D36" s="5">
        <v>0.3</v>
      </c>
      <c r="E36" s="4">
        <f t="shared" si="0"/>
        <v>101142.85714285714</v>
      </c>
      <c r="F36" s="3">
        <v>16</v>
      </c>
      <c r="G36" s="3" t="str">
        <f t="shared" si="1"/>
        <v>assets/images/30.jpg</v>
      </c>
      <c r="H36" s="9" t="str">
        <f t="shared" si="2"/>
        <v>BAJU TIDUR PIYAMA SET KEMEJA CP LENGAN PENDEK CELA…</v>
      </c>
      <c r="I36" s="2" t="s">
        <v>106</v>
      </c>
      <c r="J36" s="3" t="str">
        <f t="shared" si="3"/>
        <v>null.png</v>
      </c>
      <c r="K36" s="3">
        <v>0</v>
      </c>
    </row>
    <row r="37" spans="1:11" x14ac:dyDescent="0.3">
      <c r="B37" s="7"/>
      <c r="C37" s="4"/>
      <c r="D37" s="5"/>
      <c r="E37" s="4"/>
      <c r="I37" s="6"/>
    </row>
    <row r="38" spans="1:11" x14ac:dyDescent="0.3">
      <c r="B38" s="7"/>
      <c r="C38" s="4"/>
      <c r="D38" s="5"/>
      <c r="E38" s="4"/>
      <c r="I38"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cp:lastModifiedBy>
  <dcterms:created xsi:type="dcterms:W3CDTF">2024-03-26T15:33:18Z</dcterms:created>
  <dcterms:modified xsi:type="dcterms:W3CDTF">2024-03-26T16:29:12Z</dcterms:modified>
</cp:coreProperties>
</file>