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9816" windowHeight="8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H36" i="1"/>
  <c r="G36" i="1"/>
  <c r="E36" i="1"/>
  <c r="J35" i="1"/>
  <c r="H35" i="1"/>
  <c r="G35" i="1"/>
  <c r="E35" i="1"/>
  <c r="J34" i="1"/>
  <c r="H34" i="1"/>
  <c r="G34" i="1"/>
  <c r="E34" i="1"/>
  <c r="J33" i="1"/>
  <c r="H33" i="1"/>
  <c r="G33" i="1"/>
  <c r="E33" i="1"/>
  <c r="J32" i="1"/>
  <c r="H32" i="1"/>
  <c r="G32" i="1"/>
  <c r="E32" i="1"/>
  <c r="J31" i="1"/>
  <c r="H31" i="1"/>
  <c r="G31" i="1"/>
  <c r="E31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  <c r="J17" i="1"/>
  <c r="H17" i="1"/>
  <c r="G17" i="1"/>
  <c r="E17" i="1"/>
  <c r="J16" i="1"/>
  <c r="H16" i="1"/>
  <c r="G16" i="1"/>
  <c r="E16" i="1"/>
  <c r="J15" i="1"/>
  <c r="H15" i="1"/>
  <c r="G15" i="1"/>
  <c r="E15" i="1"/>
  <c r="J14" i="1"/>
  <c r="H14" i="1"/>
  <c r="G14" i="1"/>
  <c r="E14" i="1"/>
  <c r="J13" i="1"/>
  <c r="H13" i="1"/>
  <c r="G13" i="1"/>
  <c r="E13" i="1"/>
  <c r="J12" i="1"/>
  <c r="H12" i="1"/>
  <c r="G12" i="1"/>
  <c r="E12" i="1"/>
  <c r="J11" i="1"/>
  <c r="H11" i="1"/>
  <c r="G11" i="1"/>
  <c r="E11" i="1"/>
  <c r="J10" i="1"/>
  <c r="H10" i="1"/>
  <c r="G10" i="1"/>
  <c r="E10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3" i="1"/>
  <c r="H3" i="1"/>
  <c r="G3" i="1"/>
  <c r="E3" i="1"/>
  <c r="J2" i="1"/>
  <c r="H2" i="1"/>
  <c r="G2" i="1"/>
  <c r="E2" i="1"/>
  <c r="J1" i="1"/>
  <c r="H1" i="1"/>
  <c r="G1" i="1"/>
  <c r="E1" i="1"/>
</calcChain>
</file>

<file path=xl/sharedStrings.xml><?xml version="1.0" encoding="utf-8"?>
<sst xmlns="http://schemas.openxmlformats.org/spreadsheetml/2006/main" count="108" uniqueCount="107">
  <si>
    <t>https://down-bs-id.img.susercontent.com/sg-11134201-22110-46vf7s12qikvb3.webp</t>
  </si>
  <si>
    <t>https://shope.ee/AKDPFzt3fE</t>
  </si>
  <si>
    <t>Taffled Lampu Hias Taman Tangga Sudut Jalan Atap Tenaga Surya Panel Solar Cell</t>
  </si>
  <si>
    <t>https://down-bs-id.img.susercontent.com/15a70b97c1d303d42d49cde4b0a70cc0.webp</t>
  </si>
  <si>
    <t>LED Halaman Lampu Spotlight 5W Teras Outdoor Taman Sorot Tancap Spot Garden Park Light Lamp 5 Watt</t>
  </si>
  <si>
    <t>https://shope.ee/8KSKsRt2a9</t>
  </si>
  <si>
    <t>https://down-bs-id.img.susercontent.com/sg-11134201-7r9bv-llm1s0b1d42i99.webp</t>
  </si>
  <si>
    <t>https://shope.ee/10fk90Fc4B</t>
  </si>
  <si>
    <t>LAMPU SOROT LED 20W 30W 50W 100W 200W IP66 WATERPROOF / LAMPU TAMAN LED FLOOD LIGHT / LAMPU TEMBAK OUTDOOR</t>
  </si>
  <si>
    <t>https://down-bs-id.img.susercontent.com/id-11134207-7r98v-lonrh836hnjvad.webp</t>
  </si>
  <si>
    <t>https://shope.ee/6V0gh9G8mG</t>
  </si>
  <si>
    <t>Lampu Sorot LED 10W 20W 30W 50W 100W 200W / Outdoor / Tembak / Panggung / Lapangan / Taman</t>
  </si>
  <si>
    <t>https://down-bs-id.img.susercontent.com/sg-11134201-7rbk0-lkqmkrgarsdiff.webp</t>
  </si>
  <si>
    <t>https://shope.ee/LQ3LrBnfv</t>
  </si>
  <si>
    <t>https://down-bs-id.img.susercontent.com/sg-11134201-22110-rbfobvwscujv08.webp</t>
  </si>
  <si>
    <t>[cOD] 4/6/8/10/12/16 LED Lampu Taman Tenaga Surya COB Sensor Light LED Solar Lamp / Halaman Taman / Pencahayaan Taman</t>
  </si>
  <si>
    <t>https://shope.ee/7UtDt5a6O8</t>
  </si>
  <si>
    <t>Lampu Dinding Taman Outdoor COB / LED Wall Light Minimalis 2W 3W 4W 6W</t>
  </si>
  <si>
    <t>https://down-bs-id.img.susercontent.com/sg-11134201-23010-qkcnkq0qnhmv0f.webp</t>
  </si>
  <si>
    <t>https://shope.ee/AUWpSdoTh2</t>
  </si>
  <si>
    <t>LAMPU TAMAN TANCAP TENAGA SURYA LED ENERGI SOLAR PANEL LAMPU TAMAN HIAS TENAGA MATAHARI Warm white</t>
  </si>
  <si>
    <t>https://down-bs-id.img.susercontent.com/id-11134201-7r992-lrt8g5halse7b9.webp</t>
  </si>
  <si>
    <t>https://shope.ee/4VFcJeEdVp</t>
  </si>
  <si>
    <t>[Miniatur] Lampu Jalan Taman Maket Dioarama Terrarium - MNOO30</t>
  </si>
  <si>
    <t>https://down-bs-id.img.susercontent.com/d8450dab7cbb4cfbed8e5c8fa5317780.webp</t>
  </si>
  <si>
    <t>Lampu Taman Solar Tenaga Surya Lampu Taman Tancap Garden Lamp KOTAK 01</t>
  </si>
  <si>
    <t>https://down-bs-id.img.susercontent.com/5eef7747e0b5868b2b7d61dc67f1b1c8.webp</t>
  </si>
  <si>
    <t>LAMPU TENAGA SURYA OUTDOOR IP69 180 WATT - LAMPU JALAN PAGAR DAN TAMAN</t>
  </si>
  <si>
    <t>https://shope.ee/LQ3M4xYGp</t>
  </si>
  <si>
    <t>https://down-bs-id.img.susercontent.com/f4b4dd604a3b11e45331e8c4b6d5a88e.webp</t>
  </si>
  <si>
    <t>LAMPU SOLAR CELL 100 LED LAMPU TAMAN QUTDOOR 100 LED</t>
  </si>
  <si>
    <t>https://shope.ee/9A1RsM6q25</t>
  </si>
  <si>
    <t>https://down-bs-id.img.susercontent.com/0c95045fd7645d09ece595f38bedb1d0.webp</t>
  </si>
  <si>
    <t>lampu hias dinding tiang teras taman cafe</t>
  </si>
  <si>
    <t>https://shope.ee/9KKs4hEGQq</t>
  </si>
  <si>
    <t>https://down-bs-id.img.susercontent.com/44c05ae7d6056d855d8f561c685351aa.webp</t>
  </si>
  <si>
    <t>https://shope.ee/8f5BHVgOOI</t>
  </si>
  <si>
    <t>Lampu LED Hias Selang Outdor 10 Meter Warna-Warni RGB Eksterior Natal Taman</t>
  </si>
  <si>
    <t>https://down-bs-id.img.susercontent.com/id-11134207-7r98u-lqpkabihq4hx41.webp</t>
  </si>
  <si>
    <t>https://shope.ee/2q7OKtiNaH</t>
  </si>
  <si>
    <t>METERAN LAMPU LED STRIP 5050 SMD PER METER LED STRIP 5050 SMD</t>
  </si>
  <si>
    <t>https://down-bs-id.img.susercontent.com/sg-11134201-22120-ow9tqm8my4kv7e.webp</t>
  </si>
  <si>
    <t>https://shope.ee/3pzvWrxCZZ</t>
  </si>
  <si>
    <t>Rak Sepatu 5 Susun Gantungan Payung / Rak Sepatu 5 Tingkat Tempat Sepatu Sandal 5 Susun Rangka Besi &amp; Plastik 4105</t>
  </si>
  <si>
    <t>https://down-bs-id.img.susercontent.com/id-11134207-7qul2-ljplmb8pqnff6d.webp</t>
  </si>
  <si>
    <t>Bedola Rak sepatu X tempat rak sepatu susun rak sendal tempat sendal rak serbaguna plastic</t>
  </si>
  <si>
    <t>https://shope.ee/2fny8ndYXe</t>
  </si>
  <si>
    <t>https://down-bs-id.img.susercontent.com/id-11134207-7r98o-ll1kkk4f6ou8be.webp</t>
  </si>
  <si>
    <t>https://shope.ee/7AGNV97H6H</t>
  </si>
  <si>
    <t>COD Kotak Sepatu Plastik Tebal Serbaguna / Tempat Penyimpanan Sepatu / Rak Sepatu U36 / U94</t>
  </si>
  <si>
    <t>https://down-bs-id.img.susercontent.com/c6ff805d7d80492ad1cf4dff886c03b8.webp</t>
  </si>
  <si>
    <t>https://shope.ee/40JLjOQeRC</t>
  </si>
  <si>
    <t>Kotak Sepatu Lipat Transparan Tebal Shoes Storage Box Organizer Rak Sepatu Plastik Susun</t>
  </si>
  <si>
    <t>https://down-bs-id.img.susercontent.com/id-11134207-7r98o-lkwi9l4fg2pgbe.webp</t>
  </si>
  <si>
    <t>SUS-304 Jemuran Baju Lipat Stainless Steel Jemuran Pakaian Basah Tahan Karat Jemuran Pakaian Outdoor / Indoor</t>
  </si>
  <si>
    <t>https://shope.ee/1qEr9V64rw</t>
  </si>
  <si>
    <t>https://down-bs-id.img.susercontent.com/id-11134207-7r98z-lnrz4p9uxg0r2c.webp</t>
  </si>
  <si>
    <t>https://shope.ee/7fCe6FRSoU</t>
  </si>
  <si>
    <t>World Home Jemuran Gantungan Baju Bayi 3 Susun Jepitan Baju Pakaian Bayi Baby Anak Jemuran Portable Menara Lipat Stainless</t>
  </si>
  <si>
    <t>https://down-bs-id.img.susercontent.com/id-11134207-7r98w-lpalu99mr6k74d.webp</t>
  </si>
  <si>
    <t>https://shope.ee/7fCe6IqeNF</t>
  </si>
  <si>
    <t>1 pcs Hanger Baju Dewasa hanger baju Warna Pastel Gantungan Serbaguna Hanger Baju Cantik Gantungan baju warna jemuran Gantungan akrilik Hanger Baju Gantungan Warna Anti Slip</t>
  </si>
  <si>
    <t>https://down-bs-id.img.susercontent.com/924458fe8a397acb8a4e4dd86f34e1d9.webp</t>
  </si>
  <si>
    <t>https://shope.ee/8A8uhIdin0</t>
  </si>
  <si>
    <t>TIANG FLEKSIBEL GORDEN/ TIANG PINTU/ TIANG TIRAI KAMAR MANDI/ TIANG KOLONG DAPUR/ BATANG GORDEN/ tiang piaa ajaib / tongkat fleksibel/ tongkat kolong dapur/ tongkat pipa ajaib/ tongkat kamar mandi/ tongkat jemuran/ tongkat pintu tirai/ tongkat serba guna</t>
  </si>
  <si>
    <t>https://down-bs-id.img.susercontent.com/e1e53b0597ed63609f8938352e9c3444.webp</t>
  </si>
  <si>
    <t>https://shope.ee/1AzAMWox9v</t>
  </si>
  <si>
    <t>Tiang Shower Gorden Horden Jendela Gantungan Jemuran Baju Tanpa Bor Paku Besi Fleksible Rak Dinding</t>
  </si>
  <si>
    <t>https://down-bs-id.img.susercontent.com/2487551215bc3b615c0029f690ce1d43.webp</t>
  </si>
  <si>
    <t>https://shope.ee/3AkEkF2FsH</t>
  </si>
  <si>
    <t>TIANG PIPA TONGKAT STAINLIST FLEKSIBEL 50CM-420CM TANPA PAKU /TIANG HORDEN GORDEN GORDENG HORDENG PINTU JENDELA/TIANG TONGKAT KOLONG DAPUR/PIPA SERBAGUNA SHOWER KAMAR MANDI RAK LEMARI JEMURAN BAJU/TIANG STAINLIST 1METER 2METER 3METER 4METER</t>
  </si>
  <si>
    <t>https://down-bs-id.img.susercontent.com/id-11134207-7qul2-lh2i698aygmoc0.webp</t>
  </si>
  <si>
    <t>https://shope.ee/9UeIKRtO2i</t>
  </si>
  <si>
    <t>TALI JEMURAN PAKAIAN 5 METER 3 METER PRAKTIS / TALI GANTUNGAN JEMURAN BAJU PORTABLE DENGAN KAIT SERBAGUNA / TALI JEMURAN LUBANG GROSIR</t>
  </si>
  <si>
    <t>https://down-bs-id.img.susercontent.com/909018655109893ddb9bfa7e598cb554.webp</t>
  </si>
  <si>
    <t>https://shope.ee/5V89Z9kj1F</t>
  </si>
  <si>
    <t>Tali Jemuran Baju Nylon 5m &amp; 10m Anti Slip / Ikat Tambang Nilon Kemah Camping Rafting 5 Meter Dan 10 Meter Clothesline Kuat Ikatan Motor Gojek Ojek Online Grab Gosend Kurir Pengikat Tebal</t>
  </si>
  <si>
    <t>https://down-bs-id.img.susercontent.com/sg-11134201-22120-pi9l7z5cw4kvbe.webp</t>
  </si>
  <si>
    <t>https://shope.ee/4fZ2ZhdDRg</t>
  </si>
  <si>
    <t>Jepitan Jemuran Anti Karat Stainless steel Jepitan Baju Pakaian SS R584</t>
  </si>
  <si>
    <t>https://down-bs-id.img.susercontent.com/sg-11134201-23030-ostisiu83sov62.webp</t>
  </si>
  <si>
    <t>https://shope.ee/9A1Rw13Cmu</t>
  </si>
  <si>
    <t>PENJEPIT JEPITAN JEMURAN GANTUNG BAJU PLASTIK SERBAGUNA MULTIFUNGSI</t>
  </si>
  <si>
    <t>https://down-bs-id.img.susercontent.com/id-11134207-7r98q-lnu4c32wembt76.webp</t>
  </si>
  <si>
    <t>PENJEPIT PARANET - KLIP PARANET - PENJEPIT WARING - PENJEPIT JARING -KLIP NET</t>
  </si>
  <si>
    <t>https://shope.ee/2VUXzr4A8O</t>
  </si>
  <si>
    <t>https://down-bs-id.img.susercontent.com/id-11134207-7r98t-lsr7r3x86vv1d6.webp</t>
  </si>
  <si>
    <t>https://shope.ee/40JLmdxZjt</t>
  </si>
  <si>
    <t>Netpot hidroponik jaring 5cm hitam - Netpot murah - Netpot terlaris - Netpot bagus</t>
  </si>
  <si>
    <t>https://down-bs-id.img.susercontent.com/4d6d6335e6fad26d59523098af992037.webp</t>
  </si>
  <si>
    <t>https://shope.ee/9pH8jPndAI</t>
  </si>
  <si>
    <t>Netpot hidroponik jaring 7cm</t>
  </si>
  <si>
    <t>https://down-bs-id.img.susercontent.com/sg-11134201-23010-es7fxpyzbulv08.webp</t>
  </si>
  <si>
    <t>https://shope.ee/AUWpWgNfyi</t>
  </si>
  <si>
    <t>BENIH SERIBUAN - Aneka Bibit Sayur Sayuran Paket Lengkap Varian Unggulan</t>
  </si>
  <si>
    <t>https://down-bs-id.img.susercontent.com/id-11134207-7qul3-lgi0aodrov5ad6.webp</t>
  </si>
  <si>
    <t>Benih Sayuran Unggul Ratusan Benih Sayur Benih Bibit Sayuran</t>
  </si>
  <si>
    <t>https://shope.ee/3fgVOAmTi6</t>
  </si>
  <si>
    <t>https://down-bs-id.img.susercontent.com/0bdcb72fcfec3fd2c70dd629161bf676.webp</t>
  </si>
  <si>
    <t>DRIP IRRIGATION SPIKE AUTOMATIC ALAT SIRAM TANAMAN OTOMATIS TANCAP BOTOL BEKAS TANAH KEBUN POT 1pcs</t>
  </si>
  <si>
    <t>https://shope.ee/AUWpWlqNyX</t>
  </si>
  <si>
    <t>https://down-bs-id.img.susercontent.com/id-11134207-7r98x-lmzqxvilwf1j74.webp</t>
  </si>
  <si>
    <t>[Beli 5 Gratis 1]Pot Tray Semai Bibit Benih / Pot Bibit / Seedling Pot - 21 / 32 / 50 / 72 / 105 / 128 / 200 Lubang</t>
  </si>
  <si>
    <t>https://shope.ee/9exiXINQ3N</t>
  </si>
  <si>
    <t>https://down-bs-id.img.susercontent.com/id-11134207-7qul8-lg6edhxef3w532.webp</t>
  </si>
  <si>
    <t>https://shope.ee/40JLmvlyPg</t>
  </si>
  <si>
    <t>Artificial Drainage Cell / Drainase Cell Ukuran 25CMx25CM (1PCS)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</si>
</sst>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K34" sqref="K34"/>
    </sheetView>
  </sheetViews>
  <sheetFormatPr defaultRowHeight="14.4" x14ac:dyDescent="0.3"/>
  <cols>
    <col min="4" max="4" width="4.77734375" customWidth="1"/>
    <col min="5" max="5" width="7.5546875" customWidth="1"/>
    <col min="6" max="6" width="4.88671875" customWidth="1"/>
    <col min="7" max="7" width="3.5546875" style="8" customWidth="1"/>
    <col min="8" max="8" width="3.5546875" customWidth="1"/>
    <col min="9" max="9" width="6.44140625" customWidth="1"/>
    <col min="10" max="11" width="3.88671875" customWidth="1"/>
  </cols>
  <sheetData>
    <row r="1" spans="1:11" x14ac:dyDescent="0.3">
      <c r="A1" s="1" t="s">
        <v>0</v>
      </c>
      <c r="B1" s="2" t="s">
        <v>1</v>
      </c>
      <c r="C1" s="3">
        <v>37000</v>
      </c>
      <c r="D1" s="4">
        <v>0.4</v>
      </c>
      <c r="E1" s="3">
        <f t="shared" ref="E1:E36" si="0">C1/(1-D1)</f>
        <v>61666.666666666672</v>
      </c>
      <c r="F1" s="5">
        <v>34</v>
      </c>
      <c r="G1" s="1" t="str">
        <f t="shared" ref="G1:G36" si="1">IF(D1=10%,"assets/images/10.jpg",IF(D1=20%,"assets/images/20.jpg",IF(D1=30%,"assets/images/30.jpg",IF(D1=40%,"assets/images/40.jpg",IF(D1=50%,"assets/images/50.jpg","Tidakadagambaryangsesuai")))))</f>
        <v>assets/images/40.jpg</v>
      </c>
      <c r="H1" s="6" t="str">
        <f t="shared" ref="H1:H36" si="2">IF(LEN(UPPER(I1))&lt;=50,UPPER(I1),LEFT(UPPER(I1),50)&amp;"…")</f>
        <v>TAFFLED LAMPU HIAS TAMAN TANGGA SUDUT JALAN ATAP T…</v>
      </c>
      <c r="I1" s="7" t="s">
        <v>2</v>
      </c>
      <c r="J1" s="6" t="str">
        <f t="shared" ref="J1:J36" si="3">IF(K1=1,"star.png",IF(K1=2,"mall.png","null.png"))</f>
        <v>null.png</v>
      </c>
      <c r="K1" s="5">
        <v>0</v>
      </c>
    </row>
    <row r="2" spans="1:11" x14ac:dyDescent="0.3">
      <c r="A2" s="1" t="s">
        <v>3</v>
      </c>
      <c r="B2" s="2" t="s">
        <v>5</v>
      </c>
      <c r="C2" s="3">
        <v>20999</v>
      </c>
      <c r="D2" s="4">
        <v>0.3</v>
      </c>
      <c r="E2" s="3">
        <f t="shared" si="0"/>
        <v>29998.571428571431</v>
      </c>
      <c r="F2" s="5">
        <v>40.700000000000003</v>
      </c>
      <c r="G2" s="1" t="str">
        <f t="shared" si="1"/>
        <v>assets/images/30.jpg</v>
      </c>
      <c r="H2" s="6" t="str">
        <f t="shared" si="2"/>
        <v>LED HALAMAN LAMPU SPOTLIGHT 5W TERAS OUTDOOR TAMAN…</v>
      </c>
      <c r="I2" s="7" t="s">
        <v>4</v>
      </c>
      <c r="J2" s="6" t="str">
        <f t="shared" si="3"/>
        <v>null.png</v>
      </c>
      <c r="K2" s="5">
        <v>0</v>
      </c>
    </row>
    <row r="3" spans="1:11" x14ac:dyDescent="0.3">
      <c r="A3" s="1" t="s">
        <v>6</v>
      </c>
      <c r="B3" s="2" t="s">
        <v>7</v>
      </c>
      <c r="C3" s="3">
        <v>44500</v>
      </c>
      <c r="D3" s="4">
        <v>0.4</v>
      </c>
      <c r="E3" s="3">
        <f t="shared" si="0"/>
        <v>74166.666666666672</v>
      </c>
      <c r="F3" s="5">
        <v>85.4</v>
      </c>
      <c r="G3" s="1" t="str">
        <f t="shared" si="1"/>
        <v>assets/images/40.jpg</v>
      </c>
      <c r="H3" s="6" t="str">
        <f t="shared" si="2"/>
        <v>LAMPU SOROT LED 20W 30W 50W 100W 200W IP66 WATERPR…</v>
      </c>
      <c r="I3" s="7" t="s">
        <v>8</v>
      </c>
      <c r="J3" s="6" t="str">
        <f t="shared" si="3"/>
        <v>star.png</v>
      </c>
      <c r="K3" s="5">
        <v>1</v>
      </c>
    </row>
    <row r="4" spans="1:11" x14ac:dyDescent="0.3">
      <c r="A4" s="1" t="s">
        <v>9</v>
      </c>
      <c r="B4" s="2" t="s">
        <v>10</v>
      </c>
      <c r="C4" s="3">
        <v>80000</v>
      </c>
      <c r="D4" s="4">
        <v>0.3</v>
      </c>
      <c r="E4" s="3">
        <f t="shared" si="0"/>
        <v>114285.71428571429</v>
      </c>
      <c r="F4" s="5">
        <v>56.2</v>
      </c>
      <c r="G4" s="1" t="str">
        <f t="shared" si="1"/>
        <v>assets/images/30.jpg</v>
      </c>
      <c r="H4" s="6" t="str">
        <f t="shared" si="2"/>
        <v>LAMPU SOROT LED 10W 20W 30W 50W 100W 200W / OUTDOO…</v>
      </c>
      <c r="I4" s="7" t="s">
        <v>11</v>
      </c>
      <c r="J4" s="6" t="str">
        <f t="shared" si="3"/>
        <v>null.png</v>
      </c>
      <c r="K4" s="5">
        <v>0</v>
      </c>
    </row>
    <row r="5" spans="1:11" x14ac:dyDescent="0.3">
      <c r="A5" s="1" t="s">
        <v>12</v>
      </c>
      <c r="B5" s="2" t="s">
        <v>13</v>
      </c>
      <c r="C5" s="3">
        <v>34999</v>
      </c>
      <c r="D5" s="4">
        <v>0.3</v>
      </c>
      <c r="E5" s="3">
        <f t="shared" si="0"/>
        <v>49998.571428571435</v>
      </c>
      <c r="F5" s="5">
        <v>31.7</v>
      </c>
      <c r="G5" s="1" t="str">
        <f t="shared" si="1"/>
        <v>assets/images/30.jpg</v>
      </c>
      <c r="H5" s="6" t="str">
        <f t="shared" si="2"/>
        <v>[COD] 4/6/8/10/12/16 LED LAMPU TAMAN TENAGA SURYA …</v>
      </c>
      <c r="I5" s="7" t="s">
        <v>15</v>
      </c>
      <c r="J5" s="6" t="str">
        <f t="shared" si="3"/>
        <v>null.png</v>
      </c>
      <c r="K5" s="5">
        <v>0</v>
      </c>
    </row>
    <row r="6" spans="1:11" x14ac:dyDescent="0.3">
      <c r="A6" s="1" t="s">
        <v>14</v>
      </c>
      <c r="B6" s="2" t="s">
        <v>16</v>
      </c>
      <c r="C6" s="3">
        <v>39700</v>
      </c>
      <c r="D6" s="4">
        <v>0.4</v>
      </c>
      <c r="E6" s="3">
        <f t="shared" si="0"/>
        <v>66166.666666666672</v>
      </c>
      <c r="F6" s="5">
        <v>17.7</v>
      </c>
      <c r="G6" s="1" t="str">
        <f t="shared" si="1"/>
        <v>assets/images/40.jpg</v>
      </c>
      <c r="H6" s="6" t="str">
        <f t="shared" si="2"/>
        <v>LAMPU DINDING TAMAN OUTDOOR COB / LED WALL LIGHT M…</v>
      </c>
      <c r="I6" s="7" t="s">
        <v>17</v>
      </c>
      <c r="J6" s="6" t="str">
        <f t="shared" si="3"/>
        <v>null.png</v>
      </c>
      <c r="K6" s="5">
        <v>0</v>
      </c>
    </row>
    <row r="7" spans="1:11" x14ac:dyDescent="0.3">
      <c r="A7" s="1" t="s">
        <v>18</v>
      </c>
      <c r="B7" s="2" t="s">
        <v>19</v>
      </c>
      <c r="C7" s="3">
        <v>21200</v>
      </c>
      <c r="D7" s="4">
        <v>0.5</v>
      </c>
      <c r="E7" s="3">
        <f t="shared" si="0"/>
        <v>42400</v>
      </c>
      <c r="F7" s="5">
        <v>11.6</v>
      </c>
      <c r="G7" s="1" t="str">
        <f t="shared" si="1"/>
        <v>assets/images/50.jpg</v>
      </c>
      <c r="H7" s="6" t="str">
        <f t="shared" si="2"/>
        <v>LAMPU TAMAN TANCAP TENAGA SURYA LED ENERGI SOLAR P…</v>
      </c>
      <c r="I7" s="7" t="s">
        <v>20</v>
      </c>
      <c r="J7" s="6" t="str">
        <f t="shared" si="3"/>
        <v>null.png</v>
      </c>
      <c r="K7" s="5">
        <v>0</v>
      </c>
    </row>
    <row r="8" spans="1:11" x14ac:dyDescent="0.3">
      <c r="A8" s="1" t="s">
        <v>21</v>
      </c>
      <c r="B8" s="2" t="s">
        <v>22</v>
      </c>
      <c r="C8" s="3">
        <v>5900</v>
      </c>
      <c r="D8" s="4">
        <v>0.5</v>
      </c>
      <c r="E8" s="3">
        <f t="shared" si="0"/>
        <v>11800</v>
      </c>
      <c r="F8" s="5">
        <v>8.6999999999999993</v>
      </c>
      <c r="G8" s="1" t="str">
        <f t="shared" si="1"/>
        <v>assets/images/50.jpg</v>
      </c>
      <c r="H8" s="6" t="str">
        <f t="shared" si="2"/>
        <v>[MINIATUR] LAMPU JALAN TAMAN MAKET DIOARAMA TERRAR…</v>
      </c>
      <c r="I8" s="7" t="s">
        <v>23</v>
      </c>
      <c r="J8" s="6" t="str">
        <f t="shared" si="3"/>
        <v>star.png</v>
      </c>
      <c r="K8" s="5">
        <v>1</v>
      </c>
    </row>
    <row r="9" spans="1:11" x14ac:dyDescent="0.3">
      <c r="A9" s="1" t="s">
        <v>24</v>
      </c>
      <c r="B9" s="7" t="s">
        <v>25</v>
      </c>
      <c r="C9" s="3">
        <v>18400</v>
      </c>
      <c r="D9" s="4">
        <v>0.5</v>
      </c>
      <c r="E9" s="3">
        <f t="shared" si="0"/>
        <v>36800</v>
      </c>
      <c r="F9" s="5">
        <v>34.200000000000003</v>
      </c>
      <c r="G9" s="1" t="str">
        <f t="shared" si="1"/>
        <v>assets/images/50.jpg</v>
      </c>
      <c r="H9" s="6" t="str">
        <f t="shared" si="2"/>
        <v>LAMPU TAMAN SOLAR TENAGA SURYA LAMPU TAMAN TANCAP …</v>
      </c>
      <c r="I9" s="7" t="s">
        <v>25</v>
      </c>
      <c r="J9" s="6" t="str">
        <f t="shared" si="3"/>
        <v>null.png</v>
      </c>
      <c r="K9" s="5">
        <v>0</v>
      </c>
    </row>
    <row r="10" spans="1:11" x14ac:dyDescent="0.3">
      <c r="A10" s="1" t="s">
        <v>26</v>
      </c>
      <c r="B10" s="2" t="s">
        <v>28</v>
      </c>
      <c r="C10" s="3">
        <v>48300</v>
      </c>
      <c r="D10" s="4">
        <v>0.4</v>
      </c>
      <c r="E10" s="3">
        <f t="shared" si="0"/>
        <v>80500</v>
      </c>
      <c r="F10" s="5">
        <v>24.6</v>
      </c>
      <c r="G10" s="1" t="str">
        <f t="shared" si="1"/>
        <v>assets/images/40.jpg</v>
      </c>
      <c r="H10" s="6" t="str">
        <f t="shared" si="2"/>
        <v>LAMPU TENAGA SURYA OUTDOOR IP69 180 WATT - LAMPU J…</v>
      </c>
      <c r="I10" s="7" t="s">
        <v>27</v>
      </c>
      <c r="J10" s="6" t="str">
        <f t="shared" si="3"/>
        <v>null.png</v>
      </c>
      <c r="K10" s="5">
        <v>0</v>
      </c>
    </row>
    <row r="11" spans="1:11" x14ac:dyDescent="0.3">
      <c r="A11" s="1" t="s">
        <v>29</v>
      </c>
      <c r="B11" s="2" t="s">
        <v>31</v>
      </c>
      <c r="C11" s="3">
        <v>23900</v>
      </c>
      <c r="D11" s="4">
        <v>0.5</v>
      </c>
      <c r="E11" s="3">
        <f t="shared" si="0"/>
        <v>47800</v>
      </c>
      <c r="F11" s="5">
        <v>29.2</v>
      </c>
      <c r="G11" s="1" t="str">
        <f t="shared" si="1"/>
        <v>assets/images/50.jpg</v>
      </c>
      <c r="H11" s="6" t="str">
        <f t="shared" si="2"/>
        <v>LAMPU SOLAR CELL 100 LED LAMPU TAMAN QUTDOOR 100 L…</v>
      </c>
      <c r="I11" s="7" t="s">
        <v>30</v>
      </c>
      <c r="J11" s="6" t="str">
        <f t="shared" si="3"/>
        <v>null.png</v>
      </c>
      <c r="K11" s="5">
        <v>0</v>
      </c>
    </row>
    <row r="12" spans="1:11" x14ac:dyDescent="0.3">
      <c r="A12" s="1" t="s">
        <v>32</v>
      </c>
      <c r="B12" s="2" t="s">
        <v>34</v>
      </c>
      <c r="C12" s="3">
        <v>55000</v>
      </c>
      <c r="D12" s="4">
        <v>0.1</v>
      </c>
      <c r="E12" s="3">
        <f t="shared" si="0"/>
        <v>61111.111111111109</v>
      </c>
      <c r="F12" s="5">
        <v>15.9</v>
      </c>
      <c r="G12" s="1" t="str">
        <f t="shared" si="1"/>
        <v>assets/images/10.jpg</v>
      </c>
      <c r="H12" s="6" t="str">
        <f t="shared" si="2"/>
        <v>LAMPU HIAS DINDING TIANG TERAS TAMAN CAFE</v>
      </c>
      <c r="I12" s="7" t="s">
        <v>33</v>
      </c>
      <c r="J12" s="6" t="str">
        <f t="shared" si="3"/>
        <v>star.png</v>
      </c>
      <c r="K12" s="5">
        <v>1</v>
      </c>
    </row>
    <row r="13" spans="1:11" x14ac:dyDescent="0.3">
      <c r="A13" s="1" t="s">
        <v>35</v>
      </c>
      <c r="B13" s="2" t="s">
        <v>36</v>
      </c>
      <c r="C13" s="3">
        <v>66000</v>
      </c>
      <c r="D13" s="4">
        <v>0.4</v>
      </c>
      <c r="E13" s="3">
        <f t="shared" si="0"/>
        <v>110000</v>
      </c>
      <c r="F13" s="5">
        <v>40.1</v>
      </c>
      <c r="G13" s="1" t="str">
        <f t="shared" si="1"/>
        <v>assets/images/40.jpg</v>
      </c>
      <c r="H13" s="6" t="str">
        <f t="shared" si="2"/>
        <v>LAMPU LED HIAS SELANG OUTDOR 10 METER WARNA-WARNI …</v>
      </c>
      <c r="I13" s="7" t="s">
        <v>37</v>
      </c>
      <c r="J13" s="6" t="str">
        <f t="shared" si="3"/>
        <v>star.png</v>
      </c>
      <c r="K13" s="5">
        <v>1</v>
      </c>
    </row>
    <row r="14" spans="1:11" x14ac:dyDescent="0.3">
      <c r="A14" s="1" t="s">
        <v>38</v>
      </c>
      <c r="B14" s="2" t="s">
        <v>39</v>
      </c>
      <c r="C14" s="3">
        <v>3899</v>
      </c>
      <c r="D14" s="4">
        <v>0.5</v>
      </c>
      <c r="E14" s="3">
        <f t="shared" si="0"/>
        <v>7798</v>
      </c>
      <c r="F14" s="5">
        <v>612</v>
      </c>
      <c r="G14" s="1" t="str">
        <f t="shared" si="1"/>
        <v>assets/images/50.jpg</v>
      </c>
      <c r="H14" s="6" t="str">
        <f t="shared" si="2"/>
        <v>METERAN LAMPU LED STRIP 5050 SMD PER METER LED STR…</v>
      </c>
      <c r="I14" s="7" t="s">
        <v>40</v>
      </c>
      <c r="J14" s="6" t="str">
        <f t="shared" si="3"/>
        <v>null.png</v>
      </c>
      <c r="K14" s="5">
        <v>0</v>
      </c>
    </row>
    <row r="15" spans="1:11" x14ac:dyDescent="0.3">
      <c r="A15" s="1" t="s">
        <v>41</v>
      </c>
      <c r="B15" s="2" t="s">
        <v>42</v>
      </c>
      <c r="C15" s="3">
        <v>38400</v>
      </c>
      <c r="D15" s="4">
        <v>0.3</v>
      </c>
      <c r="E15" s="3">
        <f t="shared" si="0"/>
        <v>54857.142857142862</v>
      </c>
      <c r="F15" s="5">
        <v>70.3</v>
      </c>
      <c r="G15" s="1" t="str">
        <f t="shared" si="1"/>
        <v>assets/images/30.jpg</v>
      </c>
      <c r="H15" s="6" t="str">
        <f t="shared" si="2"/>
        <v>RAK SEPATU 5 SUSUN GANTUNGAN PAYUNG / RAK SEPATU 5…</v>
      </c>
      <c r="I15" s="7" t="s">
        <v>43</v>
      </c>
      <c r="J15" s="6" t="str">
        <f t="shared" si="3"/>
        <v>null.png</v>
      </c>
      <c r="K15" s="5">
        <v>0</v>
      </c>
    </row>
    <row r="16" spans="1:11" x14ac:dyDescent="0.3">
      <c r="A16" s="1" t="s">
        <v>44</v>
      </c>
      <c r="B16" s="2" t="s">
        <v>46</v>
      </c>
      <c r="C16" s="3">
        <v>46000</v>
      </c>
      <c r="D16" s="4">
        <v>0.3</v>
      </c>
      <c r="E16" s="3">
        <f t="shared" si="0"/>
        <v>65714.285714285725</v>
      </c>
      <c r="F16" s="5">
        <v>35.6</v>
      </c>
      <c r="G16" s="1" t="str">
        <f t="shared" si="1"/>
        <v>assets/images/30.jpg</v>
      </c>
      <c r="H16" s="6" t="str">
        <f t="shared" si="2"/>
        <v>BEDOLA RAK SEPATU X TEMPAT RAK SEPATU SUSUN RAK SE…</v>
      </c>
      <c r="I16" s="7" t="s">
        <v>45</v>
      </c>
      <c r="J16" s="6" t="str">
        <f t="shared" si="3"/>
        <v>null.png</v>
      </c>
      <c r="K16" s="5">
        <v>0</v>
      </c>
    </row>
    <row r="17" spans="1:11" x14ac:dyDescent="0.3">
      <c r="A17" s="1" t="s">
        <v>47</v>
      </c>
      <c r="B17" s="2" t="s">
        <v>48</v>
      </c>
      <c r="C17" s="3">
        <v>4698</v>
      </c>
      <c r="D17" s="4">
        <v>0.5</v>
      </c>
      <c r="E17" s="3">
        <f t="shared" si="0"/>
        <v>9396</v>
      </c>
      <c r="F17" s="5">
        <v>867</v>
      </c>
      <c r="G17" s="1" t="str">
        <f t="shared" si="1"/>
        <v>assets/images/50.jpg</v>
      </c>
      <c r="H17" s="6" t="str">
        <f t="shared" si="2"/>
        <v>COD KOTAK SEPATU PLASTIK TEBAL SERBAGUNA / TEMPAT …</v>
      </c>
      <c r="I17" s="7" t="s">
        <v>49</v>
      </c>
      <c r="J17" s="6" t="str">
        <f t="shared" si="3"/>
        <v>star.png</v>
      </c>
      <c r="K17" s="5">
        <v>1</v>
      </c>
    </row>
    <row r="18" spans="1:11" x14ac:dyDescent="0.3">
      <c r="A18" s="1" t="s">
        <v>50</v>
      </c>
      <c r="B18" s="2" t="s">
        <v>51</v>
      </c>
      <c r="C18" s="3">
        <v>6533</v>
      </c>
      <c r="D18" s="4">
        <v>0.3</v>
      </c>
      <c r="E18" s="3">
        <f t="shared" si="0"/>
        <v>9332.8571428571431</v>
      </c>
      <c r="F18" s="5">
        <v>125</v>
      </c>
      <c r="G18" s="1" t="str">
        <f t="shared" si="1"/>
        <v>assets/images/30.jpg</v>
      </c>
      <c r="H18" s="6" t="str">
        <f t="shared" si="2"/>
        <v>KOTAK SEPATU LIPAT TRANSPARAN TEBAL SHOES STORAGE …</v>
      </c>
      <c r="I18" s="7" t="s">
        <v>52</v>
      </c>
      <c r="J18" s="6" t="str">
        <f t="shared" si="3"/>
        <v>null.png</v>
      </c>
      <c r="K18" s="5">
        <v>0</v>
      </c>
    </row>
    <row r="19" spans="1:11" x14ac:dyDescent="0.3">
      <c r="A19" s="1" t="s">
        <v>53</v>
      </c>
      <c r="B19" s="2" t="s">
        <v>55</v>
      </c>
      <c r="C19" s="3">
        <v>89800</v>
      </c>
      <c r="D19" s="4">
        <v>0.2</v>
      </c>
      <c r="E19" s="3">
        <f t="shared" si="0"/>
        <v>112250</v>
      </c>
      <c r="F19" s="5">
        <v>123</v>
      </c>
      <c r="G19" s="1" t="str">
        <f t="shared" si="1"/>
        <v>assets/images/20.jpg</v>
      </c>
      <c r="H19" s="6" t="str">
        <f t="shared" si="2"/>
        <v>SUS-304 JEMURAN BAJU LIPAT STAINLESS STEEL JEMURAN…</v>
      </c>
      <c r="I19" s="7" t="s">
        <v>54</v>
      </c>
      <c r="J19" s="6" t="str">
        <f t="shared" si="3"/>
        <v>null.png</v>
      </c>
      <c r="K19" s="5">
        <v>0</v>
      </c>
    </row>
    <row r="20" spans="1:11" x14ac:dyDescent="0.3">
      <c r="A20" s="1" t="s">
        <v>56</v>
      </c>
      <c r="B20" s="2" t="s">
        <v>57</v>
      </c>
      <c r="C20" s="3">
        <v>87800</v>
      </c>
      <c r="D20" s="4">
        <v>0.2</v>
      </c>
      <c r="E20" s="3">
        <f t="shared" si="0"/>
        <v>109750</v>
      </c>
      <c r="F20" s="5">
        <v>55.9</v>
      </c>
      <c r="G20" s="1" t="str">
        <f t="shared" si="1"/>
        <v>assets/images/20.jpg</v>
      </c>
      <c r="H20" s="6" t="str">
        <f t="shared" si="2"/>
        <v>WORLD HOME JEMURAN GANTUNGAN BAJU BAYI 3 SUSUN JEP…</v>
      </c>
      <c r="I20" s="7" t="s">
        <v>58</v>
      </c>
      <c r="J20" s="6" t="str">
        <f t="shared" si="3"/>
        <v>mall.png</v>
      </c>
      <c r="K20" s="5">
        <v>2</v>
      </c>
    </row>
    <row r="21" spans="1:11" x14ac:dyDescent="0.3">
      <c r="A21" s="1" t="s">
        <v>59</v>
      </c>
      <c r="B21" s="2" t="s">
        <v>60</v>
      </c>
      <c r="C21" s="3">
        <v>5990</v>
      </c>
      <c r="D21" s="4">
        <v>0.4</v>
      </c>
      <c r="E21" s="3">
        <f t="shared" si="0"/>
        <v>9983.3333333333339</v>
      </c>
      <c r="F21" s="5">
        <v>77</v>
      </c>
      <c r="G21" s="1" t="str">
        <f t="shared" si="1"/>
        <v>assets/images/40.jpg</v>
      </c>
      <c r="H21" s="6" t="str">
        <f t="shared" si="2"/>
        <v>1 PCS HANGER BAJU DEWASA HANGER BAJU WARNA PASTEL …</v>
      </c>
      <c r="I21" s="7" t="s">
        <v>61</v>
      </c>
      <c r="J21" s="6" t="str">
        <f t="shared" si="3"/>
        <v>null.png</v>
      </c>
      <c r="K21" s="5">
        <v>0</v>
      </c>
    </row>
    <row r="22" spans="1:11" x14ac:dyDescent="0.3">
      <c r="A22" s="1" t="s">
        <v>62</v>
      </c>
      <c r="B22" s="2" t="s">
        <v>63</v>
      </c>
      <c r="C22" s="3">
        <v>17500</v>
      </c>
      <c r="D22" s="4">
        <v>0.3</v>
      </c>
      <c r="E22" s="3">
        <f t="shared" si="0"/>
        <v>25000</v>
      </c>
      <c r="F22" s="5">
        <v>76</v>
      </c>
      <c r="G22" s="1" t="str">
        <f t="shared" si="1"/>
        <v>assets/images/30.jpg</v>
      </c>
      <c r="H22" s="6" t="str">
        <f t="shared" si="2"/>
        <v>TIANG FLEKSIBEL GORDEN/ TIANG PINTU/ TIANG TIRAI K…</v>
      </c>
      <c r="I22" s="7" t="s">
        <v>64</v>
      </c>
      <c r="J22" s="6" t="str">
        <f t="shared" si="3"/>
        <v>null.png</v>
      </c>
      <c r="K22" s="5">
        <v>0</v>
      </c>
    </row>
    <row r="23" spans="1:11" x14ac:dyDescent="0.3">
      <c r="A23" s="1" t="s">
        <v>65</v>
      </c>
      <c r="B23" s="2" t="s">
        <v>66</v>
      </c>
      <c r="C23" s="3">
        <v>29400</v>
      </c>
      <c r="D23" s="4">
        <v>0.3</v>
      </c>
      <c r="E23" s="3">
        <f t="shared" si="0"/>
        <v>42000</v>
      </c>
      <c r="F23" s="5">
        <v>53</v>
      </c>
      <c r="G23" s="1" t="str">
        <f t="shared" si="1"/>
        <v>assets/images/30.jpg</v>
      </c>
      <c r="H23" s="6" t="str">
        <f t="shared" si="2"/>
        <v>TIANG SHOWER GORDEN HORDEN JENDELA GANTUNGAN JEMUR…</v>
      </c>
      <c r="I23" s="7" t="s">
        <v>67</v>
      </c>
      <c r="J23" s="6" t="str">
        <f t="shared" si="3"/>
        <v>star.png</v>
      </c>
      <c r="K23" s="5">
        <v>1</v>
      </c>
    </row>
    <row r="24" spans="1:11" x14ac:dyDescent="0.3">
      <c r="A24" s="1" t="s">
        <v>68</v>
      </c>
      <c r="B24" s="2" t="s">
        <v>69</v>
      </c>
      <c r="C24" s="3">
        <v>63900</v>
      </c>
      <c r="D24" s="4">
        <v>0.2</v>
      </c>
      <c r="E24" s="3">
        <f t="shared" si="0"/>
        <v>79875</v>
      </c>
      <c r="F24" s="5">
        <v>52</v>
      </c>
      <c r="G24" s="1" t="str">
        <f t="shared" si="1"/>
        <v>assets/images/20.jpg</v>
      </c>
      <c r="H24" s="6" t="str">
        <f t="shared" si="2"/>
        <v>TIANG PIPA TONGKAT STAINLIST FLEKSIBEL 50CM-420CM …</v>
      </c>
      <c r="I24" s="7" t="s">
        <v>70</v>
      </c>
      <c r="J24" s="6" t="str">
        <f t="shared" si="3"/>
        <v>null.png</v>
      </c>
      <c r="K24" s="5">
        <v>0</v>
      </c>
    </row>
    <row r="25" spans="1:11" x14ac:dyDescent="0.3">
      <c r="A25" s="1" t="s">
        <v>71</v>
      </c>
      <c r="B25" s="2" t="s">
        <v>72</v>
      </c>
      <c r="C25" s="3">
        <v>2490</v>
      </c>
      <c r="D25" s="4">
        <v>0.5</v>
      </c>
      <c r="E25" s="3">
        <f t="shared" si="0"/>
        <v>4980</v>
      </c>
      <c r="F25" s="5">
        <v>62</v>
      </c>
      <c r="G25" s="1" t="str">
        <f t="shared" si="1"/>
        <v>assets/images/50.jpg</v>
      </c>
      <c r="H25" s="6" t="str">
        <f t="shared" si="2"/>
        <v>TALI JEMURAN PAKAIAN 5 METER 3 METER PRAKTIS / TAL…</v>
      </c>
      <c r="I25" s="7" t="s">
        <v>73</v>
      </c>
      <c r="J25" s="6" t="str">
        <f t="shared" si="3"/>
        <v>null.png</v>
      </c>
      <c r="K25" s="5">
        <v>0</v>
      </c>
    </row>
    <row r="26" spans="1:11" x14ac:dyDescent="0.3">
      <c r="A26" s="1" t="s">
        <v>74</v>
      </c>
      <c r="B26" s="2" t="s">
        <v>75</v>
      </c>
      <c r="C26" s="3">
        <v>2149</v>
      </c>
      <c r="D26" s="4">
        <v>0.3</v>
      </c>
      <c r="E26" s="3">
        <f t="shared" si="0"/>
        <v>3070</v>
      </c>
      <c r="F26" s="5">
        <v>60</v>
      </c>
      <c r="G26" s="1" t="str">
        <f t="shared" si="1"/>
        <v>assets/images/30.jpg</v>
      </c>
      <c r="H26" s="6" t="str">
        <f t="shared" si="2"/>
        <v>TALI JEMURAN BAJU NYLON 5M &amp; 10M ANTI SLIP / IKAT …</v>
      </c>
      <c r="I26" s="7" t="s">
        <v>76</v>
      </c>
      <c r="J26" s="6" t="str">
        <f t="shared" si="3"/>
        <v>null.png</v>
      </c>
      <c r="K26" s="5">
        <v>0</v>
      </c>
    </row>
    <row r="27" spans="1:11" x14ac:dyDescent="0.3">
      <c r="A27" s="1" t="s">
        <v>77</v>
      </c>
      <c r="B27" s="2" t="s">
        <v>78</v>
      </c>
      <c r="C27" s="3">
        <v>464</v>
      </c>
      <c r="D27" s="4">
        <v>0.5</v>
      </c>
      <c r="E27" s="3">
        <f t="shared" si="0"/>
        <v>928</v>
      </c>
      <c r="F27" s="5">
        <v>47</v>
      </c>
      <c r="G27" s="1" t="str">
        <f t="shared" si="1"/>
        <v>assets/images/50.jpg</v>
      </c>
      <c r="H27" s="6" t="str">
        <f t="shared" si="2"/>
        <v>JEPITAN JEMURAN ANTI KARAT STAINLESS STEEL JEPITAN…</v>
      </c>
      <c r="I27" s="7" t="s">
        <v>79</v>
      </c>
      <c r="J27" s="6" t="str">
        <f t="shared" si="3"/>
        <v>star.png</v>
      </c>
      <c r="K27" s="5">
        <v>1</v>
      </c>
    </row>
    <row r="28" spans="1:11" x14ac:dyDescent="0.3">
      <c r="A28" s="1" t="s">
        <v>80</v>
      </c>
      <c r="B28" s="2" t="s">
        <v>81</v>
      </c>
      <c r="C28" s="3">
        <v>331</v>
      </c>
      <c r="D28" s="4">
        <v>0.2</v>
      </c>
      <c r="E28" s="3">
        <f t="shared" si="0"/>
        <v>413.75</v>
      </c>
      <c r="F28" s="5">
        <v>39</v>
      </c>
      <c r="G28" s="1" t="str">
        <f t="shared" si="1"/>
        <v>assets/images/20.jpg</v>
      </c>
      <c r="H28" s="6" t="str">
        <f t="shared" si="2"/>
        <v>PENJEPIT JEPITAN JEMURAN GANTUNG BAJU PLASTIK SERB…</v>
      </c>
      <c r="I28" s="7" t="s">
        <v>82</v>
      </c>
      <c r="J28" s="6" t="str">
        <f t="shared" si="3"/>
        <v>null.png</v>
      </c>
      <c r="K28" s="5">
        <v>0</v>
      </c>
    </row>
    <row r="29" spans="1:11" x14ac:dyDescent="0.3">
      <c r="A29" s="1" t="s">
        <v>83</v>
      </c>
      <c r="B29" s="2" t="s">
        <v>85</v>
      </c>
      <c r="C29" s="3">
        <v>720</v>
      </c>
      <c r="D29" s="4">
        <v>0.5</v>
      </c>
      <c r="E29" s="3">
        <f t="shared" si="0"/>
        <v>1440</v>
      </c>
      <c r="F29" s="5">
        <v>286</v>
      </c>
      <c r="G29" s="1" t="str">
        <f t="shared" si="1"/>
        <v>assets/images/50.jpg</v>
      </c>
      <c r="H29" s="6" t="str">
        <f t="shared" si="2"/>
        <v>PENJEPIT PARANET - KLIP PARANET - PENJEPIT WARING …</v>
      </c>
      <c r="I29" s="7" t="s">
        <v>84</v>
      </c>
      <c r="J29" s="6" t="str">
        <f t="shared" si="3"/>
        <v>null.png</v>
      </c>
      <c r="K29" s="5">
        <v>0</v>
      </c>
    </row>
    <row r="30" spans="1:11" x14ac:dyDescent="0.3">
      <c r="A30" s="1" t="s">
        <v>86</v>
      </c>
      <c r="B30" s="2" t="s">
        <v>87</v>
      </c>
      <c r="C30" s="3">
        <v>135</v>
      </c>
      <c r="D30" s="4">
        <v>0.5</v>
      </c>
      <c r="E30" s="3">
        <f t="shared" si="0"/>
        <v>270</v>
      </c>
      <c r="F30" s="5">
        <v>226</v>
      </c>
      <c r="G30" s="1" t="str">
        <f t="shared" si="1"/>
        <v>assets/images/50.jpg</v>
      </c>
      <c r="H30" s="6" t="str">
        <f t="shared" si="2"/>
        <v>NETPOT HIDROPONIK JARING 5CM HITAM - NETPOT MURAH …</v>
      </c>
      <c r="I30" s="7" t="s">
        <v>88</v>
      </c>
      <c r="J30" s="6" t="str">
        <f t="shared" si="3"/>
        <v>null.png</v>
      </c>
      <c r="K30" s="5">
        <v>0</v>
      </c>
    </row>
    <row r="31" spans="1:11" x14ac:dyDescent="0.3">
      <c r="A31" s="1" t="s">
        <v>89</v>
      </c>
      <c r="B31" s="2" t="s">
        <v>90</v>
      </c>
      <c r="C31" s="3">
        <v>210</v>
      </c>
      <c r="D31" s="4">
        <v>0.5</v>
      </c>
      <c r="E31" s="3">
        <f t="shared" si="0"/>
        <v>420</v>
      </c>
      <c r="F31" s="5">
        <v>217</v>
      </c>
      <c r="G31" s="1" t="str">
        <f t="shared" si="1"/>
        <v>assets/images/50.jpg</v>
      </c>
      <c r="H31" s="6" t="str">
        <f t="shared" si="2"/>
        <v>NETPOT HIDROPONIK JARING 7CM</v>
      </c>
      <c r="I31" s="7" t="s">
        <v>91</v>
      </c>
      <c r="J31" s="6" t="str">
        <f t="shared" si="3"/>
        <v>star.png</v>
      </c>
      <c r="K31" s="5">
        <v>1</v>
      </c>
    </row>
    <row r="32" spans="1:11" x14ac:dyDescent="0.3">
      <c r="A32" s="1" t="s">
        <v>92</v>
      </c>
      <c r="B32" s="2" t="s">
        <v>93</v>
      </c>
      <c r="C32" s="3">
        <v>1450</v>
      </c>
      <c r="D32" s="4">
        <v>0.3</v>
      </c>
      <c r="E32" s="3">
        <f t="shared" si="0"/>
        <v>2071.4285714285716</v>
      </c>
      <c r="F32" s="5">
        <v>252</v>
      </c>
      <c r="G32" s="1" t="str">
        <f t="shared" si="1"/>
        <v>assets/images/30.jpg</v>
      </c>
      <c r="H32" s="6" t="str">
        <f t="shared" si="2"/>
        <v>BENIH SERIBUAN - ANEKA BIBIT SAYUR SAYURAN PAKET L…</v>
      </c>
      <c r="I32" s="7" t="s">
        <v>94</v>
      </c>
      <c r="J32" s="6" t="str">
        <f t="shared" si="3"/>
        <v>star.png</v>
      </c>
      <c r="K32" s="5">
        <v>1</v>
      </c>
    </row>
    <row r="33" spans="1:11" x14ac:dyDescent="0.3">
      <c r="A33" s="1" t="s">
        <v>95</v>
      </c>
      <c r="B33" s="2" t="s">
        <v>97</v>
      </c>
      <c r="C33" s="3">
        <v>1000</v>
      </c>
      <c r="D33" s="4">
        <v>0.4</v>
      </c>
      <c r="E33" s="3">
        <f t="shared" si="0"/>
        <v>1666.6666666666667</v>
      </c>
      <c r="F33" s="5">
        <v>174</v>
      </c>
      <c r="G33" s="1" t="str">
        <f t="shared" si="1"/>
        <v>assets/images/40.jpg</v>
      </c>
      <c r="H33" s="6" t="str">
        <f t="shared" si="2"/>
        <v>BENIH SAYURAN UNGGUL RATUSAN BENIH SAYUR BENIH BIB…</v>
      </c>
      <c r="I33" s="7" t="s">
        <v>96</v>
      </c>
      <c r="J33" s="6" t="str">
        <f t="shared" si="3"/>
        <v>null.png</v>
      </c>
      <c r="K33" s="5">
        <v>0</v>
      </c>
    </row>
    <row r="34" spans="1:11" x14ac:dyDescent="0.3">
      <c r="A34" s="1" t="s">
        <v>98</v>
      </c>
      <c r="B34" s="2" t="s">
        <v>100</v>
      </c>
      <c r="C34" s="3">
        <v>980</v>
      </c>
      <c r="D34" s="4">
        <v>0.5</v>
      </c>
      <c r="E34" s="3">
        <f t="shared" si="0"/>
        <v>1960</v>
      </c>
      <c r="F34" s="5">
        <v>166</v>
      </c>
      <c r="G34" s="1" t="str">
        <f t="shared" si="1"/>
        <v>assets/images/50.jpg</v>
      </c>
      <c r="H34" s="6" t="str">
        <f t="shared" si="2"/>
        <v>DRIP IRRIGATION SPIKE AUTOMATIC ALAT SIRAM TANAMAN…</v>
      </c>
      <c r="I34" s="7" t="s">
        <v>99</v>
      </c>
      <c r="J34" s="6" t="str">
        <f t="shared" si="3"/>
        <v>null.png</v>
      </c>
      <c r="K34" s="5">
        <v>0</v>
      </c>
    </row>
    <row r="35" spans="1:11" x14ac:dyDescent="0.3">
      <c r="A35" s="1" t="s">
        <v>101</v>
      </c>
      <c r="B35" s="2" t="s">
        <v>103</v>
      </c>
      <c r="C35" s="3">
        <v>4888</v>
      </c>
      <c r="D35" s="4">
        <v>0.3</v>
      </c>
      <c r="E35" s="3">
        <f t="shared" si="0"/>
        <v>6982.8571428571431</v>
      </c>
      <c r="F35" s="5">
        <v>163</v>
      </c>
      <c r="G35" s="1" t="str">
        <f t="shared" si="1"/>
        <v>assets/images/30.jpg</v>
      </c>
      <c r="H35" s="6" t="str">
        <f t="shared" si="2"/>
        <v>[BELI 5 GRATIS 1]POT TRAY SEMAI BIBIT BENIH / POT …</v>
      </c>
      <c r="I35" s="7" t="s">
        <v>102</v>
      </c>
      <c r="J35" s="6" t="str">
        <f t="shared" si="3"/>
        <v>null.png</v>
      </c>
      <c r="K35" s="5">
        <v>0</v>
      </c>
    </row>
    <row r="36" spans="1:11" x14ac:dyDescent="0.3">
      <c r="A36" s="1" t="s">
        <v>104</v>
      </c>
      <c r="B36" s="2" t="s">
        <v>105</v>
      </c>
      <c r="C36" s="3">
        <v>4400</v>
      </c>
      <c r="D36" s="4">
        <v>0.3</v>
      </c>
      <c r="E36" s="3">
        <f t="shared" si="0"/>
        <v>6285.7142857142862</v>
      </c>
      <c r="F36" s="5">
        <v>151</v>
      </c>
      <c r="G36" s="1" t="str">
        <f t="shared" si="1"/>
        <v>assets/images/30.jpg</v>
      </c>
      <c r="H36" s="6" t="str">
        <f t="shared" si="2"/>
        <v>ARTIFICIAL DRAINAGE CELL / DRAINASE CELL UKURAN 25…</v>
      </c>
      <c r="I36" s="7" t="s">
        <v>106</v>
      </c>
      <c r="J36" s="6" t="str">
        <f t="shared" si="3"/>
        <v>mall.png</v>
      </c>
      <c r="K36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2024-03-27T16:41:41Z</dcterms:created>
  <dcterms:modified xsi:type="dcterms:W3CDTF">2024-03-27T20:34:44Z</dcterms:modified>
</cp:coreProperties>
</file>