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9816" windowHeight="8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H36" i="1"/>
  <c r="G36" i="1"/>
  <c r="E36" i="1"/>
  <c r="J35" i="1"/>
  <c r="H35" i="1"/>
  <c r="G35" i="1"/>
  <c r="E35" i="1"/>
  <c r="J34" i="1"/>
  <c r="H34" i="1"/>
  <c r="G34" i="1"/>
  <c r="E34" i="1"/>
  <c r="J33" i="1"/>
  <c r="H33" i="1"/>
  <c r="G33" i="1"/>
  <c r="E33" i="1"/>
  <c r="J32" i="1"/>
  <c r="H32" i="1"/>
  <c r="G32" i="1"/>
  <c r="E32" i="1"/>
  <c r="J31" i="1"/>
  <c r="H31" i="1"/>
  <c r="G31" i="1"/>
  <c r="E31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  <c r="J17" i="1"/>
  <c r="H17" i="1"/>
  <c r="G17" i="1"/>
  <c r="E17" i="1"/>
  <c r="J16" i="1"/>
  <c r="H16" i="1"/>
  <c r="G16" i="1"/>
  <c r="E16" i="1"/>
  <c r="J15" i="1"/>
  <c r="H15" i="1"/>
  <c r="G15" i="1"/>
  <c r="E15" i="1"/>
  <c r="J14" i="1"/>
  <c r="H14" i="1"/>
  <c r="G14" i="1"/>
  <c r="E14" i="1"/>
  <c r="J13" i="1"/>
  <c r="H13" i="1"/>
  <c r="G13" i="1"/>
  <c r="E13" i="1"/>
  <c r="J12" i="1"/>
  <c r="H12" i="1"/>
  <c r="G12" i="1"/>
  <c r="E12" i="1"/>
  <c r="J11" i="1"/>
  <c r="H11" i="1"/>
  <c r="G11" i="1"/>
  <c r="E11" i="1"/>
  <c r="J10" i="1"/>
  <c r="H10" i="1"/>
  <c r="G10" i="1"/>
  <c r="E10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3" i="1"/>
  <c r="H3" i="1"/>
  <c r="G3" i="1"/>
  <c r="E3" i="1"/>
  <c r="J2" i="1"/>
  <c r="H2" i="1"/>
  <c r="G2" i="1"/>
  <c r="E2" i="1"/>
  <c r="J1" i="1"/>
  <c r="H1" i="1"/>
  <c r="G1" i="1"/>
  <c r="E1" i="1"/>
</calcChain>
</file>

<file path=xl/sharedStrings.xml><?xml version="1.0" encoding="utf-8"?>
<sst xmlns="http://schemas.openxmlformats.org/spreadsheetml/2006/main" count="108" uniqueCount="105">
  <si>
    <t>https://down-bs-id.img.susercontent.com/67a77ac4b6cbab1841f75cd448e514d9.webp</t>
  </si>
  <si>
    <t>https://shope.ee/2VUXiHqp06</t>
  </si>
  <si>
    <t>Karpet Kamar Mandi Anti Licin 30x30CM / Keset Lantai Anti Slip Polkadot Dapur Mat Non-Slip</t>
  </si>
  <si>
    <t>https://down-bs-id.img.susercontent.com/id-11134201-7r992-lqd02891j4ry99.webp</t>
  </si>
  <si>
    <t>https://shope.ee/7pW44AHMs1</t>
  </si>
  <si>
    <t>Stiker Cermin Dinding Anti Pecah Tempel Persegi Rectangular 15X15cm Kotak Mirror Wall Decoration Sticker Square PVC Cermin Kaca Tempel Persegi Dekorasi Toilet Kamar Mandi Murah Import</t>
  </si>
  <si>
    <t>https://down-bs-id.img.susercontent.com/bf540ba146a1d72a070a722001666a18.webp</t>
  </si>
  <si>
    <t>https://shope.ee/qMJjMTPKl</t>
  </si>
  <si>
    <t>https://down-bs-id.img.susercontent.com/id-11134201-7r992-lpw2np1tw1puf9.webp</t>
  </si>
  <si>
    <t>https://shope.ee/8f5B3o2m5Q</t>
  </si>
  <si>
    <t>Cermin Dinding Anti Pecah Tempel Persegi Rectangular 15X15cm Kotak Mirror Wall Decoration Sticker Square PVC Cermin Kaca Tempel Persegi Dekorasi Toilet Kamar Mandi Murah</t>
  </si>
  <si>
    <t>https://down-bs-id.img.susercontent.com/3bd1d2f1761d9b863c3ed16797a8240f.webp</t>
  </si>
  <si>
    <t>https://shope.ee/6V0gTsED8G</t>
  </si>
  <si>
    <t>Keset Kaki Kamar Mandi Nyerap Air Anti Bakteri Premium Anti Slip Keset Batu Kamar Mandi motif lucu 2.8 RUMAHDESIGN</t>
  </si>
  <si>
    <t>https://down-bs-id.img.susercontent.com/id-11134207-7r991-lrnstclj0uo653.webp</t>
  </si>
  <si>
    <t>https://shope.ee/8A8uSykehc</t>
  </si>
  <si>
    <t>Keset Diatomite 3D Kotak Anti Slip Keset Kamar Mandi Keset Lantai Menyerap Air 3D Karakter</t>
  </si>
  <si>
    <t>https://down-bs-id.img.susercontent.com/894dce2bd2b061023a1865f08ca3c490.webp</t>
  </si>
  <si>
    <t>https://shope.ee/LQ38gGFKH</t>
  </si>
  <si>
    <t>sARINGAN WASTAFEL DRAINASE ANTI BAU / SARINGAN WASTAFEL KAMAR MANDI DAPUR ANTI KECOA / SARINGAN AFUR ANTI SUMBAT SALURAN</t>
  </si>
  <si>
    <t>https://down-bs-id.img.susercontent.com/id-11134207-7qul6-lj3mbar2bckqd3.webp</t>
  </si>
  <si>
    <t>https://shope.ee/3AkEVxqAkC</t>
  </si>
  <si>
    <t>Sikat Dorong Lantai D46 Alat Sikat Toilet Sikat Gagang Kamar Mandi</t>
  </si>
  <si>
    <t>https://down-bs-id.img.susercontent.com/id-11134207-7qul6-lfzby4xgtktq5d.webp</t>
  </si>
  <si>
    <t>https://shope.ee/7AGNHRtmRV</t>
  </si>
  <si>
    <t>GM Bear Sikat WC (2 in 1) 1993 - Sikat Pembersih Toilet Kamar Mandi</t>
  </si>
  <si>
    <t>https://down-bs-id.img.susercontent.com/sg-11134201-22100-2wrhftwexsiv87.webp</t>
  </si>
  <si>
    <t>https://shope.ee/7KZnTnewPR</t>
  </si>
  <si>
    <t>Sikat Lantai Wiper 3in1 Pembersih Lantai Dinding Kamar Mandi Gagang Panjang Portable Sapu Lancip Model V</t>
  </si>
  <si>
    <t>https://down-bs-id.img.susercontent.com/122215b4df7d4cffcf2bfea56cf47204.webp</t>
  </si>
  <si>
    <t>https://shope.ee/qMJjkJZji</t>
  </si>
  <si>
    <t>TEMPAT SIKAT GIGI TEMPEL MOTIF BERUANG / RAK TEMPEL SIKAT GIGI DISPENSER ODOL / RAK KAMAR MANDI WADAH SIKAT GIGI TEMPEL / RAK TEMPEL SERBAGUNA</t>
  </si>
  <si>
    <t>https://down-bs-id.img.susercontent.com/7a41aeec810e78652db308ddb19817a5.webp</t>
  </si>
  <si>
    <t>https://shope.ee/AKDP3Mo23G</t>
  </si>
  <si>
    <t>Holder Bear Tempat Sikat Gigi Tempel Dinding Kamar Mandi Odol Brush On Sabun Rak Anak Lucu Karakter</t>
  </si>
  <si>
    <t>https://down-bs-id.img.susercontent.com/2e13829baf686a745efddad7f29f342f.webp</t>
  </si>
  <si>
    <t>https://shope.ee/7pW44oaL4v</t>
  </si>
  <si>
    <t>Rak Tempel Dinding Kamar Mandi Rak Besi Gantung Tempelan Dinding Tanpa Bor</t>
  </si>
  <si>
    <t>https://down-bs-id.img.susercontent.com/c13adc0255699e8b694df873f275dd8c.webp</t>
  </si>
  <si>
    <t>https://shope.ee/4Acli8V9TM</t>
  </si>
  <si>
    <t>Rak Sudut Kamar Mandi Tempel Dinding Keramik Rak Dapur Besi Serbaguna Rak Sabun Kamar Mandi Rak Kamar Mandi</t>
  </si>
  <si>
    <t>https://down-bs-id.img.susercontent.com/sg-11134201-22120-gexqzbna6kkvbf.webp</t>
  </si>
  <si>
    <t>https://shope.ee/7pW44vKRwR</t>
  </si>
  <si>
    <t>Rak Sudut Siku Plastik X06 / Rak Kamar Mandi / Rak Sikat Gigi / Dipenser Odol / Sikat Gigi / rak dapur / rak plastik / tempat bumbu / alat dapur / toilet</t>
  </si>
  <si>
    <t>https://down-bs-id.img.susercontent.com/9455800944d6d50fbe4578885458aef9.webp</t>
  </si>
  <si>
    <t>https://shope.ee/6fK6gszzow</t>
  </si>
  <si>
    <t>Tempat Tissue Toilet D51 Kotak Tisu WC Tempel Tissue Box Kamar Mandi</t>
  </si>
  <si>
    <t>https://down-bs-id.img.susercontent.com/id-11134201-7r990-lq75hm5gpfyebe.webp</t>
  </si>
  <si>
    <t>https://shope.ee/2fnxvTLJA6</t>
  </si>
  <si>
    <t>Saringan Pembuangan Westafel Dapur Penutup Lubang Saluran Air Kamar Mandi Anti Serangga &amp; Bau Floor Drain Core Silicone Tahan Bau</t>
  </si>
  <si>
    <t>https://down-bs-id.img.susercontent.com/id-11134207-7r98u-ln2jtzzhn3y93b.webp</t>
  </si>
  <si>
    <t>https://shope.ee/4psSVaIYi4</t>
  </si>
  <si>
    <t>3In 1 Kepala Shower Set Mandi Hitam Premium Shower Head Set 5 Mode Adjustable Shower Dengan Selang Portable Kamar Mandi Shower Set</t>
  </si>
  <si>
    <t>https://down-bs-id.img.susercontent.com/sg-11134201-22100-0qkilrz0e2iv04.webp</t>
  </si>
  <si>
    <t>https://shope.ee/4VFc70Ncrg</t>
  </si>
  <si>
    <t>Keset Kaki Anti Slip Bahan Memory Foam Keset Kamar Mandi Serap Air Menyerap Karpet Kesed Polos Batu</t>
  </si>
  <si>
    <t>https://down-bs-id.img.susercontent.com/sg-11134201-23020-ofbtwrq63zmvf2.webp</t>
  </si>
  <si>
    <t>https://shope.ee/5AVIuGos7G</t>
  </si>
  <si>
    <t>Keset Diatomite Kamar Mandi Keset Lantai Kaki Bundar Batu Anti Slip Karet HRD325</t>
  </si>
  <si>
    <t>https://down-bs-id.img.susercontent.com/55370166368e9985e864726eb9c75027.webp</t>
  </si>
  <si>
    <t>https://shope.ee/7pW45EYdTq</t>
  </si>
  <si>
    <t>Keset Kamar Mandi Diatomite Karet Menyerap Air Cepat Kering Keset Kaki Gulung Toilet HRD327</t>
  </si>
  <si>
    <t>https://down-bs-id.img.susercontent.com/sg-11134201-22110-8i3yb3rhqcjvba.webp</t>
  </si>
  <si>
    <t>https://shope.ee/40JLWDdcba</t>
  </si>
  <si>
    <t>Alas Kamar Mandi Anti Slip Alas Kandang Kucing Karpet Kamar Mandi Anti Licin</t>
  </si>
  <si>
    <t>https://down-bs-id.img.susercontent.com/id-11134207-7r991-lpiqxb6zo6np9f.webp</t>
  </si>
  <si>
    <t>https://shope.ee/g2tYC1DyD</t>
  </si>
  <si>
    <t>Tebal!!!Tirai kamar mandi anti air bahan PEVA sudah dilengkapi dengan pengait/Curtain Shower waterproof</t>
  </si>
  <si>
    <t>https://down-bs-id.img.susercontent.com/b8820c47ef0e39f9b467d235bc21248d.webp</t>
  </si>
  <si>
    <t>https://shope.ee/9A1Rfq7vCJ</t>
  </si>
  <si>
    <t>Tirai Kamar Mandi / Shower Curtain Gorden Kamar Mandi Grade B</t>
  </si>
  <si>
    <t>https://down-bs-id.img.susercontent.com/a5376329508cb36835556b62c46109ca.webp</t>
  </si>
  <si>
    <t>https://shope.ee/6KhGIh8ZG6</t>
  </si>
  <si>
    <t>Angola Sandal Slip-On CuteBear H08 Sendal Rumah/Kamar Mandi Slipper Strap Comfy Cowok Cewek</t>
  </si>
  <si>
    <t>https://down-bs-id.img.susercontent.com/id-11134207-7r98o-lt4npux53neue4.webp</t>
  </si>
  <si>
    <t>https://shope.ee/8KSKgPzXGy</t>
  </si>
  <si>
    <t>MINISO Sandal Pria Sandal Wanita Sendal Bath Slippers Sandal Kamar Mandi Sandal Karet Pria Bahan EVA Solnya Empuk Super Anti Selip</t>
  </si>
  <si>
    <t>https://down-bs-id.img.susercontent.com/64fbc04a7235844f60aa2c260e1aa779.webp</t>
  </si>
  <si>
    <t>https://shope.ee/4Aclio5O1m</t>
  </si>
  <si>
    <t>Penutup Lubang Pembuangan Air Cover Filter Air || Perlengkapan Kamar Mandi Barang Unik Murah Lucu - SJ226</t>
  </si>
  <si>
    <t>https://down-bs-id.img.susercontent.com/f68e3a6026e2298b6a5c6b163832713c.webp</t>
  </si>
  <si>
    <t>https://shope.ee/50BsiNWCj5</t>
  </si>
  <si>
    <t>Paket Shower Kamar Mandi dan Kran Shower Cabang - 1/2 Inch Stainless 5 Mode Fungsi</t>
  </si>
  <si>
    <t>https://down-bs-id.img.susercontent.com/2245155a7b001e93ae13a43d5cce7b79.webp</t>
  </si>
  <si>
    <t>https://shope.ee/B6cxaLqpp</t>
  </si>
  <si>
    <t>Sponge mandi / Shower Puff / Sponge Busa Bagus /Spons Mandi Pendek</t>
  </si>
  <si>
    <t>https://down-bs-id.img.susercontent.com/b3de66940283cf3ccb2c6edf1e0fa765.webp</t>
  </si>
  <si>
    <t>https://shope.ee/AKDP4Jhw48</t>
  </si>
  <si>
    <t>sikat Mandi Silikon C283 Sikat Kepala Keramas Shower Brush / Spons Mandi Sisir Keramas</t>
  </si>
  <si>
    <t>https://down-bs-id.img.susercontent.com/sg-11134201-7qvg6-lh35v4dcfmn84f.webp</t>
  </si>
  <si>
    <t>https://shope.ee/7AGNIZ1AsT</t>
  </si>
  <si>
    <t>sIKAT MANDI DUA SISI SPON DAN JARING LEMBUT GAGANG PANJANG 2IN1 / TONGKAT SIKAT GOSOK PEMBERSIH PUNGGUNG MANDI 2 SISI / SHOWER PUFF</t>
  </si>
  <si>
    <t>https://shope.ee/LQ3A3H2WL</t>
  </si>
  <si>
    <t>https://down-bs-id.img.susercontent.com/id-11134207-7r98q-lm1fjxv5wl1q67.webp</t>
  </si>
  <si>
    <t>https://shope.ee/B6cxnL8YW</t>
  </si>
  <si>
    <t>Kepala Shower Turbo Bertekanan Tinggi Shower Adjustable Massage</t>
  </si>
  <si>
    <t>https://down-bs-id.img.susercontent.com/fe42da1b62a8610310cb23717b8f55c5.webp</t>
  </si>
  <si>
    <t>https://shope.ee/3L3ejePfNv</t>
  </si>
  <si>
    <t>Sikat Punggung Silikon Shower Puff Spons Bath Mandi Scrub Alat Gosok Badan Scrubber Silicone</t>
  </si>
  <si>
    <t>https://down-bs-id.img.susercontent.com/sg-11134201-22120-n53iwhhy4qkv4e.webp</t>
  </si>
  <si>
    <t>https://shope.ee/7fCdthBkwC</t>
  </si>
  <si>
    <t>Sponge Pembersih Badan 2 Sisi Warna / Spons Bola Mandi / Sponge Jaring / Spons Mandi Jaring / Shower Puff</t>
  </si>
  <si>
    <t>https://down-bs-id.img.susercontent.com/097e8d05b525c3948eb7581ddaae3bed.webp</t>
  </si>
  <si>
    <t>https://shope.ee/5AVIv8KSv8</t>
  </si>
  <si>
    <t>Sikat Punggung + Shower Puff 2in1 / Alat Bantu Pembersih Penggosok Badan 2 Sisi / Body Brush + Spons Double Side Long Handle / Tongkat Mandi Gagang Panjang Serbaguna Sponge Spon Busa Sabun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</si>
</sst>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/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sqref="A1:K36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>
        <v>3799</v>
      </c>
      <c r="D1" s="4">
        <v>0.4</v>
      </c>
      <c r="E1" s="3">
        <f t="shared" ref="E1:E36" si="0">C1/(1-D1)</f>
        <v>6331.666666666667</v>
      </c>
      <c r="F1" s="5">
        <v>752</v>
      </c>
      <c r="G1" s="5" t="str">
        <f t="shared" ref="G1:G36" si="1">IF(D1=10%,"assets/images/10.jpg",IF(D1=20%,"assets/images/20.jpg",IF(D1=30%,"assets/images/30.jpg",IF(D1=40%,"assets/images/40.jpg",IF(D1=50%,"assets/images/50.jpg","Tidakadagambaryangsesuai")))))</f>
        <v>assets/images/40.jpg</v>
      </c>
      <c r="H1" s="6" t="str">
        <f t="shared" ref="H1:H36" si="2">IF(LEN(UPPER(I1))&lt;=50,UPPER(I1),LEFT(UPPER(I1),50)&amp;"…")</f>
        <v>KARPET KAMAR MANDI ANTI LICIN 30X30CM / KESET LANT…</v>
      </c>
      <c r="I1" s="7" t="s">
        <v>2</v>
      </c>
      <c r="J1" s="6" t="str">
        <f t="shared" ref="J1:J36" si="3">IF(K1=1,"star.png",IF(K1=2,"mall.png","null.png"))</f>
        <v>null.png</v>
      </c>
      <c r="K1" s="5">
        <v>0</v>
      </c>
    </row>
    <row r="2" spans="1:11" x14ac:dyDescent="0.3">
      <c r="A2" s="1" t="s">
        <v>3</v>
      </c>
      <c r="B2" s="2" t="s">
        <v>4</v>
      </c>
      <c r="C2" s="3">
        <v>1012</v>
      </c>
      <c r="D2" s="4">
        <v>0.5</v>
      </c>
      <c r="E2" s="3">
        <f t="shared" si="0"/>
        <v>2024</v>
      </c>
      <c r="F2" s="5">
        <v>136.19999999999999</v>
      </c>
      <c r="G2" s="5" t="str">
        <f t="shared" si="1"/>
        <v>assets/images/50.jpg</v>
      </c>
      <c r="H2" s="6" t="str">
        <f t="shared" si="2"/>
        <v>STIKER CERMIN DINDING ANTI PECAH TEMPEL PERSEGI RE…</v>
      </c>
      <c r="I2" s="7" t="s">
        <v>5</v>
      </c>
      <c r="J2" s="6" t="str">
        <f t="shared" si="3"/>
        <v>null.png</v>
      </c>
      <c r="K2" s="5">
        <v>0</v>
      </c>
    </row>
    <row r="3" spans="1:11" x14ac:dyDescent="0.3">
      <c r="A3" s="1" t="s">
        <v>6</v>
      </c>
      <c r="B3" s="2" t="s">
        <v>7</v>
      </c>
      <c r="C3" s="3">
        <v>3799</v>
      </c>
      <c r="D3" s="4">
        <v>0.4</v>
      </c>
      <c r="E3" s="3">
        <f t="shared" si="0"/>
        <v>6331.666666666667</v>
      </c>
      <c r="F3" s="5">
        <v>746.8</v>
      </c>
      <c r="G3" s="5" t="str">
        <f t="shared" si="1"/>
        <v>assets/images/40.jpg</v>
      </c>
      <c r="H3" s="6" t="str">
        <f t="shared" si="2"/>
        <v>KARPET KAMAR MANDI ANTI LICIN 30X30CM / KESET LANT…</v>
      </c>
      <c r="I3" s="7" t="s">
        <v>2</v>
      </c>
      <c r="J3" s="6" t="str">
        <f t="shared" si="3"/>
        <v>null.png</v>
      </c>
      <c r="K3" s="5">
        <v>0</v>
      </c>
    </row>
    <row r="4" spans="1:11" x14ac:dyDescent="0.3">
      <c r="A4" s="1" t="s">
        <v>8</v>
      </c>
      <c r="B4" s="2" t="s">
        <v>9</v>
      </c>
      <c r="C4" s="3">
        <v>1024</v>
      </c>
      <c r="D4" s="4">
        <v>0.5</v>
      </c>
      <c r="E4" s="3">
        <f t="shared" si="0"/>
        <v>2048</v>
      </c>
      <c r="F4" s="5">
        <v>232</v>
      </c>
      <c r="G4" s="5" t="str">
        <f t="shared" si="1"/>
        <v>assets/images/50.jpg</v>
      </c>
      <c r="H4" s="6" t="str">
        <f t="shared" si="2"/>
        <v>CERMIN DINDING ANTI PECAH TEMPEL PERSEGI RECTANGUL…</v>
      </c>
      <c r="I4" s="7" t="s">
        <v>10</v>
      </c>
      <c r="J4" s="6" t="str">
        <f t="shared" si="3"/>
        <v>star.png</v>
      </c>
      <c r="K4" s="5">
        <v>1</v>
      </c>
    </row>
    <row r="5" spans="1:11" x14ac:dyDescent="0.3">
      <c r="A5" s="1" t="s">
        <v>11</v>
      </c>
      <c r="B5" s="2" t="s">
        <v>12</v>
      </c>
      <c r="C5" s="3">
        <v>13500</v>
      </c>
      <c r="D5" s="4">
        <v>0.5</v>
      </c>
      <c r="E5" s="3">
        <f t="shared" si="0"/>
        <v>27000</v>
      </c>
      <c r="F5" s="5">
        <v>218.3</v>
      </c>
      <c r="G5" s="5" t="str">
        <f t="shared" si="1"/>
        <v>assets/images/50.jpg</v>
      </c>
      <c r="H5" s="6" t="str">
        <f t="shared" si="2"/>
        <v>KESET KAKI KAMAR MANDI NYERAP AIR ANTI BAKTERI PRE…</v>
      </c>
      <c r="I5" s="7" t="s">
        <v>13</v>
      </c>
      <c r="J5" s="6" t="str">
        <f t="shared" si="3"/>
        <v>null.png</v>
      </c>
      <c r="K5" s="5">
        <v>0</v>
      </c>
    </row>
    <row r="6" spans="1:11" x14ac:dyDescent="0.3">
      <c r="A6" s="1" t="s">
        <v>14</v>
      </c>
      <c r="B6" s="2" t="s">
        <v>15</v>
      </c>
      <c r="C6" s="3">
        <v>13300</v>
      </c>
      <c r="D6" s="4">
        <v>0.5</v>
      </c>
      <c r="E6" s="3">
        <f t="shared" si="0"/>
        <v>26600</v>
      </c>
      <c r="F6" s="5">
        <v>127</v>
      </c>
      <c r="G6" s="5" t="str">
        <f t="shared" si="1"/>
        <v>assets/images/50.jpg</v>
      </c>
      <c r="H6" s="6" t="str">
        <f t="shared" si="2"/>
        <v>KESET DIATOMITE 3D KOTAK ANTI SLIP KESET KAMAR MAN…</v>
      </c>
      <c r="I6" s="7" t="s">
        <v>16</v>
      </c>
      <c r="J6" s="6" t="str">
        <f t="shared" si="3"/>
        <v>null.png</v>
      </c>
      <c r="K6" s="5">
        <v>0</v>
      </c>
    </row>
    <row r="7" spans="1:11" x14ac:dyDescent="0.3">
      <c r="A7" s="1" t="s">
        <v>17</v>
      </c>
      <c r="B7" s="2" t="s">
        <v>18</v>
      </c>
      <c r="C7" s="3">
        <v>1786</v>
      </c>
      <c r="D7" s="4">
        <v>0.5</v>
      </c>
      <c r="E7" s="3">
        <f t="shared" si="0"/>
        <v>3572</v>
      </c>
      <c r="F7" s="5">
        <v>95.9</v>
      </c>
      <c r="G7" s="5" t="str">
        <f t="shared" si="1"/>
        <v>assets/images/50.jpg</v>
      </c>
      <c r="H7" s="6" t="str">
        <f t="shared" si="2"/>
        <v>SARINGAN WASTAFEL DRAINASE ANTI BAU / SARINGAN WAS…</v>
      </c>
      <c r="I7" s="7" t="s">
        <v>19</v>
      </c>
      <c r="J7" s="6" t="str">
        <f t="shared" si="3"/>
        <v>null.png</v>
      </c>
      <c r="K7" s="5">
        <v>0</v>
      </c>
    </row>
    <row r="8" spans="1:11" x14ac:dyDescent="0.3">
      <c r="A8" s="1" t="s">
        <v>20</v>
      </c>
      <c r="B8" s="2" t="s">
        <v>21</v>
      </c>
      <c r="C8" s="3">
        <v>21462</v>
      </c>
      <c r="D8" s="4">
        <v>0.3</v>
      </c>
      <c r="E8" s="3">
        <f t="shared" si="0"/>
        <v>30660.000000000004</v>
      </c>
      <c r="F8" s="5">
        <v>105.3</v>
      </c>
      <c r="G8" s="5" t="str">
        <f t="shared" si="1"/>
        <v>assets/images/30.jpg</v>
      </c>
      <c r="H8" s="6" t="str">
        <f t="shared" si="2"/>
        <v>SIKAT DORONG LANTAI D46 ALAT SIKAT TOILET SIKAT GA…</v>
      </c>
      <c r="I8" s="7" t="s">
        <v>22</v>
      </c>
      <c r="J8" s="6" t="str">
        <f t="shared" si="3"/>
        <v>mall.png</v>
      </c>
      <c r="K8" s="5">
        <v>2</v>
      </c>
    </row>
    <row r="9" spans="1:11" x14ac:dyDescent="0.3">
      <c r="A9" s="1" t="s">
        <v>23</v>
      </c>
      <c r="B9" s="2" t="s">
        <v>24</v>
      </c>
      <c r="C9" s="3">
        <v>64900</v>
      </c>
      <c r="D9" s="4">
        <v>0.4</v>
      </c>
      <c r="E9" s="3">
        <f t="shared" si="0"/>
        <v>108166.66666666667</v>
      </c>
      <c r="F9" s="5">
        <v>25.3</v>
      </c>
      <c r="G9" s="5" t="str">
        <f t="shared" si="1"/>
        <v>assets/images/40.jpg</v>
      </c>
      <c r="H9" s="6" t="str">
        <f t="shared" si="2"/>
        <v>GM BEAR SIKAT WC (2 IN 1) 1993 - SIKAT PEMBERSIH T…</v>
      </c>
      <c r="I9" s="7" t="s">
        <v>25</v>
      </c>
      <c r="J9" s="6" t="str">
        <f t="shared" si="3"/>
        <v>mall.png</v>
      </c>
      <c r="K9" s="5">
        <v>2</v>
      </c>
    </row>
    <row r="10" spans="1:11" x14ac:dyDescent="0.3">
      <c r="A10" s="1" t="s">
        <v>26</v>
      </c>
      <c r="B10" s="2" t="s">
        <v>27</v>
      </c>
      <c r="C10" s="3">
        <v>15800</v>
      </c>
      <c r="D10" s="4">
        <v>0.4</v>
      </c>
      <c r="E10" s="3">
        <f t="shared" si="0"/>
        <v>26333.333333333336</v>
      </c>
      <c r="F10" s="5">
        <v>77.3</v>
      </c>
      <c r="G10" s="5" t="str">
        <f t="shared" si="1"/>
        <v>assets/images/40.jpg</v>
      </c>
      <c r="H10" s="6" t="str">
        <f t="shared" si="2"/>
        <v>SIKAT LANTAI WIPER 3IN1 PEMBERSIH LANTAI DINDING K…</v>
      </c>
      <c r="I10" s="7" t="s">
        <v>28</v>
      </c>
      <c r="J10" s="6" t="str">
        <f t="shared" si="3"/>
        <v>null.png</v>
      </c>
      <c r="K10" s="5">
        <v>0</v>
      </c>
    </row>
    <row r="11" spans="1:11" x14ac:dyDescent="0.3">
      <c r="A11" s="1" t="s">
        <v>29</v>
      </c>
      <c r="B11" s="2" t="s">
        <v>30</v>
      </c>
      <c r="C11" s="3">
        <v>2128</v>
      </c>
      <c r="D11" s="4">
        <v>0.5</v>
      </c>
      <c r="E11" s="3">
        <f t="shared" si="0"/>
        <v>4256</v>
      </c>
      <c r="F11" s="5">
        <v>101.7</v>
      </c>
      <c r="G11" s="5" t="str">
        <f t="shared" si="1"/>
        <v>assets/images/50.jpg</v>
      </c>
      <c r="H11" s="6" t="str">
        <f t="shared" si="2"/>
        <v>TEMPAT SIKAT GIGI TEMPEL MOTIF BERUANG / RAK TEMPE…</v>
      </c>
      <c r="I11" s="7" t="s">
        <v>31</v>
      </c>
      <c r="J11" s="6" t="str">
        <f t="shared" si="3"/>
        <v>null.png</v>
      </c>
      <c r="K11" s="5">
        <v>0</v>
      </c>
    </row>
    <row r="12" spans="1:11" x14ac:dyDescent="0.3">
      <c r="A12" s="1" t="s">
        <v>32</v>
      </c>
      <c r="B12" s="2" t="s">
        <v>33</v>
      </c>
      <c r="C12" s="3">
        <v>2349</v>
      </c>
      <c r="D12" s="4">
        <v>0.5</v>
      </c>
      <c r="E12" s="3">
        <f t="shared" si="0"/>
        <v>4698</v>
      </c>
      <c r="F12" s="5">
        <v>66.2</v>
      </c>
      <c r="G12" s="5" t="str">
        <f t="shared" si="1"/>
        <v>assets/images/50.jpg</v>
      </c>
      <c r="H12" s="6" t="str">
        <f t="shared" si="2"/>
        <v>HOLDER BEAR TEMPAT SIKAT GIGI TEMPEL DINDING KAMAR…</v>
      </c>
      <c r="I12" s="7" t="s">
        <v>34</v>
      </c>
      <c r="J12" s="6" t="str">
        <f t="shared" si="3"/>
        <v>star.png</v>
      </c>
      <c r="K12" s="5">
        <v>1</v>
      </c>
    </row>
    <row r="13" spans="1:11" x14ac:dyDescent="0.3">
      <c r="A13" s="1" t="s">
        <v>35</v>
      </c>
      <c r="B13" s="2" t="s">
        <v>36</v>
      </c>
      <c r="C13" s="3">
        <v>17900</v>
      </c>
      <c r="D13" s="4">
        <v>0.4</v>
      </c>
      <c r="E13" s="3">
        <f t="shared" si="0"/>
        <v>29833.333333333336</v>
      </c>
      <c r="F13" s="5">
        <v>31.7</v>
      </c>
      <c r="G13" s="5" t="str">
        <f t="shared" si="1"/>
        <v>assets/images/40.jpg</v>
      </c>
      <c r="H13" s="6" t="str">
        <f t="shared" si="2"/>
        <v>RAK TEMPEL DINDING KAMAR MANDI RAK BESI GANTUNG TE…</v>
      </c>
      <c r="I13" s="7" t="s">
        <v>37</v>
      </c>
      <c r="J13" s="6" t="str">
        <f t="shared" si="3"/>
        <v>null.png</v>
      </c>
      <c r="K13" s="5">
        <v>0</v>
      </c>
    </row>
    <row r="14" spans="1:11" x14ac:dyDescent="0.3">
      <c r="A14" s="1" t="s">
        <v>38</v>
      </c>
      <c r="B14" s="2" t="s">
        <v>39</v>
      </c>
      <c r="C14" s="3">
        <v>21000</v>
      </c>
      <c r="D14" s="4">
        <v>0.4</v>
      </c>
      <c r="E14" s="3">
        <f t="shared" si="0"/>
        <v>35000</v>
      </c>
      <c r="F14" s="5">
        <v>194.7</v>
      </c>
      <c r="G14" s="5" t="str">
        <f t="shared" si="1"/>
        <v>assets/images/40.jpg</v>
      </c>
      <c r="H14" s="6" t="str">
        <f t="shared" si="2"/>
        <v>RAK SUDUT KAMAR MANDI TEMPEL DINDING KERAMIK RAK D…</v>
      </c>
      <c r="I14" s="7" t="s">
        <v>40</v>
      </c>
      <c r="J14" s="6" t="str">
        <f t="shared" si="3"/>
        <v>null.png</v>
      </c>
      <c r="K14" s="5">
        <v>0</v>
      </c>
    </row>
    <row r="15" spans="1:11" x14ac:dyDescent="0.3">
      <c r="A15" s="1" t="s">
        <v>41</v>
      </c>
      <c r="B15" s="2" t="s">
        <v>42</v>
      </c>
      <c r="C15" s="3">
        <v>5900</v>
      </c>
      <c r="D15" s="4">
        <v>0.5</v>
      </c>
      <c r="E15" s="3">
        <f t="shared" si="0"/>
        <v>11800</v>
      </c>
      <c r="F15" s="5">
        <v>113.8</v>
      </c>
      <c r="G15" s="5" t="str">
        <f t="shared" si="1"/>
        <v>assets/images/50.jpg</v>
      </c>
      <c r="H15" s="6" t="str">
        <f t="shared" si="2"/>
        <v>RAK SUDUT SIKU PLASTIK X06 / RAK KAMAR MANDI / RAK…</v>
      </c>
      <c r="I15" s="7" t="s">
        <v>43</v>
      </c>
      <c r="J15" s="6" t="str">
        <f t="shared" si="3"/>
        <v>null.png</v>
      </c>
      <c r="K15" s="5">
        <v>0</v>
      </c>
    </row>
    <row r="16" spans="1:11" x14ac:dyDescent="0.3">
      <c r="A16" s="1" t="s">
        <v>44</v>
      </c>
      <c r="B16" s="2" t="s">
        <v>45</v>
      </c>
      <c r="C16" s="3">
        <v>18900</v>
      </c>
      <c r="D16" s="4">
        <v>0.4</v>
      </c>
      <c r="E16" s="3">
        <f t="shared" si="0"/>
        <v>31500</v>
      </c>
      <c r="F16" s="5">
        <v>45.8</v>
      </c>
      <c r="G16" s="5" t="str">
        <f t="shared" si="1"/>
        <v>assets/images/40.jpg</v>
      </c>
      <c r="H16" s="6" t="str">
        <f t="shared" si="2"/>
        <v>TEMPAT TISSUE TOILET D51 KOTAK TISU WC TEMPEL TISS…</v>
      </c>
      <c r="I16" s="7" t="s">
        <v>46</v>
      </c>
      <c r="J16" s="6" t="str">
        <f t="shared" si="3"/>
        <v>mall.png</v>
      </c>
      <c r="K16" s="5">
        <v>2</v>
      </c>
    </row>
    <row r="17" spans="1:11" x14ac:dyDescent="0.3">
      <c r="A17" s="1" t="s">
        <v>47</v>
      </c>
      <c r="B17" s="2" t="s">
        <v>48</v>
      </c>
      <c r="C17" s="3">
        <v>3788</v>
      </c>
      <c r="D17" s="4">
        <v>0.5</v>
      </c>
      <c r="E17" s="3">
        <f t="shared" si="0"/>
        <v>7576</v>
      </c>
      <c r="F17" s="5">
        <v>22.5</v>
      </c>
      <c r="G17" s="5" t="str">
        <f t="shared" si="1"/>
        <v>assets/images/50.jpg</v>
      </c>
      <c r="H17" s="6" t="str">
        <f t="shared" si="2"/>
        <v>SARINGAN PEMBUANGAN WESTAFEL DAPUR PENUTUP LUBANG …</v>
      </c>
      <c r="I17" s="7" t="s">
        <v>49</v>
      </c>
      <c r="J17" s="6" t="str">
        <f t="shared" si="3"/>
        <v>null.png</v>
      </c>
      <c r="K17" s="5">
        <v>0</v>
      </c>
    </row>
    <row r="18" spans="1:11" x14ac:dyDescent="0.3">
      <c r="A18" s="1" t="s">
        <v>50</v>
      </c>
      <c r="B18" s="2" t="s">
        <v>51</v>
      </c>
      <c r="C18" s="3">
        <v>65800</v>
      </c>
      <c r="D18" s="4">
        <v>0.3</v>
      </c>
      <c r="E18" s="3">
        <f t="shared" si="0"/>
        <v>94000</v>
      </c>
      <c r="F18" s="5">
        <v>19.8</v>
      </c>
      <c r="G18" s="5" t="str">
        <f t="shared" si="1"/>
        <v>assets/images/30.jpg</v>
      </c>
      <c r="H18" s="6" t="str">
        <f t="shared" si="2"/>
        <v>3IN 1 KEPALA SHOWER SET MANDI HITAM PREMIUM SHOWER…</v>
      </c>
      <c r="I18" s="7" t="s">
        <v>52</v>
      </c>
      <c r="J18" s="6" t="str">
        <f t="shared" si="3"/>
        <v>null.png</v>
      </c>
      <c r="K18" s="5">
        <v>0</v>
      </c>
    </row>
    <row r="19" spans="1:11" x14ac:dyDescent="0.3">
      <c r="A19" s="1" t="s">
        <v>53</v>
      </c>
      <c r="B19" s="2" t="s">
        <v>54</v>
      </c>
      <c r="C19" s="3">
        <v>16800</v>
      </c>
      <c r="D19" s="4">
        <v>0.4</v>
      </c>
      <c r="E19" s="3">
        <f t="shared" si="0"/>
        <v>28000</v>
      </c>
      <c r="F19" s="5">
        <v>79.8</v>
      </c>
      <c r="G19" s="5" t="str">
        <f t="shared" si="1"/>
        <v>assets/images/40.jpg</v>
      </c>
      <c r="H19" s="6" t="str">
        <f t="shared" si="2"/>
        <v>KESET KAKI ANTI SLIP BAHAN MEMORY FOAM KESET KAMAR…</v>
      </c>
      <c r="I19" s="7" t="s">
        <v>55</v>
      </c>
      <c r="J19" s="6" t="str">
        <f t="shared" si="3"/>
        <v>null.png</v>
      </c>
      <c r="K19" s="5">
        <v>0</v>
      </c>
    </row>
    <row r="20" spans="1:11" x14ac:dyDescent="0.3">
      <c r="A20" s="1" t="s">
        <v>56</v>
      </c>
      <c r="B20" s="2" t="s">
        <v>57</v>
      </c>
      <c r="C20" s="3">
        <v>19390</v>
      </c>
      <c r="D20" s="4">
        <v>0.4</v>
      </c>
      <c r="E20" s="3">
        <f t="shared" si="0"/>
        <v>32316.666666666668</v>
      </c>
      <c r="F20" s="5">
        <v>55.9</v>
      </c>
      <c r="G20" s="5" t="str">
        <f t="shared" si="1"/>
        <v>assets/images/40.jpg</v>
      </c>
      <c r="H20" s="6" t="str">
        <f t="shared" si="2"/>
        <v>KESET DIATOMITE KAMAR MANDI KESET LANTAI KAKI BUND…</v>
      </c>
      <c r="I20" s="7" t="s">
        <v>58</v>
      </c>
      <c r="J20" s="6" t="str">
        <f t="shared" si="3"/>
        <v>mall.png</v>
      </c>
      <c r="K20" s="5">
        <v>2</v>
      </c>
    </row>
    <row r="21" spans="1:11" x14ac:dyDescent="0.3">
      <c r="A21" s="1" t="s">
        <v>59</v>
      </c>
      <c r="B21" s="2" t="s">
        <v>60</v>
      </c>
      <c r="C21" s="3">
        <v>14540</v>
      </c>
      <c r="D21" s="4">
        <v>0.4</v>
      </c>
      <c r="E21" s="3">
        <f t="shared" si="0"/>
        <v>24233.333333333336</v>
      </c>
      <c r="F21" s="5">
        <v>173.4</v>
      </c>
      <c r="G21" s="5" t="str">
        <f t="shared" si="1"/>
        <v>assets/images/40.jpg</v>
      </c>
      <c r="H21" s="6" t="str">
        <f t="shared" si="2"/>
        <v>KESET KAMAR MANDI DIATOMITE KARET MENYERAP AIR CEP…</v>
      </c>
      <c r="I21" s="7" t="s">
        <v>61</v>
      </c>
      <c r="J21" s="6" t="str">
        <f t="shared" si="3"/>
        <v>mall.png</v>
      </c>
      <c r="K21" s="5">
        <v>2</v>
      </c>
    </row>
    <row r="22" spans="1:11" x14ac:dyDescent="0.3">
      <c r="A22" s="1" t="s">
        <v>62</v>
      </c>
      <c r="B22" s="2" t="s">
        <v>63</v>
      </c>
      <c r="C22" s="3">
        <v>3950</v>
      </c>
      <c r="D22" s="4">
        <v>0.4</v>
      </c>
      <c r="E22" s="3">
        <f t="shared" si="0"/>
        <v>6583.3333333333339</v>
      </c>
      <c r="F22" s="5">
        <v>68.7</v>
      </c>
      <c r="G22" s="5" t="str">
        <f t="shared" si="1"/>
        <v>assets/images/40.jpg</v>
      </c>
      <c r="H22" s="6" t="str">
        <f t="shared" si="2"/>
        <v>ALAS KAMAR MANDI ANTI SLIP ALAS KANDANG KUCING KAR…</v>
      </c>
      <c r="I22" s="7" t="s">
        <v>64</v>
      </c>
      <c r="J22" s="6" t="str">
        <f t="shared" si="3"/>
        <v>null.png</v>
      </c>
      <c r="K22" s="5">
        <v>0</v>
      </c>
    </row>
    <row r="23" spans="1:11" x14ac:dyDescent="0.3">
      <c r="A23" s="1" t="s">
        <v>65</v>
      </c>
      <c r="B23" s="2" t="s">
        <v>66</v>
      </c>
      <c r="C23" s="3">
        <v>27600</v>
      </c>
      <c r="D23" s="4">
        <v>0.3</v>
      </c>
      <c r="E23" s="3">
        <f t="shared" si="0"/>
        <v>39428.571428571428</v>
      </c>
      <c r="F23" s="5">
        <v>25.2</v>
      </c>
      <c r="G23" s="5" t="str">
        <f t="shared" si="1"/>
        <v>assets/images/30.jpg</v>
      </c>
      <c r="H23" s="6" t="str">
        <f t="shared" si="2"/>
        <v>TEBAL!!!TIRAI KAMAR MANDI ANTI AIR BAHAN PEVA SUDA…</v>
      </c>
      <c r="I23" s="7" t="s">
        <v>67</v>
      </c>
      <c r="J23" s="6" t="str">
        <f t="shared" si="3"/>
        <v>null.png</v>
      </c>
      <c r="K23" s="5">
        <v>0</v>
      </c>
    </row>
    <row r="24" spans="1:11" x14ac:dyDescent="0.3">
      <c r="A24" s="1" t="s">
        <v>68</v>
      </c>
      <c r="B24" s="2" t="s">
        <v>69</v>
      </c>
      <c r="C24" s="3">
        <v>7500</v>
      </c>
      <c r="D24" s="4">
        <v>0.5</v>
      </c>
      <c r="E24" s="3">
        <f t="shared" si="0"/>
        <v>15000</v>
      </c>
      <c r="F24" s="5">
        <v>129.19999999999999</v>
      </c>
      <c r="G24" s="5" t="str">
        <f t="shared" si="1"/>
        <v>assets/images/50.jpg</v>
      </c>
      <c r="H24" s="6" t="str">
        <f t="shared" si="2"/>
        <v>TIRAI KAMAR MANDI / SHOWER CURTAIN GORDEN KAMAR MA…</v>
      </c>
      <c r="I24" s="7" t="s">
        <v>70</v>
      </c>
      <c r="J24" s="6" t="str">
        <f t="shared" si="3"/>
        <v>null.png</v>
      </c>
      <c r="K24" s="5">
        <v>0</v>
      </c>
    </row>
    <row r="25" spans="1:11" x14ac:dyDescent="0.3">
      <c r="A25" s="1" t="s">
        <v>71</v>
      </c>
      <c r="B25" s="2" t="s">
        <v>72</v>
      </c>
      <c r="C25" s="3">
        <v>23900</v>
      </c>
      <c r="D25" s="4">
        <v>0.3</v>
      </c>
      <c r="E25" s="3">
        <f t="shared" si="0"/>
        <v>34142.857142857145</v>
      </c>
      <c r="F25" s="5">
        <v>69.099999999999994</v>
      </c>
      <c r="G25" s="5" t="str">
        <f t="shared" si="1"/>
        <v>assets/images/30.jpg</v>
      </c>
      <c r="H25" s="6" t="str">
        <f t="shared" si="2"/>
        <v>ANGOLA SANDAL SLIP-ON CUTEBEAR H08 SENDAL RUMAH/KA…</v>
      </c>
      <c r="I25" s="7" t="s">
        <v>73</v>
      </c>
      <c r="J25" s="6" t="str">
        <f t="shared" si="3"/>
        <v>mall.png</v>
      </c>
      <c r="K25" s="5">
        <v>2</v>
      </c>
    </row>
    <row r="26" spans="1:11" x14ac:dyDescent="0.3">
      <c r="A26" s="1" t="s">
        <v>74</v>
      </c>
      <c r="B26" s="2" t="s">
        <v>75</v>
      </c>
      <c r="C26" s="3">
        <v>29900</v>
      </c>
      <c r="D26" s="4">
        <v>0.3</v>
      </c>
      <c r="E26" s="3">
        <f t="shared" si="0"/>
        <v>42714.285714285717</v>
      </c>
      <c r="F26" s="5">
        <v>32.299999999999997</v>
      </c>
      <c r="G26" s="5" t="str">
        <f t="shared" si="1"/>
        <v>assets/images/30.jpg</v>
      </c>
      <c r="H26" s="6" t="str">
        <f t="shared" si="2"/>
        <v>MINISO SANDAL PRIA SANDAL WANITA SENDAL BATH SLIPP…</v>
      </c>
      <c r="I26" s="7" t="s">
        <v>76</v>
      </c>
      <c r="J26" s="6" t="str">
        <f t="shared" si="3"/>
        <v>mall.png</v>
      </c>
      <c r="K26" s="5">
        <v>2</v>
      </c>
    </row>
    <row r="27" spans="1:11" x14ac:dyDescent="0.3">
      <c r="A27" s="1" t="s">
        <v>77</v>
      </c>
      <c r="B27" s="2" t="s">
        <v>78</v>
      </c>
      <c r="C27" s="3">
        <v>11869</v>
      </c>
      <c r="D27" s="4">
        <v>0.3</v>
      </c>
      <c r="E27" s="3">
        <f t="shared" si="0"/>
        <v>16955.714285714286</v>
      </c>
      <c r="F27" s="5">
        <v>18.5</v>
      </c>
      <c r="G27" s="5" t="str">
        <f t="shared" si="1"/>
        <v>assets/images/30.jpg</v>
      </c>
      <c r="H27" s="6" t="str">
        <f t="shared" si="2"/>
        <v>PENUTUP LUBANG PEMBUANGAN AIR COVER FILTER AIR || …</v>
      </c>
      <c r="I27" s="7" t="s">
        <v>79</v>
      </c>
      <c r="J27" s="6" t="str">
        <f t="shared" si="3"/>
        <v>null.png</v>
      </c>
      <c r="K27" s="5">
        <v>0</v>
      </c>
    </row>
    <row r="28" spans="1:11" x14ac:dyDescent="0.3">
      <c r="A28" s="1" t="s">
        <v>80</v>
      </c>
      <c r="B28" s="2" t="s">
        <v>81</v>
      </c>
      <c r="C28" s="3">
        <v>55000</v>
      </c>
      <c r="D28" s="4">
        <v>0.2</v>
      </c>
      <c r="E28" s="3">
        <f t="shared" si="0"/>
        <v>68750</v>
      </c>
      <c r="F28" s="5">
        <v>45.1</v>
      </c>
      <c r="G28" s="5" t="str">
        <f t="shared" si="1"/>
        <v>assets/images/20.jpg</v>
      </c>
      <c r="H28" s="6" t="str">
        <f t="shared" si="2"/>
        <v>PAKET SHOWER KAMAR MANDI DAN KRAN SHOWER CABANG - …</v>
      </c>
      <c r="I28" s="7" t="s">
        <v>82</v>
      </c>
      <c r="J28" s="6" t="str">
        <f t="shared" si="3"/>
        <v>null.png</v>
      </c>
      <c r="K28" s="5">
        <v>0</v>
      </c>
    </row>
    <row r="29" spans="1:11" x14ac:dyDescent="0.3">
      <c r="A29" s="1" t="s">
        <v>83</v>
      </c>
      <c r="B29" s="2" t="s">
        <v>84</v>
      </c>
      <c r="C29" s="3">
        <v>6790</v>
      </c>
      <c r="D29" s="4">
        <v>0.5</v>
      </c>
      <c r="E29" s="3">
        <f t="shared" si="0"/>
        <v>13580</v>
      </c>
      <c r="F29" s="5">
        <v>54</v>
      </c>
      <c r="G29" s="5" t="str">
        <f t="shared" si="1"/>
        <v>assets/images/50.jpg</v>
      </c>
      <c r="H29" s="6" t="str">
        <f t="shared" si="2"/>
        <v>SPONGE MANDI / SHOWER PUFF / SPONGE BUSA BAGUS /SP…</v>
      </c>
      <c r="I29" s="7" t="s">
        <v>85</v>
      </c>
      <c r="J29" s="6" t="str">
        <f t="shared" si="3"/>
        <v>mall.png</v>
      </c>
      <c r="K29" s="5">
        <v>2</v>
      </c>
    </row>
    <row r="30" spans="1:11" x14ac:dyDescent="0.3">
      <c r="A30" s="1" t="s">
        <v>86</v>
      </c>
      <c r="B30" s="2" t="s">
        <v>87</v>
      </c>
      <c r="C30" s="3">
        <v>4272</v>
      </c>
      <c r="D30" s="4">
        <v>0.5</v>
      </c>
      <c r="E30" s="3">
        <f t="shared" si="0"/>
        <v>8544</v>
      </c>
      <c r="F30" s="5">
        <v>44</v>
      </c>
      <c r="G30" s="5" t="str">
        <f t="shared" si="1"/>
        <v>assets/images/50.jpg</v>
      </c>
      <c r="H30" s="6" t="str">
        <f t="shared" si="2"/>
        <v>SIKAT MANDI SILIKON C283 SIKAT KEPALA KERAMAS SHOW…</v>
      </c>
      <c r="I30" s="7" t="s">
        <v>88</v>
      </c>
      <c r="J30" s="6" t="str">
        <f t="shared" si="3"/>
        <v>null.png</v>
      </c>
      <c r="K30" s="5">
        <v>0</v>
      </c>
    </row>
    <row r="31" spans="1:11" x14ac:dyDescent="0.3">
      <c r="A31" s="1" t="s">
        <v>89</v>
      </c>
      <c r="B31" s="2" t="s">
        <v>90</v>
      </c>
      <c r="C31" s="3">
        <v>4306</v>
      </c>
      <c r="D31" s="4">
        <v>0.5</v>
      </c>
      <c r="E31" s="3">
        <f t="shared" si="0"/>
        <v>8612</v>
      </c>
      <c r="F31" s="5">
        <v>44</v>
      </c>
      <c r="G31" s="5" t="str">
        <f t="shared" si="1"/>
        <v>assets/images/50.jpg</v>
      </c>
      <c r="H31" s="6" t="str">
        <f t="shared" si="2"/>
        <v>SIKAT MANDI DUA SISI SPON DAN JARING LEMBUT GAGANG…</v>
      </c>
      <c r="I31" s="7" t="s">
        <v>91</v>
      </c>
      <c r="J31" s="6" t="str">
        <f t="shared" si="3"/>
        <v>null.png</v>
      </c>
      <c r="K31" s="5">
        <v>0</v>
      </c>
    </row>
    <row r="32" spans="1:11" x14ac:dyDescent="0.3">
      <c r="A32" s="1" t="s">
        <v>50</v>
      </c>
      <c r="B32" s="2" t="s">
        <v>92</v>
      </c>
      <c r="C32" s="3">
        <v>65800</v>
      </c>
      <c r="D32" s="4">
        <v>0.2</v>
      </c>
      <c r="E32" s="3">
        <f t="shared" si="0"/>
        <v>82250</v>
      </c>
      <c r="F32" s="5">
        <v>33</v>
      </c>
      <c r="G32" s="5" t="str">
        <f t="shared" si="1"/>
        <v>assets/images/20.jpg</v>
      </c>
      <c r="H32" s="6" t="str">
        <f t="shared" si="2"/>
        <v>3IN 1 KEPALA SHOWER SET MANDI HITAM PREMIUM SHOWER…</v>
      </c>
      <c r="I32" s="7" t="s">
        <v>52</v>
      </c>
      <c r="J32" s="6" t="str">
        <f t="shared" si="3"/>
        <v>star.png</v>
      </c>
      <c r="K32" s="5">
        <v>1</v>
      </c>
    </row>
    <row r="33" spans="1:11" x14ac:dyDescent="0.3">
      <c r="A33" s="1" t="s">
        <v>93</v>
      </c>
      <c r="B33" s="2" t="s">
        <v>94</v>
      </c>
      <c r="C33" s="3">
        <v>30000</v>
      </c>
      <c r="D33" s="4">
        <v>0.3</v>
      </c>
      <c r="E33" s="3">
        <f t="shared" si="0"/>
        <v>42857.142857142862</v>
      </c>
      <c r="F33" s="5">
        <v>23</v>
      </c>
      <c r="G33" s="5" t="str">
        <f t="shared" si="1"/>
        <v>assets/images/30.jpg</v>
      </c>
      <c r="H33" s="6" t="str">
        <f t="shared" si="2"/>
        <v>KEPALA SHOWER TURBO BERTEKANAN TINGGI SHOWER ADJUS…</v>
      </c>
      <c r="I33" s="7" t="s">
        <v>95</v>
      </c>
      <c r="J33" s="6" t="str">
        <f t="shared" si="3"/>
        <v>null.png</v>
      </c>
      <c r="K33" s="5">
        <v>0</v>
      </c>
    </row>
    <row r="34" spans="1:11" x14ac:dyDescent="0.3">
      <c r="A34" s="1" t="s">
        <v>96</v>
      </c>
      <c r="B34" s="2" t="s">
        <v>97</v>
      </c>
      <c r="C34" s="3">
        <v>5287</v>
      </c>
      <c r="D34" s="4">
        <v>0.5</v>
      </c>
      <c r="E34" s="3">
        <f t="shared" si="0"/>
        <v>10574</v>
      </c>
      <c r="F34" s="5">
        <v>22</v>
      </c>
      <c r="G34" s="5" t="str">
        <f t="shared" si="1"/>
        <v>assets/images/50.jpg</v>
      </c>
      <c r="H34" s="6" t="str">
        <f t="shared" si="2"/>
        <v>SIKAT PUNGGUNG SILIKON SHOWER PUFF SPONS BATH MAND…</v>
      </c>
      <c r="I34" s="7" t="s">
        <v>98</v>
      </c>
      <c r="J34" s="6" t="str">
        <f t="shared" si="3"/>
        <v>null.png</v>
      </c>
      <c r="K34" s="5">
        <v>0</v>
      </c>
    </row>
    <row r="35" spans="1:11" x14ac:dyDescent="0.3">
      <c r="A35" s="1" t="s">
        <v>99</v>
      </c>
      <c r="B35" s="2" t="s">
        <v>100</v>
      </c>
      <c r="C35" s="3">
        <v>3114</v>
      </c>
      <c r="D35" s="4">
        <v>0.5</v>
      </c>
      <c r="E35" s="3">
        <f t="shared" si="0"/>
        <v>6228</v>
      </c>
      <c r="F35" s="5">
        <v>28</v>
      </c>
      <c r="G35" s="5" t="str">
        <f t="shared" si="1"/>
        <v>assets/images/50.jpg</v>
      </c>
      <c r="H35" s="6" t="str">
        <f t="shared" si="2"/>
        <v>SPONGE PEMBERSIH BADAN 2 SISI WARNA / SPONS BOLA M…</v>
      </c>
      <c r="I35" s="7" t="s">
        <v>101</v>
      </c>
      <c r="J35" s="6" t="str">
        <f t="shared" si="3"/>
        <v>star.png</v>
      </c>
      <c r="K35" s="5">
        <v>1</v>
      </c>
    </row>
    <row r="36" spans="1:11" x14ac:dyDescent="0.3">
      <c r="A36" s="1" t="s">
        <v>102</v>
      </c>
      <c r="B36" s="2" t="s">
        <v>103</v>
      </c>
      <c r="C36" s="3">
        <v>4389</v>
      </c>
      <c r="D36" s="4">
        <v>0.5</v>
      </c>
      <c r="E36" s="3">
        <f t="shared" si="0"/>
        <v>8778</v>
      </c>
      <c r="F36" s="5">
        <v>23</v>
      </c>
      <c r="G36" s="5" t="str">
        <f t="shared" si="1"/>
        <v>assets/images/50.jpg</v>
      </c>
      <c r="H36" s="6" t="str">
        <f t="shared" si="2"/>
        <v>SIKAT PUNGGUNG + SHOWER PUFF 2IN1 / ALAT BANTU PEM…</v>
      </c>
      <c r="I36" s="7" t="s">
        <v>104</v>
      </c>
      <c r="J36" s="6" t="str">
        <f t="shared" si="3"/>
        <v>null.png</v>
      </c>
      <c r="K3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2024-03-27T16:41:41Z</dcterms:created>
  <dcterms:modified xsi:type="dcterms:W3CDTF">2024-03-27T16:42:17Z</dcterms:modified>
</cp:coreProperties>
</file>