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15780" windowHeight="84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 l="1"/>
  <c r="G3" i="1"/>
  <c r="H3" i="1"/>
  <c r="J3" i="1"/>
  <c r="E4" i="1"/>
  <c r="G4" i="1"/>
  <c r="H4" i="1"/>
  <c r="J4" i="1"/>
  <c r="E2" i="1"/>
  <c r="G2" i="1"/>
  <c r="H2" i="1"/>
  <c r="J2" i="1"/>
  <c r="H1" i="1" l="1"/>
  <c r="H5" i="1"/>
  <c r="H6" i="1"/>
  <c r="H7" i="1"/>
  <c r="H9" i="1"/>
  <c r="H8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  <c r="J1" i="1"/>
  <c r="G1" i="1"/>
</calcChain>
</file>

<file path=xl/sharedStrings.xml><?xml version="1.0" encoding="utf-8"?>
<sst xmlns="http://schemas.openxmlformats.org/spreadsheetml/2006/main" count="108" uniqueCount="107">
  <si>
    <t>https://down-bs-id.img.susercontent.com/id-11134207-7r98v-lmxblzk56h7v2a.webp</t>
  </si>
  <si>
    <t>https://shope.ee/6fK641NNQG</t>
  </si>
  <si>
    <t>MAMYPOKO PANTS XTRA KERING X-TRA DRY STANDAR KUNING S38 / M32 / L28 / XL26 / XXL24 MAMY POKO POPOK BAYI CELANA</t>
  </si>
  <si>
    <t>https://down-bs-id.img.susercontent.com/423dffd8c3a769e9486295780cfe94d2.webp</t>
  </si>
  <si>
    <t>https://shope.ee/5fRYsEYZ63</t>
  </si>
  <si>
    <t>BERRIES POPOK BAYI BERRIES PANTS / TIPE CELANA M34 / L30 / XL26 popok bayi murah</t>
  </si>
  <si>
    <t>https://down-bs-id.img.susercontent.com/id-11134207-7r98t-llq29y46oaz055.webp</t>
  </si>
  <si>
    <t>https://shope.ee/20YGVXpdv8</t>
  </si>
  <si>
    <t>Merries Pants Good Skin Popok sekali pakai Celana NB-S40/M34/L30/XL26/XXL18/XXL28 - popok bayi / MERRIES PANTS NB - S40 / M34 / L30 / XL26 / XX18 / MERRIES GOOD SKIN</t>
  </si>
  <si>
    <t>https://down-bs-id.img.susercontent.com/sg-11134201-22090-4f6vjxbazyhv51.webp</t>
  </si>
  <si>
    <t>https://shope.ee/9A1R2kwkXz</t>
  </si>
  <si>
    <t>https://down-bs-id.img.susercontent.com/sg-11134201-23010-g3fosawba3lv8f.webp</t>
  </si>
  <si>
    <t>https://shope.ee/VjSisSfWc</t>
  </si>
  <si>
    <t>Happy Nappy Smart Pants Popok Bayi Celana S40/M32/L28</t>
  </si>
  <si>
    <t>https://down-bs-id.img.susercontent.com/id-11134207-7r98o-llyq79l5xuvgd2.webp</t>
  </si>
  <si>
    <t>https://shope.ee/7zpTekBQx7</t>
  </si>
  <si>
    <t>[1 PACK] MAKUKU SAP Diapers Comfort Fit Mini Pants/Tape NB32/S28/M26/L24/Xl22/XXL20 Popok Bayi Tipis Extra Dry Anti Gumpal Mengunci Cairan Cepat Kering Type Celana/Perekat</t>
  </si>
  <si>
    <t>https://down-bs-id.img.susercontent.com/9c8ab857e72cf4c40d2c39718023fd94.webp</t>
  </si>
  <si>
    <t>https://shope.ee/3fgUUqYq5D</t>
  </si>
  <si>
    <t>https://down-bs-id.img.susercontent.com/sg-11134201-22090-bmfeg27ivxhveb.webp</t>
  </si>
  <si>
    <t>https://shope.ee/3L3e6JGYfZ</t>
  </si>
  <si>
    <t>18 Pcs PAKET LAHIRAN SETELAN BAJU BAYI CELANA BAYI BARU LAHIR GIFT SET NEWBORN SNI LAKI PEREMPUAN MURAH UMMA BABY PERLENGKPAN BAYI BARU LAHIR 0 6 Diskon 3.3</t>
  </si>
  <si>
    <t>sensi dry pants popok celana bayi</t>
  </si>
  <si>
    <t>outfit anak laki laki korean style setelan kaos celana pendek bayi laki laki 0 5 tahun</t>
  </si>
  <si>
    <t>https://down-bs-id.img.susercontent.com/5630dea599084f08dfac24686250c530.webp</t>
  </si>
  <si>
    <t>Celana Legging bayi perempuan tutup kaki celana legging bayi buka kaki</t>
  </si>
  <si>
    <t>https://shope.ee/6fK67AAbQr</t>
  </si>
  <si>
    <t>https://down-bs-id.img.susercontent.com/id-11134207-7qul3-lgzz51k7pygjf7.webp</t>
  </si>
  <si>
    <t>18 PCS baju celana bayi baru lahir paket komplit persiapan persalinan ayakan baby</t>
  </si>
  <si>
    <t>https://shope.ee/7fCdJ35JDq</t>
  </si>
  <si>
    <t>https://down-bs-id.img.susercontent.com/id-11134207-7qul9-liev3zqni6q8d7.webp</t>
  </si>
  <si>
    <t>https://shope.ee/3VN4LSX1tO</t>
  </si>
  <si>
    <t>Celana Dalam Tatur Popok Cloth Diaper Diapers Clodi Training Pants Pipis Bayi Anak Baby 6 layers</t>
  </si>
  <si>
    <t>https://down-bs-id.img.susercontent.com/id-11134207-7r98o-lrcm1r9ndtcp79.webp</t>
  </si>
  <si>
    <t>24 pcs baju dan celana bayi baru lahir kupluk topi bayi dan sarung tangan kaki seri abu minoru baby paket newborn baju bayi murah baju bayi laki laki baju bayi perempuan</t>
  </si>
  <si>
    <t>https://shope.ee/7pW3VU5ypc</t>
  </si>
  <si>
    <t>https://down-bs-id.img.susercontent.com/1d9905e24d91d61e4f386b936bd143b4.webp</t>
  </si>
  <si>
    <t>https://shope.ee/5fRYvXr9hj</t>
  </si>
  <si>
    <t>Baby tuxedo 1-3 tahun 0-8 tahun set tuxedo bayi baju kondangan celana panjang dan pendek tuxedo anak laki laki jas anak laki laki balita</t>
  </si>
  <si>
    <t>https://down-bs-id.img.susercontent.com/d66a220231ca60723ab14b0fe991ecb2.webp</t>
  </si>
  <si>
    <t>popok Kain Bayi P79 Bisa Cuci Ulang Celana Training Pants Anak Cloth Diaper Klodi Popok Anak Bayi</t>
  </si>
  <si>
    <t>https://shope.ee/5fRYvbgXAo</t>
  </si>
  <si>
    <t>https://down-bs-id.img.susercontent.com/8c92110c4e3d44d9057cbb7dca0dfdfd.webp</t>
  </si>
  <si>
    <t>https://shope.ee/5V88jKgZD1</t>
  </si>
  <si>
    <t>popok Kain Bayi Cuci Ulang Cloth Diaper Klodi Popok Bayi / Clodi Celana Training Pants Anak</t>
  </si>
  <si>
    <t>https://down-bs-id.img.susercontent.com/2c01308e2484372d03b1c3e9a94dfe46.webp</t>
  </si>
  <si>
    <t>celana pop bayi 1 lusin / celana dalam bayi 12 pcs</t>
  </si>
  <si>
    <t>https://shope.ee/9pH7zmv44e</t>
  </si>
  <si>
    <t>https://shope.ee/6V0g1hkTWs</t>
  </si>
  <si>
    <t>https://down-bs-id.img.susercontent.com/id-11134207-23010-w1t24otezemv0f.webp</t>
  </si>
  <si>
    <t>Celana Pop Bayi Isi 12 Pcs dan 6 Pcs Kemasan Dus Kado Bayi Pakaian Bayi</t>
  </si>
  <si>
    <t>https://down-bs-id.img.susercontent.com/1e28bedc2bd4fb7fa68ebbb3be2965fe.webp</t>
  </si>
  <si>
    <t>https://shope.ee/2fnxSibajs</t>
  </si>
  <si>
    <t>12 Pcs Celana panjang bayi ( 1 Lusin ) Murah Lusinan</t>
  </si>
  <si>
    <t>https://down-bs-id.img.susercontent.com/8fafe7d18d1977047cd8f0eef96bb1f5.webp</t>
  </si>
  <si>
    <t>https://shope.ee/8pOao7H2Lx</t>
  </si>
  <si>
    <t>CELANA PENDEK ANAK KOLOR HARIAN SANTAI BOKSER BOXER ANAK ANAK BAYI COWOK LAKI LAKI CELPEN ANAK LAKI LAKI CEWEK COWOK PEREMPUAN UNISEX TERMURAH TERLARIS MURAH RUMAHAN BAHAN TEBAL</t>
  </si>
  <si>
    <t>https://down-bs-id.img.susercontent.com/5e5a8c9470f61a7168bede1bbb16f4b3.webp</t>
  </si>
  <si>
    <t>https://shope.ee/8f5Ac2yPft</t>
  </si>
  <si>
    <t>SETELAN BAJU ANAK LAKI LAKI SET ROMPI ANAK BAJU KAOS DAN CELANA ANAK LAKI LAKI 1-5TAHUN TERLARIS</t>
  </si>
  <si>
    <t>https://down-bs-id.img.susercontent.com/751dde5427771ed72ab0992ceb9211a1.webp</t>
  </si>
  <si>
    <t>Sarung Celana Anak Dan Dewasa Celana Instan</t>
  </si>
  <si>
    <t>https://shope.ee/1fvQHEb35d</t>
  </si>
  <si>
    <t>https://down-bs-id.img.susercontent.com/c97860d076c9b1df4f69413b10d44162.webp</t>
  </si>
  <si>
    <t>Celana Anak Laki Laki CHINO ANAK bisa COD 1-12 Tahun</t>
  </si>
  <si>
    <t>https://shope.ee/1Vc04y9nYd</t>
  </si>
  <si>
    <t>https://shope.ee/9exho0myVJ</t>
  </si>
  <si>
    <t>CELANA CHINO ANAK PREMIUM 1-14 TAHUN BISA PILIH WARNA / CELANA CHINOS PANJANG / CELANA PANJANG ANAK TERLARIS</t>
  </si>
  <si>
    <t>https://down-bs-id.img.susercontent.com/id-11134207-7qul8-lkdezkwopv0i98.webp</t>
  </si>
  <si>
    <t>https://shope.ee/5pkzF0Dp14</t>
  </si>
  <si>
    <t>Celana Jeans variasi Distro List Bawah Warna Usia 1-13 Tahun</t>
  </si>
  <si>
    <t>https://down-bs-id.img.susercontent.com/id-11134207-7qukw-lii6whypn3az13.webp</t>
  </si>
  <si>
    <t>https://shope.ee/3fgUf4yJnX</t>
  </si>
  <si>
    <t>NAJWA - Celana Denim Anak Perempuan Dahlia / Celana Panjang Denim Dahlia</t>
  </si>
  <si>
    <t>https://down-bs-id.img.susercontent.com/sg-11134201-22110-rc6lilenbikvd7.webp</t>
  </si>
  <si>
    <t>https://shope.ee/2q7NfbMHGf</t>
  </si>
  <si>
    <t>SET KIANO ANAK KIDS 1-5 TAHUN CELANA PANJANG</t>
  </si>
  <si>
    <t>https://down-bs-id.img.susercontent.com/id-11134207-7r98u-lmqviy0is6toef.webp</t>
  </si>
  <si>
    <t>Shahia Servantina - Keiko Oneset Setelan Celana Anak Perempuan</t>
  </si>
  <si>
    <t>https://shope.ee/AUWonl0H60</t>
  </si>
  <si>
    <t>https://down-bs-id.img.susercontent.com/sg-11134201-22100-hltv4rz38tiv03.webp</t>
  </si>
  <si>
    <t>https://shope.ee/3VN4SvUaFw</t>
  </si>
  <si>
    <t>Celana cutbray anak belah depan model terbaru bahan scuba</t>
  </si>
  <si>
    <t>https://down-bs-id.img.susercontent.com/8704b8e06d6f5c707930e3f80310b35a.webp</t>
  </si>
  <si>
    <t>Pilih Warna Celana Panjang Cargo anak laki laki 1-13 tahun terbaru</t>
  </si>
  <si>
    <t>https://shope.ee/7KZn22Ea5E</t>
  </si>
  <si>
    <t>https://down-bs-id.img.susercontent.com/5b997ead9632b423035b33b05372da14.webp</t>
  </si>
  <si>
    <t>https://shope.ee/8KSKDuIUTo</t>
  </si>
  <si>
    <t>Celana Anak Chino Panjang Melar Twill Stretch Usia 1-9 Tahun</t>
  </si>
  <si>
    <t>https://down-bs-id.img.susercontent.com/2ced7cc8fb0f63f34f15bee2229cb0b9.webp</t>
  </si>
  <si>
    <t>Celana Cargo Anak 2in1 Sambung BEST SELLER ORI Premium RDFL Usia 3-11 Tahun</t>
  </si>
  <si>
    <t>https://shope.ee/9zaYD1FbnR</t>
  </si>
  <si>
    <t>https://shope.ee/g2t64fDK1</t>
  </si>
  <si>
    <t>https://down-bs-id.img.susercontent.com/678babaffc72bec5722d418d96e9e53c.webp</t>
  </si>
  <si>
    <t>Ecer pilih warna 1-13th celana chino anak panjang laki-laki terlaris chinos slim fit</t>
  </si>
  <si>
    <t>https://down-bs-id.img.susercontent.com/8c2df735a5bd9379eece06ead478c585.webp</t>
  </si>
  <si>
    <t>Celana Anak Cargo Panjang Laki-Laki dan Perempuan Zunior Premium 6 Warna 1-12 Tahun</t>
  </si>
  <si>
    <t>https://shope.ee/8UlkQWnurK</t>
  </si>
  <si>
    <t>https://down-bs-id.img.susercontent.com/id-11134207-23030-sxpxlke6zdov7f.webp</t>
  </si>
  <si>
    <t>Celana Chinos - Celana Panjang Anak | Chinos UNKD / Chinos Anak</t>
  </si>
  <si>
    <t>https://shope.ee/4KwBSv6thZ</t>
  </si>
  <si>
    <t>https://down-bs-id.img.susercontent.com/341e54c5dc45faa80461d6a1264465c9.webp</t>
  </si>
  <si>
    <t>https://shope.ee/20YGggjIW0</t>
  </si>
  <si>
    <t>12 PCS Celana Dalam Anak Perempuan DIM DIM / Grosir CD anak Wanita Murah</t>
  </si>
  <si>
    <t>https://down-bs-id.img.susercontent.com/52b892604b9ab4327453102c9f5ff152.webp</t>
  </si>
  <si>
    <t>12 PCS Celana Dalam ANak laki laki KARAKTER super HERO / 1 LUSIN</t>
  </si>
  <si>
    <t>https://shope.ee/7zpTplGqQP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</si>
</sst>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2" workbookViewId="0">
      <selection activeCell="G36" sqref="G36"/>
    </sheetView>
  </sheetViews>
  <sheetFormatPr defaultRowHeight="14.4" x14ac:dyDescent="0.3"/>
  <cols>
    <col min="1" max="1" width="8.88671875" style="6"/>
    <col min="2" max="3" width="8.88671875" style="3"/>
    <col min="4" max="4" width="4.77734375" style="3" customWidth="1"/>
    <col min="5" max="5" width="8.33203125" style="3" customWidth="1"/>
    <col min="6" max="7" width="4.6640625" style="3" customWidth="1"/>
    <col min="8" max="8" width="4.6640625" style="7" customWidth="1"/>
    <col min="9" max="9" width="7.109375" style="3" customWidth="1"/>
    <col min="10" max="10" width="4.21875" style="7" customWidth="1"/>
    <col min="11" max="11" width="4.21875" style="3" customWidth="1"/>
    <col min="12" max="16384" width="8.88671875" style="3"/>
  </cols>
  <sheetData>
    <row r="1" spans="1:11" x14ac:dyDescent="0.2">
      <c r="A1" s="6" t="s">
        <v>0</v>
      </c>
      <c r="B1" s="1" t="s">
        <v>1</v>
      </c>
      <c r="C1" s="4">
        <v>50900</v>
      </c>
      <c r="D1" s="5">
        <v>0.2</v>
      </c>
      <c r="E1" s="4">
        <f t="shared" ref="E1:E3" si="0">C1/(1-D1)</f>
        <v>63625</v>
      </c>
      <c r="F1" s="3">
        <v>61</v>
      </c>
      <c r="G1" s="3" t="str">
        <f t="shared" ref="G1:G36" si="1">IF(D1=10%,"assets/images/10.jpg",IF(D1=20%,"assets/images/20.jpg",IF(D1=30%,"assets/images/30.jpg",IF(D1=40%,"assets/images/40.jpg",IF(D1=50%,"assets/images/50.jpg","Tidakadagambaryangsesuai")))))</f>
        <v>assets/images/20.jpg</v>
      </c>
      <c r="H1" s="7" t="str">
        <f t="shared" ref="H1:H36" si="2">IF(LEN(UPPER(I1))&lt;=50,UPPER(I1),LEFT(UPPER(I1),50)&amp;"…")</f>
        <v>MAMYPOKO PANTS XTRA KERING X-TRA DRY STANDAR KUNIN…</v>
      </c>
      <c r="I1" s="2" t="s">
        <v>2</v>
      </c>
      <c r="J1" s="7" t="str">
        <f t="shared" ref="J1:J36" si="3">IF(K1=1,"star.png",IF(K1=2,"mall.png","null.png"))</f>
        <v>null.png</v>
      </c>
      <c r="K1" s="3">
        <v>0</v>
      </c>
    </row>
    <row r="2" spans="1:11" x14ac:dyDescent="0.2">
      <c r="A2" s="6" t="s">
        <v>3</v>
      </c>
      <c r="B2" s="1" t="s">
        <v>4</v>
      </c>
      <c r="C2" s="4">
        <v>43900</v>
      </c>
      <c r="D2" s="5">
        <v>0.2</v>
      </c>
      <c r="E2" s="4">
        <f t="shared" si="0"/>
        <v>54875</v>
      </c>
      <c r="F2" s="3">
        <v>21.1</v>
      </c>
      <c r="G2" s="3" t="str">
        <f t="shared" ref="G2:G3" si="4">IF(D2=10%,"assets/images/10.jpg",IF(D2=20%,"assets/images/20.jpg",IF(D2=30%,"assets/images/30.jpg",IF(D2=40%,"assets/images/40.jpg",IF(D2=50%,"assets/images/50.jpg","Tidakadagambaryangsesuai")))))</f>
        <v>assets/images/20.jpg</v>
      </c>
      <c r="H2" s="7" t="str">
        <f t="shared" ref="H2:H3" si="5">IF(LEN(UPPER(I2))&lt;=50,UPPER(I2),LEFT(UPPER(I2),50)&amp;"…")</f>
        <v>BERRIES POPOK BAYI BERRIES PANTS / TIPE CELANA M34…</v>
      </c>
      <c r="I2" s="2" t="s">
        <v>5</v>
      </c>
      <c r="J2" s="7" t="str">
        <f t="shared" ref="J2:J3" si="6">IF(K2=1,"star.png",IF(K2=2,"mall.png","null.png"))</f>
        <v>null.png</v>
      </c>
      <c r="K2" s="3">
        <v>0</v>
      </c>
    </row>
    <row r="3" spans="1:11" x14ac:dyDescent="0.2">
      <c r="A3" s="6" t="s">
        <v>6</v>
      </c>
      <c r="B3" s="1" t="s">
        <v>7</v>
      </c>
      <c r="C3" s="4">
        <v>51800</v>
      </c>
      <c r="D3" s="5">
        <v>0.2</v>
      </c>
      <c r="E3" s="4">
        <f t="shared" si="0"/>
        <v>64750</v>
      </c>
      <c r="F3" s="3">
        <v>20.2</v>
      </c>
      <c r="G3" s="3" t="str">
        <f t="shared" si="4"/>
        <v>assets/images/20.jpg</v>
      </c>
      <c r="H3" s="7" t="str">
        <f t="shared" si="5"/>
        <v>MERRIES PANTS GOOD SKIN POPOK SEKALI PAKAI CELANA …</v>
      </c>
      <c r="I3" s="2" t="s">
        <v>8</v>
      </c>
      <c r="J3" s="7" t="str">
        <f t="shared" si="6"/>
        <v>null.png</v>
      </c>
      <c r="K3" s="3">
        <v>0</v>
      </c>
    </row>
    <row r="4" spans="1:11" x14ac:dyDescent="0.2">
      <c r="A4" s="6" t="s">
        <v>9</v>
      </c>
      <c r="B4" s="1" t="s">
        <v>10</v>
      </c>
      <c r="C4" s="4">
        <v>45900</v>
      </c>
      <c r="D4" s="5">
        <v>0.2</v>
      </c>
      <c r="E4" s="4">
        <f t="shared" ref="E4" si="7">C4/(1-D4)</f>
        <v>57375</v>
      </c>
      <c r="F4" s="3">
        <v>38.1</v>
      </c>
      <c r="G4" s="3" t="str">
        <f t="shared" ref="G4" si="8">IF(D4=10%,"assets/images/10.jpg",IF(D4=20%,"assets/images/20.jpg",IF(D4=30%,"assets/images/30.jpg",IF(D4=40%,"assets/images/40.jpg",IF(D4=50%,"assets/images/50.jpg","Tidakadagambaryangsesuai")))))</f>
        <v>assets/images/20.jpg</v>
      </c>
      <c r="H4" s="7" t="str">
        <f t="shared" ref="H4" si="9">IF(LEN(UPPER(I4))&lt;=50,UPPER(I4),LEFT(UPPER(I4),50)&amp;"…")</f>
        <v>SENSI DRY PANTS POPOK CELANA BAYI</v>
      </c>
      <c r="I4" s="2" t="s">
        <v>22</v>
      </c>
      <c r="J4" s="7" t="str">
        <f t="shared" ref="J4" si="10">IF(K4=1,"star.png",IF(K4=2,"mall.png","null.png"))</f>
        <v>mall.png</v>
      </c>
      <c r="K4" s="3">
        <v>2</v>
      </c>
    </row>
    <row r="5" spans="1:11" x14ac:dyDescent="0.2">
      <c r="A5" s="6" t="s">
        <v>11</v>
      </c>
      <c r="B5" s="1" t="s">
        <v>12</v>
      </c>
      <c r="C5" s="4">
        <v>43465</v>
      </c>
      <c r="D5" s="5">
        <v>0.2</v>
      </c>
      <c r="E5" s="4">
        <f t="shared" ref="E5:E36" si="11">C5/(1-D5)</f>
        <v>54331.25</v>
      </c>
      <c r="F5" s="3">
        <v>25</v>
      </c>
      <c r="G5" s="3" t="str">
        <f t="shared" si="1"/>
        <v>assets/images/20.jpg</v>
      </c>
      <c r="H5" s="7" t="str">
        <f t="shared" si="2"/>
        <v>HAPPY NAPPY SMART PANTS POPOK BAYI CELANA S40/M32/…</v>
      </c>
      <c r="I5" s="2" t="s">
        <v>13</v>
      </c>
      <c r="J5" s="7" t="str">
        <f t="shared" si="3"/>
        <v>null.png</v>
      </c>
      <c r="K5" s="3">
        <v>0</v>
      </c>
    </row>
    <row r="6" spans="1:11" x14ac:dyDescent="0.2">
      <c r="A6" s="6" t="s">
        <v>14</v>
      </c>
      <c r="B6" s="1" t="s">
        <v>15</v>
      </c>
      <c r="C6" s="4">
        <v>50400</v>
      </c>
      <c r="D6" s="5">
        <v>0.2</v>
      </c>
      <c r="E6" s="4">
        <f t="shared" si="11"/>
        <v>63000</v>
      </c>
      <c r="F6" s="3">
        <v>101</v>
      </c>
      <c r="G6" s="3" t="str">
        <f t="shared" si="1"/>
        <v>assets/images/20.jpg</v>
      </c>
      <c r="H6" s="7" t="str">
        <f t="shared" si="2"/>
        <v>[1 PACK] MAKUKU SAP DIAPERS COMFORT FIT MINI PANTS…</v>
      </c>
      <c r="I6" s="2" t="s">
        <v>16</v>
      </c>
      <c r="J6" s="7" t="str">
        <f t="shared" si="3"/>
        <v>mall.png</v>
      </c>
      <c r="K6" s="3">
        <v>2</v>
      </c>
    </row>
    <row r="7" spans="1:11" x14ac:dyDescent="0.2">
      <c r="A7" s="6" t="s">
        <v>17</v>
      </c>
      <c r="B7" s="1" t="s">
        <v>18</v>
      </c>
      <c r="C7" s="4">
        <v>69900</v>
      </c>
      <c r="D7" s="5">
        <v>0.3</v>
      </c>
      <c r="E7" s="4">
        <f t="shared" si="11"/>
        <v>99857.14285714287</v>
      </c>
      <c r="F7" s="3">
        <v>3</v>
      </c>
      <c r="G7" s="3" t="str">
        <f t="shared" si="1"/>
        <v>assets/images/30.jpg</v>
      </c>
      <c r="H7" s="7" t="str">
        <f t="shared" si="2"/>
        <v>OUTFIT ANAK LAKI LAKI KOREAN STYLE SETELAN KAOS CE…</v>
      </c>
      <c r="I7" s="2" t="s">
        <v>23</v>
      </c>
      <c r="J7" s="7" t="str">
        <f t="shared" si="3"/>
        <v>null.png</v>
      </c>
      <c r="K7" s="3">
        <v>0</v>
      </c>
    </row>
    <row r="8" spans="1:11" x14ac:dyDescent="0.2">
      <c r="A8" s="6" t="s">
        <v>19</v>
      </c>
      <c r="B8" s="1" t="s">
        <v>20</v>
      </c>
      <c r="C8" s="4">
        <v>50149</v>
      </c>
      <c r="D8" s="5">
        <v>0.4</v>
      </c>
      <c r="E8" s="4">
        <f t="shared" si="11"/>
        <v>83581.666666666672</v>
      </c>
      <c r="F8" s="3">
        <v>33.9</v>
      </c>
      <c r="G8" s="3" t="str">
        <f t="shared" si="1"/>
        <v>assets/images/40.jpg</v>
      </c>
      <c r="H8" s="7" t="str">
        <f t="shared" si="2"/>
        <v>18 PCS PAKET LAHIRAN SETELAN BAJU BAYI CELANA BAYI…</v>
      </c>
      <c r="I8" s="2" t="s">
        <v>21</v>
      </c>
      <c r="J8" s="7" t="str">
        <f t="shared" si="3"/>
        <v>null.png</v>
      </c>
      <c r="K8" s="3">
        <v>0</v>
      </c>
    </row>
    <row r="9" spans="1:11" x14ac:dyDescent="0.2">
      <c r="A9" s="6" t="s">
        <v>24</v>
      </c>
      <c r="B9" s="1" t="s">
        <v>26</v>
      </c>
      <c r="C9" s="4">
        <v>10000</v>
      </c>
      <c r="D9" s="5">
        <v>0.3</v>
      </c>
      <c r="E9" s="4">
        <f t="shared" si="11"/>
        <v>14285.714285714286</v>
      </c>
      <c r="F9" s="3">
        <v>86.7</v>
      </c>
      <c r="G9" s="3" t="str">
        <f t="shared" si="1"/>
        <v>assets/images/30.jpg</v>
      </c>
      <c r="H9" s="7" t="str">
        <f t="shared" si="2"/>
        <v>CELANA LEGGING BAYI PEREMPUAN TUTUP KAKI CELANA LE…</v>
      </c>
      <c r="I9" s="2" t="s">
        <v>25</v>
      </c>
      <c r="J9" s="7" t="str">
        <f t="shared" si="3"/>
        <v>star.png</v>
      </c>
      <c r="K9" s="3">
        <v>1</v>
      </c>
    </row>
    <row r="10" spans="1:11" x14ac:dyDescent="0.2">
      <c r="A10" s="6" t="s">
        <v>27</v>
      </c>
      <c r="B10" s="1" t="s">
        <v>29</v>
      </c>
      <c r="C10" s="4">
        <v>94050</v>
      </c>
      <c r="D10" s="5">
        <v>0.3</v>
      </c>
      <c r="E10" s="4">
        <f t="shared" si="11"/>
        <v>134357.14285714287</v>
      </c>
      <c r="F10" s="3">
        <v>4.2</v>
      </c>
      <c r="G10" s="3" t="str">
        <f t="shared" si="1"/>
        <v>assets/images/30.jpg</v>
      </c>
      <c r="H10" s="7" t="str">
        <f t="shared" si="2"/>
        <v>18 PCS BAJU CELANA BAYI BARU LAHIR PAKET KOMPLIT P…</v>
      </c>
      <c r="I10" s="2" t="s">
        <v>28</v>
      </c>
      <c r="J10" s="7" t="str">
        <f t="shared" si="3"/>
        <v>null.png</v>
      </c>
      <c r="K10" s="3">
        <v>0</v>
      </c>
    </row>
    <row r="11" spans="1:11" x14ac:dyDescent="0.2">
      <c r="A11" s="6" t="s">
        <v>30</v>
      </c>
      <c r="B11" s="1" t="s">
        <v>31</v>
      </c>
      <c r="C11" s="4">
        <v>28710</v>
      </c>
      <c r="D11" s="5">
        <v>0.5</v>
      </c>
      <c r="E11" s="4">
        <f t="shared" si="11"/>
        <v>57420</v>
      </c>
      <c r="F11" s="3">
        <v>87</v>
      </c>
      <c r="G11" s="3" t="str">
        <f t="shared" si="1"/>
        <v>assets/images/50.jpg</v>
      </c>
      <c r="H11" s="7" t="str">
        <f t="shared" si="2"/>
        <v>CELANA DALAM TATUR POPOK CLOTH DIAPER DIAPERS CLOD…</v>
      </c>
      <c r="I11" s="2" t="s">
        <v>32</v>
      </c>
      <c r="J11" s="7" t="str">
        <f t="shared" si="3"/>
        <v>null.png</v>
      </c>
      <c r="K11" s="3">
        <v>0</v>
      </c>
    </row>
    <row r="12" spans="1:11" x14ac:dyDescent="0.2">
      <c r="A12" s="6" t="s">
        <v>33</v>
      </c>
      <c r="B12" s="1" t="s">
        <v>35</v>
      </c>
      <c r="C12" s="4">
        <v>119000</v>
      </c>
      <c r="D12" s="5">
        <v>0.2</v>
      </c>
      <c r="E12" s="4">
        <f t="shared" si="11"/>
        <v>148750</v>
      </c>
      <c r="F12" s="3">
        <v>11.4</v>
      </c>
      <c r="G12" s="3" t="str">
        <f t="shared" si="1"/>
        <v>assets/images/20.jpg</v>
      </c>
      <c r="H12" s="7" t="str">
        <f t="shared" si="2"/>
        <v>24 PCS BAJU DAN CELANA BAYI BARU LAHIR KUPLUK TOPI…</v>
      </c>
      <c r="I12" s="2" t="s">
        <v>34</v>
      </c>
      <c r="J12" s="7" t="str">
        <f t="shared" si="3"/>
        <v>star.png</v>
      </c>
      <c r="K12" s="3">
        <v>1</v>
      </c>
    </row>
    <row r="13" spans="1:11" x14ac:dyDescent="0.2">
      <c r="A13" s="6" t="s">
        <v>36</v>
      </c>
      <c r="B13" s="1" t="s">
        <v>37</v>
      </c>
      <c r="C13" s="4">
        <v>71000</v>
      </c>
      <c r="D13" s="5">
        <v>0.3</v>
      </c>
      <c r="E13" s="4">
        <f t="shared" si="11"/>
        <v>101428.57142857143</v>
      </c>
      <c r="F13" s="3">
        <v>56.3</v>
      </c>
      <c r="G13" s="3" t="str">
        <f t="shared" si="1"/>
        <v>assets/images/30.jpg</v>
      </c>
      <c r="H13" s="7" t="str">
        <f t="shared" si="2"/>
        <v>BABY TUXEDO 1-3 TAHUN 0-8 TAHUN SET TUXEDO BAYI BA…</v>
      </c>
      <c r="I13" s="2" t="s">
        <v>38</v>
      </c>
      <c r="J13" s="7" t="str">
        <f t="shared" si="3"/>
        <v>null.png</v>
      </c>
      <c r="K13" s="3">
        <v>0</v>
      </c>
    </row>
    <row r="14" spans="1:11" x14ac:dyDescent="0.2">
      <c r="A14" s="6" t="s">
        <v>39</v>
      </c>
      <c r="B14" s="1" t="s">
        <v>41</v>
      </c>
      <c r="C14" s="4">
        <v>14950</v>
      </c>
      <c r="D14" s="5">
        <v>0.3</v>
      </c>
      <c r="E14" s="4">
        <f t="shared" si="11"/>
        <v>21357.142857142859</v>
      </c>
      <c r="F14" s="3">
        <v>17.2</v>
      </c>
      <c r="G14" s="3" t="str">
        <f t="shared" si="1"/>
        <v>assets/images/30.jpg</v>
      </c>
      <c r="H14" s="7" t="str">
        <f t="shared" si="2"/>
        <v>POPOK KAIN BAYI P79 BISA CUCI ULANG CELANA TRAININ…</v>
      </c>
      <c r="I14" s="2" t="s">
        <v>40</v>
      </c>
      <c r="J14" s="7" t="str">
        <f t="shared" si="3"/>
        <v>mall.png</v>
      </c>
      <c r="K14" s="3">
        <v>2</v>
      </c>
    </row>
    <row r="15" spans="1:11" x14ac:dyDescent="0.2">
      <c r="A15" s="6" t="s">
        <v>42</v>
      </c>
      <c r="B15" s="1" t="s">
        <v>43</v>
      </c>
      <c r="C15" s="4">
        <v>13295</v>
      </c>
      <c r="D15" s="5">
        <v>0.4</v>
      </c>
      <c r="E15" s="4">
        <f t="shared" si="11"/>
        <v>22158.333333333336</v>
      </c>
      <c r="F15" s="3">
        <v>53</v>
      </c>
      <c r="G15" s="3" t="str">
        <f t="shared" si="1"/>
        <v>assets/images/40.jpg</v>
      </c>
      <c r="H15" s="7" t="str">
        <f t="shared" si="2"/>
        <v>POPOK KAIN BAYI CUCI ULANG CLOTH DIAPER KLODI POPO…</v>
      </c>
      <c r="I15" s="2" t="s">
        <v>44</v>
      </c>
      <c r="J15" s="7" t="str">
        <f t="shared" si="3"/>
        <v>null.png</v>
      </c>
      <c r="K15" s="3">
        <v>0</v>
      </c>
    </row>
    <row r="16" spans="1:11" x14ac:dyDescent="0.2">
      <c r="A16" s="6" t="s">
        <v>45</v>
      </c>
      <c r="B16" s="1" t="s">
        <v>47</v>
      </c>
      <c r="C16" s="4">
        <v>33000</v>
      </c>
      <c r="D16" s="5">
        <v>0.3</v>
      </c>
      <c r="E16" s="4">
        <f t="shared" si="11"/>
        <v>47142.857142857145</v>
      </c>
      <c r="F16" s="3">
        <v>11.7</v>
      </c>
      <c r="G16" s="3" t="str">
        <f t="shared" si="1"/>
        <v>assets/images/30.jpg</v>
      </c>
      <c r="H16" s="7" t="str">
        <f t="shared" si="2"/>
        <v>CELANA POP BAYI 1 LUSIN / CELANA DALAM BAYI 12 PCS</v>
      </c>
      <c r="I16" s="2" t="s">
        <v>46</v>
      </c>
      <c r="J16" s="7" t="str">
        <f t="shared" si="3"/>
        <v>null.png</v>
      </c>
      <c r="K16" s="3">
        <v>0</v>
      </c>
    </row>
    <row r="17" spans="1:11" x14ac:dyDescent="0.2">
      <c r="A17" s="6" t="s">
        <v>49</v>
      </c>
      <c r="B17" s="1" t="s">
        <v>48</v>
      </c>
      <c r="C17" s="4">
        <v>31250</v>
      </c>
      <c r="D17" s="5">
        <v>0.3</v>
      </c>
      <c r="E17" s="4">
        <f t="shared" si="11"/>
        <v>44642.857142857145</v>
      </c>
      <c r="F17" s="3">
        <v>18.399999999999999</v>
      </c>
      <c r="G17" s="3" t="str">
        <f t="shared" si="1"/>
        <v>assets/images/30.jpg</v>
      </c>
      <c r="H17" s="7" t="str">
        <f t="shared" si="2"/>
        <v>CELANA POP BAYI ISI 12 PCS DAN 6 PCS KEMASAN DUS K…</v>
      </c>
      <c r="I17" s="2" t="s">
        <v>50</v>
      </c>
      <c r="J17" s="7" t="str">
        <f t="shared" si="3"/>
        <v>star.png</v>
      </c>
      <c r="K17" s="3">
        <v>1</v>
      </c>
    </row>
    <row r="18" spans="1:11" x14ac:dyDescent="0.2">
      <c r="A18" s="6" t="s">
        <v>51</v>
      </c>
      <c r="B18" s="1" t="s">
        <v>52</v>
      </c>
      <c r="C18" s="4">
        <v>35900</v>
      </c>
      <c r="D18" s="5">
        <v>0.3</v>
      </c>
      <c r="E18" s="4">
        <f t="shared" si="11"/>
        <v>51285.71428571429</v>
      </c>
      <c r="F18" s="3">
        <v>50.3</v>
      </c>
      <c r="G18" s="3" t="str">
        <f t="shared" si="1"/>
        <v>assets/images/30.jpg</v>
      </c>
      <c r="H18" s="7" t="str">
        <f t="shared" si="2"/>
        <v>12 PCS CELANA PANJANG BAYI ( 1 LUSIN ) MURAH LUSIN…</v>
      </c>
      <c r="I18" s="2" t="s">
        <v>53</v>
      </c>
      <c r="J18" s="7" t="str">
        <f t="shared" si="3"/>
        <v>null.png</v>
      </c>
      <c r="K18" s="3">
        <v>0</v>
      </c>
    </row>
    <row r="19" spans="1:11" x14ac:dyDescent="0.2">
      <c r="A19" s="6" t="s">
        <v>54</v>
      </c>
      <c r="B19" s="1" t="s">
        <v>55</v>
      </c>
      <c r="C19" s="4">
        <v>13900</v>
      </c>
      <c r="D19" s="5">
        <v>0.2</v>
      </c>
      <c r="E19" s="4">
        <f t="shared" si="11"/>
        <v>17375</v>
      </c>
      <c r="F19" s="3">
        <v>75.7</v>
      </c>
      <c r="G19" s="3" t="str">
        <f t="shared" si="1"/>
        <v>assets/images/20.jpg</v>
      </c>
      <c r="H19" s="7" t="str">
        <f t="shared" si="2"/>
        <v>CELANA PENDEK ANAK KOLOR HARIAN SANTAI BOKSER BOXE…</v>
      </c>
      <c r="I19" s="2" t="s">
        <v>56</v>
      </c>
      <c r="J19" s="7" t="str">
        <f t="shared" si="3"/>
        <v>null.png</v>
      </c>
      <c r="K19" s="3">
        <v>0</v>
      </c>
    </row>
    <row r="20" spans="1:11" x14ac:dyDescent="0.2">
      <c r="A20" s="6" t="s">
        <v>57</v>
      </c>
      <c r="B20" s="1" t="s">
        <v>58</v>
      </c>
      <c r="C20" s="4">
        <v>29750</v>
      </c>
      <c r="D20" s="5">
        <v>0.3</v>
      </c>
      <c r="E20" s="4">
        <f t="shared" si="11"/>
        <v>42500</v>
      </c>
      <c r="F20" s="3">
        <v>70.5</v>
      </c>
      <c r="G20" s="3" t="str">
        <f t="shared" si="1"/>
        <v>assets/images/30.jpg</v>
      </c>
      <c r="H20" s="7" t="str">
        <f t="shared" si="2"/>
        <v>SETELAN BAJU ANAK LAKI LAKI SET ROMPI ANAK BAJU KA…</v>
      </c>
      <c r="I20" s="2" t="s">
        <v>59</v>
      </c>
      <c r="J20" s="7" t="str">
        <f t="shared" si="3"/>
        <v>star.png</v>
      </c>
      <c r="K20" s="3">
        <v>1</v>
      </c>
    </row>
    <row r="21" spans="1:11" x14ac:dyDescent="0.2">
      <c r="A21" s="6" t="s">
        <v>60</v>
      </c>
      <c r="B21" s="1" t="s">
        <v>62</v>
      </c>
      <c r="C21" s="4">
        <v>40500</v>
      </c>
      <c r="D21" s="5">
        <v>0.3</v>
      </c>
      <c r="E21" s="4">
        <f t="shared" si="11"/>
        <v>57857.142857142862</v>
      </c>
      <c r="F21" s="3">
        <v>49.9</v>
      </c>
      <c r="G21" s="3" t="str">
        <f t="shared" si="1"/>
        <v>assets/images/30.jpg</v>
      </c>
      <c r="H21" s="7" t="str">
        <f t="shared" si="2"/>
        <v>SARUNG CELANA ANAK DAN DEWASA CELANA INSTAN</v>
      </c>
      <c r="I21" s="2" t="s">
        <v>61</v>
      </c>
      <c r="J21" s="7" t="str">
        <f t="shared" si="3"/>
        <v>star.png</v>
      </c>
      <c r="K21" s="3">
        <v>1</v>
      </c>
    </row>
    <row r="22" spans="1:11" x14ac:dyDescent="0.2">
      <c r="A22" s="6" t="s">
        <v>63</v>
      </c>
      <c r="B22" s="1" t="s">
        <v>65</v>
      </c>
      <c r="C22" s="4">
        <v>37900</v>
      </c>
      <c r="D22" s="5">
        <v>0.3</v>
      </c>
      <c r="E22" s="4">
        <f t="shared" si="11"/>
        <v>54142.857142857145</v>
      </c>
      <c r="F22" s="3">
        <v>225.7</v>
      </c>
      <c r="G22" s="3" t="str">
        <f t="shared" si="1"/>
        <v>assets/images/30.jpg</v>
      </c>
      <c r="H22" s="7" t="str">
        <f t="shared" si="2"/>
        <v>CELANA ANAK LAKI LAKI CHINO ANAK BISA COD 1-12 TAH…</v>
      </c>
      <c r="I22" s="2" t="s">
        <v>64</v>
      </c>
      <c r="J22" s="7" t="str">
        <f t="shared" si="3"/>
        <v>null.png</v>
      </c>
      <c r="K22" s="3">
        <v>0</v>
      </c>
    </row>
    <row r="23" spans="1:11" x14ac:dyDescent="0.2">
      <c r="A23" s="6" t="s">
        <v>63</v>
      </c>
      <c r="B23" s="1" t="s">
        <v>66</v>
      </c>
      <c r="C23" s="4">
        <v>37000</v>
      </c>
      <c r="D23" s="5">
        <v>0.2</v>
      </c>
      <c r="E23" s="4">
        <f t="shared" si="11"/>
        <v>46250</v>
      </c>
      <c r="F23" s="3">
        <v>58.1</v>
      </c>
      <c r="G23" s="3" t="str">
        <f t="shared" si="1"/>
        <v>assets/images/20.jpg</v>
      </c>
      <c r="H23" s="7" t="str">
        <f t="shared" si="2"/>
        <v>CELANA CHINO ANAK PREMIUM 1-14 TAHUN BISA PILIH WA…</v>
      </c>
      <c r="I23" s="2" t="s">
        <v>67</v>
      </c>
      <c r="J23" s="7" t="str">
        <f t="shared" si="3"/>
        <v>null.png</v>
      </c>
      <c r="K23" s="3">
        <v>0</v>
      </c>
    </row>
    <row r="24" spans="1:11" x14ac:dyDescent="0.2">
      <c r="A24" s="6" t="s">
        <v>68</v>
      </c>
      <c r="B24" s="1" t="s">
        <v>69</v>
      </c>
      <c r="C24" s="4">
        <v>55000</v>
      </c>
      <c r="D24" s="5">
        <v>0.3</v>
      </c>
      <c r="E24" s="4">
        <f t="shared" si="11"/>
        <v>78571.42857142858</v>
      </c>
      <c r="F24" s="3">
        <v>41.5</v>
      </c>
      <c r="G24" s="3" t="str">
        <f t="shared" si="1"/>
        <v>assets/images/30.jpg</v>
      </c>
      <c r="H24" s="7" t="str">
        <f t="shared" si="2"/>
        <v>CELANA JEANS VARIASI DISTRO LIST BAWAH WARNA USIA …</v>
      </c>
      <c r="I24" s="2" t="s">
        <v>70</v>
      </c>
      <c r="J24" s="7" t="str">
        <f t="shared" si="3"/>
        <v>star.png</v>
      </c>
      <c r="K24" s="3">
        <v>1</v>
      </c>
    </row>
    <row r="25" spans="1:11" x14ac:dyDescent="0.2">
      <c r="A25" s="6" t="s">
        <v>74</v>
      </c>
      <c r="B25" s="1" t="s">
        <v>75</v>
      </c>
      <c r="C25" s="4">
        <v>21899</v>
      </c>
      <c r="D25" s="5">
        <v>0.3</v>
      </c>
      <c r="E25" s="4">
        <f t="shared" si="11"/>
        <v>31284.285714285717</v>
      </c>
      <c r="F25" s="3">
        <v>84.1</v>
      </c>
      <c r="G25" s="3" t="str">
        <f t="shared" si="1"/>
        <v>assets/images/30.jpg</v>
      </c>
      <c r="H25" s="7" t="str">
        <f t="shared" si="2"/>
        <v>SET KIANO ANAK KIDS 1-5 TAHUN CELANA PANJANG</v>
      </c>
      <c r="I25" s="2" t="s">
        <v>76</v>
      </c>
      <c r="J25" s="7" t="str">
        <f t="shared" si="3"/>
        <v>null.png</v>
      </c>
      <c r="K25" s="3">
        <v>0</v>
      </c>
    </row>
    <row r="26" spans="1:11" x14ac:dyDescent="0.2">
      <c r="A26" s="6" t="s">
        <v>71</v>
      </c>
      <c r="B26" s="1" t="s">
        <v>72</v>
      </c>
      <c r="C26" s="4">
        <v>18999</v>
      </c>
      <c r="D26" s="5">
        <v>0.4</v>
      </c>
      <c r="E26" s="4">
        <f t="shared" si="11"/>
        <v>31665</v>
      </c>
      <c r="F26" s="3">
        <v>28.8</v>
      </c>
      <c r="G26" s="3" t="str">
        <f t="shared" si="1"/>
        <v>assets/images/40.jpg</v>
      </c>
      <c r="H26" s="7" t="str">
        <f t="shared" si="2"/>
        <v>NAJWA - CELANA DENIM ANAK PEREMPUAN DAHLIA / CELAN…</v>
      </c>
      <c r="I26" s="2" t="s">
        <v>73</v>
      </c>
      <c r="J26" s="7" t="str">
        <f t="shared" si="3"/>
        <v>null.png</v>
      </c>
      <c r="K26" s="3">
        <v>0</v>
      </c>
    </row>
    <row r="27" spans="1:11" x14ac:dyDescent="0.2">
      <c r="A27" s="6" t="s">
        <v>77</v>
      </c>
      <c r="B27" s="1" t="s">
        <v>79</v>
      </c>
      <c r="C27" s="4">
        <v>125300</v>
      </c>
      <c r="D27" s="5">
        <v>0.2</v>
      </c>
      <c r="E27" s="4">
        <f t="shared" si="11"/>
        <v>156625</v>
      </c>
      <c r="F27" s="3">
        <v>3.3</v>
      </c>
      <c r="G27" s="3" t="str">
        <f t="shared" si="1"/>
        <v>assets/images/20.jpg</v>
      </c>
      <c r="H27" s="7" t="str">
        <f t="shared" si="2"/>
        <v>SHAHIA SERVANTINA - KEIKO ONESET SETELAN CELANA AN…</v>
      </c>
      <c r="I27" s="2" t="s">
        <v>78</v>
      </c>
      <c r="J27" s="7" t="str">
        <f t="shared" si="3"/>
        <v>mall.png</v>
      </c>
      <c r="K27" s="3">
        <v>2</v>
      </c>
    </row>
    <row r="28" spans="1:11" x14ac:dyDescent="0.2">
      <c r="A28" s="6" t="s">
        <v>80</v>
      </c>
      <c r="B28" s="1" t="s">
        <v>81</v>
      </c>
      <c r="C28" s="4">
        <v>35000</v>
      </c>
      <c r="D28" s="5">
        <v>0.3</v>
      </c>
      <c r="E28" s="4">
        <f t="shared" si="11"/>
        <v>50000</v>
      </c>
      <c r="F28" s="3">
        <v>17</v>
      </c>
      <c r="G28" s="3" t="str">
        <f t="shared" si="1"/>
        <v>assets/images/30.jpg</v>
      </c>
      <c r="H28" s="7" t="str">
        <f t="shared" si="2"/>
        <v>CELANA CUTBRAY ANAK BELAH DEPAN MODEL TERBARU BAHA…</v>
      </c>
      <c r="I28" s="2" t="s">
        <v>82</v>
      </c>
      <c r="J28" s="7" t="str">
        <f t="shared" si="3"/>
        <v>null.png</v>
      </c>
      <c r="K28" s="3">
        <v>0</v>
      </c>
    </row>
    <row r="29" spans="1:11" x14ac:dyDescent="0.2">
      <c r="A29" s="6" t="s">
        <v>83</v>
      </c>
      <c r="B29" s="1" t="s">
        <v>85</v>
      </c>
      <c r="C29" s="4">
        <v>32000</v>
      </c>
      <c r="D29" s="5">
        <v>0.4</v>
      </c>
      <c r="E29" s="4">
        <f t="shared" si="11"/>
        <v>53333.333333333336</v>
      </c>
      <c r="F29" s="3">
        <v>87</v>
      </c>
      <c r="G29" s="3" t="str">
        <f t="shared" si="1"/>
        <v>assets/images/40.jpg</v>
      </c>
      <c r="H29" s="7" t="str">
        <f t="shared" si="2"/>
        <v>PILIH WARNA CELANA PANJANG CARGO ANAK LAKI LAKI 1-…</v>
      </c>
      <c r="I29" s="2" t="s">
        <v>84</v>
      </c>
      <c r="J29" s="7" t="str">
        <f t="shared" si="3"/>
        <v>null.png</v>
      </c>
      <c r="K29" s="3">
        <v>0</v>
      </c>
    </row>
    <row r="30" spans="1:11" x14ac:dyDescent="0.2">
      <c r="A30" s="6" t="s">
        <v>86</v>
      </c>
      <c r="B30" s="1" t="s">
        <v>87</v>
      </c>
      <c r="C30" s="4">
        <v>47300</v>
      </c>
      <c r="D30" s="5">
        <v>0.3</v>
      </c>
      <c r="E30" s="4">
        <f t="shared" si="11"/>
        <v>67571.42857142858</v>
      </c>
      <c r="F30" s="3">
        <v>162.4</v>
      </c>
      <c r="G30" s="3" t="str">
        <f t="shared" si="1"/>
        <v>assets/images/30.jpg</v>
      </c>
      <c r="H30" s="7" t="str">
        <f t="shared" si="2"/>
        <v>CELANA ANAK CHINO PANJANG MELAR TWILL STRETCH USIA…</v>
      </c>
      <c r="I30" s="2" t="s">
        <v>88</v>
      </c>
      <c r="J30" s="7" t="str">
        <f t="shared" si="3"/>
        <v>star.png</v>
      </c>
      <c r="K30" s="3">
        <v>1</v>
      </c>
    </row>
    <row r="31" spans="1:11" x14ac:dyDescent="0.2">
      <c r="A31" s="6" t="s">
        <v>89</v>
      </c>
      <c r="B31" s="1" t="s">
        <v>91</v>
      </c>
      <c r="C31" s="4">
        <v>95000</v>
      </c>
      <c r="D31" s="5">
        <v>0.3</v>
      </c>
      <c r="E31" s="4">
        <f t="shared" si="11"/>
        <v>135714.28571428571</v>
      </c>
      <c r="F31" s="3">
        <v>10.9</v>
      </c>
      <c r="G31" s="3" t="str">
        <f t="shared" si="1"/>
        <v>assets/images/30.jpg</v>
      </c>
      <c r="H31" s="7" t="str">
        <f t="shared" si="2"/>
        <v>CELANA CARGO ANAK 2IN1 SAMBUNG BEST SELLER ORI PRE…</v>
      </c>
      <c r="I31" s="2" t="s">
        <v>90</v>
      </c>
      <c r="J31" s="7" t="str">
        <f t="shared" si="3"/>
        <v>null.png</v>
      </c>
      <c r="K31" s="3">
        <v>0</v>
      </c>
    </row>
    <row r="32" spans="1:11" x14ac:dyDescent="0.2">
      <c r="A32" s="6" t="s">
        <v>93</v>
      </c>
      <c r="B32" s="1" t="s">
        <v>92</v>
      </c>
      <c r="C32" s="4">
        <v>32000</v>
      </c>
      <c r="D32" s="5">
        <v>0.3</v>
      </c>
      <c r="E32" s="4">
        <f t="shared" si="11"/>
        <v>45714.285714285717</v>
      </c>
      <c r="F32" s="3">
        <v>436.9</v>
      </c>
      <c r="G32" s="3" t="str">
        <f t="shared" si="1"/>
        <v>assets/images/30.jpg</v>
      </c>
      <c r="H32" s="7" t="str">
        <f t="shared" si="2"/>
        <v>ECER PILIH WARNA 1-13TH CELANA CHINO ANAK PANJANG …</v>
      </c>
      <c r="I32" s="2" t="s">
        <v>94</v>
      </c>
      <c r="J32" s="7" t="str">
        <f t="shared" si="3"/>
        <v>null.png</v>
      </c>
      <c r="K32" s="3">
        <v>0</v>
      </c>
    </row>
    <row r="33" spans="1:11" x14ac:dyDescent="0.2">
      <c r="A33" s="6" t="s">
        <v>95</v>
      </c>
      <c r="B33" s="1" t="s">
        <v>97</v>
      </c>
      <c r="C33" s="4">
        <v>84500</v>
      </c>
      <c r="D33" s="5">
        <v>0.2</v>
      </c>
      <c r="E33" s="4">
        <f t="shared" si="11"/>
        <v>105625</v>
      </c>
      <c r="F33" s="3">
        <v>17.899999999999999</v>
      </c>
      <c r="G33" s="3" t="str">
        <f t="shared" si="1"/>
        <v>assets/images/20.jpg</v>
      </c>
      <c r="H33" s="7" t="str">
        <f t="shared" si="2"/>
        <v>CELANA ANAK CARGO PANJANG LAKI-LAKI DAN PEREMPUAN …</v>
      </c>
      <c r="I33" s="2" t="s">
        <v>96</v>
      </c>
      <c r="J33" s="7" t="str">
        <f t="shared" si="3"/>
        <v>star.png</v>
      </c>
      <c r="K33" s="3">
        <v>1</v>
      </c>
    </row>
    <row r="34" spans="1:11" x14ac:dyDescent="0.2">
      <c r="A34" s="6" t="s">
        <v>98</v>
      </c>
      <c r="B34" s="1" t="s">
        <v>100</v>
      </c>
      <c r="C34" s="4">
        <v>50000</v>
      </c>
      <c r="D34" s="5">
        <v>0.3</v>
      </c>
      <c r="E34" s="4">
        <f t="shared" si="11"/>
        <v>71428.571428571435</v>
      </c>
      <c r="F34" s="3">
        <v>41</v>
      </c>
      <c r="G34" s="3" t="str">
        <f t="shared" si="1"/>
        <v>assets/images/30.jpg</v>
      </c>
      <c r="H34" s="7" t="str">
        <f t="shared" si="2"/>
        <v>CELANA CHINOS - CELANA PANJANG ANAK | CHINOS UNKD …</v>
      </c>
      <c r="I34" s="2" t="s">
        <v>99</v>
      </c>
      <c r="J34" s="7" t="str">
        <f t="shared" si="3"/>
        <v>null.png</v>
      </c>
      <c r="K34" s="3">
        <v>0</v>
      </c>
    </row>
    <row r="35" spans="1:11" x14ac:dyDescent="0.2">
      <c r="A35" s="6" t="s">
        <v>101</v>
      </c>
      <c r="B35" s="1" t="s">
        <v>102</v>
      </c>
      <c r="C35" s="4">
        <v>42999</v>
      </c>
      <c r="D35" s="5">
        <v>0.3</v>
      </c>
      <c r="E35" s="4">
        <f t="shared" si="11"/>
        <v>61427.142857142862</v>
      </c>
      <c r="F35" s="3">
        <v>42.9</v>
      </c>
      <c r="G35" s="3" t="str">
        <f t="shared" si="1"/>
        <v>assets/images/30.jpg</v>
      </c>
      <c r="H35" s="7" t="str">
        <f t="shared" si="2"/>
        <v>12 PCS CELANA DALAM ANAK PEREMPUAN DIM DIM / GROSI…</v>
      </c>
      <c r="I35" s="2" t="s">
        <v>103</v>
      </c>
      <c r="J35" s="7" t="str">
        <f t="shared" si="3"/>
        <v>null.png</v>
      </c>
      <c r="K35" s="3">
        <v>0</v>
      </c>
    </row>
    <row r="36" spans="1:11" x14ac:dyDescent="0.2">
      <c r="A36" s="6" t="s">
        <v>104</v>
      </c>
      <c r="B36" s="1" t="s">
        <v>106</v>
      </c>
      <c r="C36" s="4">
        <v>35999</v>
      </c>
      <c r="D36" s="5">
        <v>0.3</v>
      </c>
      <c r="E36" s="4">
        <f t="shared" si="11"/>
        <v>51427.142857142862</v>
      </c>
      <c r="F36" s="3">
        <v>52.9</v>
      </c>
      <c r="G36" s="3" t="str">
        <f t="shared" si="1"/>
        <v>assets/images/30.jpg</v>
      </c>
      <c r="H36" s="7" t="str">
        <f t="shared" si="2"/>
        <v>12 PCS CELANA DALAM ANAK LAKI LAKI KARAKTER SUPER …</v>
      </c>
      <c r="I36" s="2" t="s">
        <v>105</v>
      </c>
      <c r="J36" s="7" t="str">
        <f t="shared" si="3"/>
        <v>null.png</v>
      </c>
      <c r="K36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2024-03-26T15:33:18Z</dcterms:created>
  <dcterms:modified xsi:type="dcterms:W3CDTF">2024-03-27T09:45:13Z</dcterms:modified>
</cp:coreProperties>
</file>