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wnloads\Hexashop Free Website Template - Free-CSS.com\templatemo_571_hexashop\assets\database\xls\"/>
    </mc:Choice>
  </mc:AlternateContent>
  <bookViews>
    <workbookView xWindow="0" yWindow="0" windowWidth="15780" windowHeight="849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E3" i="1" l="1"/>
  <c r="G3" i="1"/>
  <c r="H3" i="1"/>
  <c r="J3" i="1"/>
  <c r="E4" i="1"/>
  <c r="G4" i="1"/>
  <c r="H4" i="1"/>
  <c r="J4" i="1"/>
  <c r="E2" i="1"/>
  <c r="G2" i="1"/>
  <c r="H2" i="1"/>
  <c r="J2" i="1"/>
  <c r="H1" i="1" l="1"/>
  <c r="H5" i="1"/>
  <c r="H6" i="1"/>
  <c r="H7" i="1"/>
  <c r="H9" i="1"/>
  <c r="H8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J36" i="1"/>
  <c r="G36" i="1"/>
  <c r="E36" i="1"/>
  <c r="J35" i="1"/>
  <c r="G35" i="1"/>
  <c r="E35" i="1"/>
  <c r="J34" i="1"/>
  <c r="G34" i="1"/>
  <c r="E34" i="1"/>
  <c r="J33" i="1"/>
  <c r="G33" i="1"/>
  <c r="E33" i="1"/>
  <c r="J32" i="1"/>
  <c r="G32" i="1"/>
  <c r="E32" i="1"/>
  <c r="J31" i="1"/>
  <c r="G31" i="1"/>
  <c r="E31" i="1"/>
  <c r="J30" i="1"/>
  <c r="G30" i="1"/>
  <c r="E30" i="1"/>
  <c r="J29" i="1"/>
  <c r="G29" i="1"/>
  <c r="E29" i="1"/>
  <c r="J28" i="1"/>
  <c r="G28" i="1"/>
  <c r="E28" i="1"/>
  <c r="J27" i="1"/>
  <c r="G27" i="1"/>
  <c r="E27" i="1"/>
  <c r="J26" i="1"/>
  <c r="G26" i="1"/>
  <c r="E26" i="1"/>
  <c r="J25" i="1"/>
  <c r="G25" i="1"/>
  <c r="E25" i="1"/>
  <c r="J24" i="1"/>
  <c r="G24" i="1"/>
  <c r="E24" i="1"/>
  <c r="J23" i="1"/>
  <c r="G23" i="1"/>
  <c r="E23" i="1"/>
  <c r="J22" i="1"/>
  <c r="G22" i="1"/>
  <c r="E22" i="1"/>
  <c r="J21" i="1"/>
  <c r="G21" i="1"/>
  <c r="E21" i="1"/>
  <c r="J20" i="1"/>
  <c r="G20" i="1"/>
  <c r="E20" i="1"/>
  <c r="J19" i="1"/>
  <c r="G19" i="1"/>
  <c r="E19" i="1"/>
  <c r="J18" i="1"/>
  <c r="G18" i="1"/>
  <c r="E18" i="1"/>
  <c r="J17" i="1"/>
  <c r="G17" i="1"/>
  <c r="E17" i="1"/>
  <c r="J16" i="1"/>
  <c r="G16" i="1"/>
  <c r="E16" i="1"/>
  <c r="J15" i="1"/>
  <c r="G15" i="1"/>
  <c r="E15" i="1"/>
  <c r="J14" i="1"/>
  <c r="G14" i="1"/>
  <c r="E14" i="1"/>
  <c r="J13" i="1"/>
  <c r="G13" i="1"/>
  <c r="E13" i="1"/>
  <c r="J12" i="1"/>
  <c r="G12" i="1"/>
  <c r="E12" i="1"/>
  <c r="J11" i="1"/>
  <c r="G11" i="1"/>
  <c r="E11" i="1"/>
  <c r="J10" i="1"/>
  <c r="G10" i="1"/>
  <c r="E10" i="1"/>
  <c r="J9" i="1"/>
  <c r="G9" i="1"/>
  <c r="E9" i="1"/>
  <c r="J8" i="1"/>
  <c r="G8" i="1"/>
  <c r="E8" i="1"/>
  <c r="J7" i="1"/>
  <c r="G7" i="1"/>
  <c r="E7" i="1"/>
  <c r="J6" i="1"/>
  <c r="G6" i="1"/>
  <c r="E6" i="1"/>
  <c r="J5" i="1"/>
  <c r="G5" i="1"/>
  <c r="E5" i="1"/>
  <c r="J1" i="1"/>
  <c r="G1" i="1"/>
</calcChain>
</file>

<file path=xl/sharedStrings.xml><?xml version="1.0" encoding="utf-8"?>
<sst xmlns="http://schemas.openxmlformats.org/spreadsheetml/2006/main" count="108" uniqueCount="106">
  <si>
    <t>https://down-bs-id.img.susercontent.com/id-11134207-7r990-lrfeahibqod5e5.webp</t>
  </si>
  <si>
    <t>2 in 1 Kitchen Floor Mat SET / Keset Alas Lantai Kamar Tidur Rumah Dapur Kamar Mandi Anti Selip</t>
  </si>
  <si>
    <t>https://shope.ee/5pkzLmxkZB</t>
  </si>
  <si>
    <t>https://down-bs-id.img.susercontent.com/id-11134207-7r98v-lmse49ufozz855.webp</t>
  </si>
  <si>
    <t>https://shope.ee/7zpTvr4wYF</t>
  </si>
  <si>
    <t>MIISOO Talenan Pisau Set 3 In 1 Pengupas Pemotong Buah Sayur Dapur Serbaguna Knife Peeler Fruit</t>
  </si>
  <si>
    <t>https://down-bs-id.img.susercontent.com/60e2484a0b1545a6f308654b5cf0d3c6.webp</t>
  </si>
  <si>
    <t>https://shope.ee/1LIZzfBNos</t>
  </si>
  <si>
    <t>Bright Crown Kitchen Knife Set Stainless Steel / Pisau Dapur Set 6 in 1 Bahan Stainless Steel PREMIUM</t>
  </si>
  <si>
    <t>https://down-bs-id.img.susercontent.com/id-11134207-7qukx-lkg9rg91go1i52.webp</t>
  </si>
  <si>
    <t>JieLiDa Pisau set lengkap / Pisau Dapur Set 6 in 1 Bahan Stainless Steel / Great Ceramic Knife Set pisau corak</t>
  </si>
  <si>
    <t>https://shope.ee/LQ2nsnAyV</t>
  </si>
  <si>
    <t>https://down-bs-id.img.susercontent.com/70104f79871f7157401456ad7cf16ae6.webp</t>
  </si>
  <si>
    <t>https://shope.ee/2LB7BbrY82</t>
  </si>
  <si>
    <t>PISAU SET TALENAN 3IN1 STAINLESS PISAU PENGUPAS BUAH SAYUR DAPUR KNIFE PEELER FRUIT CHOPPING BOARD</t>
  </si>
  <si>
    <t>https://down-bs-id.img.susercontent.com/id-11134207-7r98t-lnr31mx5bdfe51.webp</t>
  </si>
  <si>
    <t>https://shope.ee/8pOavddmHF</t>
  </si>
  <si>
    <t>Cangkir Teko Keramik Piring Lepek Tatakan Kecil Mini Set 6 in 1 Tea Cup Teh Kopi Minum Dapur Hampers Hadiah Gift Box Kado Ulang Tahun Ultah Hantaran Wedding Nikahan Pernikahan Birthday Lahiran Kumpul Arisan Souvenir Murah Mewah Ceramic European Premium</t>
  </si>
  <si>
    <t>https://down-bs-id.img.susercontent.com/id-11134207-7r98x-lsge9svrmph56f.webp</t>
  </si>
  <si>
    <t>https://shope.ee/2LB7BjaqNR</t>
  </si>
  <si>
    <t>LetYeah Pisau Dapur Set isi 7pcs/Kitchen Knife Set Hitam</t>
  </si>
  <si>
    <t>https://down-bs-id.img.susercontent.com/id-11134207-7r990-ltb6j1nrn5jhc0.webp</t>
  </si>
  <si>
    <t>Mecoo Most Aesthetic 3 in 1 Antibacterial Pisau Set Knife Set Pisau Dapur Anti Lengket Titanium Rose Gold / Pisau Dapur Serbaguna isi 3 pcs Nonstick / Kado Pernikahan</t>
  </si>
  <si>
    <t>https://shope.ee/4AclR3NZBD</t>
  </si>
  <si>
    <t>https://down-bs-id.img.susercontent.com/id-11134207-7r98t-lsxnwivg2rbh1a.webp</t>
  </si>
  <si>
    <t>https://shope.ee/2q7Nqds5xZ</t>
  </si>
  <si>
    <t>Set Pisau 2in1 Isi Pisau Kecil Peeler Pengupas Buah / PISAU DAPUR KECIL</t>
  </si>
  <si>
    <t>https://down-bs-id.img.susercontent.com/b84e295967047832d6a0c24e80178e8b.webp</t>
  </si>
  <si>
    <t>MINISO Kotak Makan 4 Buah 160ml / 260ml x4 Tempat Warna-warni Kotak Penyimpanan Makanan BPA Free Dapur Kulkas Food Storage Container 4 Pcs Set</t>
  </si>
  <si>
    <t>https://shope.ee/AKDOmVRr2R</t>
  </si>
  <si>
    <t>https://down-bs-id.img.susercontent.com/id-11134207-7r98v-loe4ljllrytj4e.webp</t>
  </si>
  <si>
    <t>https://shope.ee/B6cfsKwfh</t>
  </si>
  <si>
    <t>freemir Set 5 Pcs Wajan Panci Granit 26/20/20 Cm Anti Lengket Tutup Kaca Gagang Kayu Set Alat Masak Dapur Jumbo Lengkap Modern Serbaguna Multifungsi</t>
  </si>
  <si>
    <t>https://down-bs-id.img.susercontent.com/sg-11134201-22090-4fdezrml9rhv10.webp</t>
  </si>
  <si>
    <t>https://shope.ee/7KZnD6RiVj</t>
  </si>
  <si>
    <t>Pisau Dapur Set Stainless Knife Anti Lengket Isi 6 Pcs / Peralatan Masak Pisau</t>
  </si>
  <si>
    <t>https://down-bs-id.img.susercontent.com/id-11134207-7r98w-llh5eb7lwhbf67.webp</t>
  </si>
  <si>
    <t>https://shope.ee/4VFbpwJYTC</t>
  </si>
  <si>
    <t>Pisau Set 6 in 1 Keramik/pisau set dapur/pisau potong+tempat pisau</t>
  </si>
  <si>
    <t>https://down-bs-id.img.susercontent.com/ed75e5be058cca0db171bef95cb0df54.webp</t>
  </si>
  <si>
    <t>https://shope.ee/40JLF4XaDo</t>
  </si>
  <si>
    <t>Pisau set lengkap / Pisau Dapur Set 7 in 1 Bahan Stainless Steel / Talenan / Great Ceramic Knife Set(Warna talenan acak)</t>
  </si>
  <si>
    <t>https://down-bs-id.img.susercontent.com/id-11134207-7qul1-ljp2ymw2u0zjc4.webp</t>
  </si>
  <si>
    <t>https://shope.ee/6zwwodGYDx</t>
  </si>
  <si>
    <t>GM Bear Pisau Dapur Diamond Set (4 in 1) 1526 - Pink Diamond Knife Set</t>
  </si>
  <si>
    <t>https://down-bs-id.img.susercontent.com/id-11134207-7r98x-ls2j5nsp3qf104.webp</t>
  </si>
  <si>
    <t>Hongzhuo Pisau Dapur Set 6 in 1 / Kitchen Knife Set 6 in 1 Dengan Wadah Berkualitas</t>
  </si>
  <si>
    <t>https://shope.ee/B6cg9nTx8</t>
  </si>
  <si>
    <t>https://down-bs-id.img.susercontent.com/3f438501d58a123eeb555fd2132c3445.webp</t>
  </si>
  <si>
    <t>Bright Crown Pisau Dapur Set 6 in 1 / Kitchen Knife Set 6 in 1 Dengan Wadah Berkualitas</t>
  </si>
  <si>
    <t>https://shope.ee/3L3eS2VPYx</t>
  </si>
  <si>
    <t>https://down-bs-id.img.susercontent.com/sg-11134201-22120-wswgtl8z5llvff.webp</t>
  </si>
  <si>
    <t>https://shope.ee/8zi1CU8tS6</t>
  </si>
  <si>
    <t>Food Grade Wooden Silicone Spatula Turner Brush Whisk Spoon Multi Color - Gray Sutil / Sodet Tevlon Pancake Silicon Silikon Masak Perlengkapan Dapur Kitchen Set Abu Abu Gagang Kayu</t>
  </si>
  <si>
    <t>https://down-bs-id.img.susercontent.com/id-11134207-7r98v-ll4hw6ie8uoc02.webp</t>
  </si>
  <si>
    <t>https://shope.ee/5AVIdUMPci</t>
  </si>
  <si>
    <t>KUMADA Silikon Sekop Spatula 12 Buah Set Non-stick Pan Khusus Rumah Tangga Memasak Spatula Sendok Sup Sekop Anti Bocor Food Grade Tahan Suhu Tinggi Peralatan Dapur Set</t>
  </si>
  <si>
    <t>https://down-bs-id.img.susercontent.com/876eabdd2fc792ab5ed7170d2d2f9981.webp</t>
  </si>
  <si>
    <t>https://shope.ee/8A8uD2aNM4</t>
  </si>
  <si>
    <t>toples Tempat Bumbu Dapur 200ml Set Aesthetic Free Sendok Label Waterproof</t>
  </si>
  <si>
    <t>https://down-bs-id.img.susercontent.com/sg-11134201-22100-w6bs3ar5z6iv91.webp</t>
  </si>
  <si>
    <t>https://shope.ee/30Qo3t35lO</t>
  </si>
  <si>
    <t>Rak Galon U Model U Kran Air Minum Rack Aqua Set Penyangga Minuman Kaki Galon Besi + Kran Galon Food Grade Dudukan Menja Model U</t>
  </si>
  <si>
    <t>https://shope.ee/1Vc0HAlf1X</t>
  </si>
  <si>
    <t>https://down-bs-id.img.susercontent.com/5a19ed7be2c71ba241712e8fe49b7436.webp</t>
  </si>
  <si>
    <t>Wallpaper Stiker Lemari Sticker Meja Kayu Kitchen Set Dinding Dapur Putih Gloss Glossy dan Motif Serat Kayu Ukuran Lebar 122Cm</t>
  </si>
  <si>
    <t>https://shope.ee/3fgUrFoFxw</t>
  </si>
  <si>
    <t>https://down-bs-id.img.susercontent.com/id-11134207-7r98u-lr6e2lb63bqs60.webp</t>
  </si>
  <si>
    <t>[Isi 12] Cetakan Kue Ulir Set Plastik 7 cm / Cetakan Pudding Puding Agar Jelly Jelli Jeli Ulir Set / Cetakan Putu Ayu / Cetakan Bolu Ulir / Cetakan Kue Ulir Spiral Viral / Cetakan Bolu Sultan Import</t>
  </si>
  <si>
    <t>https://shope.ee/6ANppuYrSN</t>
  </si>
  <si>
    <t>https://down-bs-id.img.susercontent.com/a23d90b909d5bf82012aee5ec879de6d.webp</t>
  </si>
  <si>
    <t>Keset Dapur 2 in 1 Memory Foam Mat Set Kamar Mandi Foam Serap Air Anti Selip Motif Karpet Serba Guna Matras Nyaman Trand</t>
  </si>
  <si>
    <t>https://shope.ee/3pzv3fXayB</t>
  </si>
  <si>
    <t>https://down-bs-id.img.susercontent.com/5a4610d5d578dcac5f4a5f4d023eb2a0.webp</t>
  </si>
  <si>
    <t>https://shope.ee/AUWozwlLAz</t>
  </si>
  <si>
    <t>Miisoo Lunch Box Set Kotak Bekal Makan Jerami Gandum kotak makan Anti Tumpah Free Sendok dan Garpu-live</t>
  </si>
  <si>
    <t>https://down-bs-id.img.susercontent.com/id-11134207-7r98o-lkyu0kcj8lbjf1.webp</t>
  </si>
  <si>
    <t>https://shope.ee/4KwBef38Ve</t>
  </si>
  <si>
    <t>[ CALISTA ] FOOD CONTAINER TOPLES PLASTIK CALISTA OITA SET ISI 20PCS TEMPAT PENYIMPANAN MAKANAN DI KULKAS FOOD PREP STORAGE PREPARATION SET</t>
  </si>
  <si>
    <t>https://down-bs-id.img.susercontent.com/id-11134207-7r98o-lkkzo4kj70vjf7.webp</t>
  </si>
  <si>
    <t>https://shope.ee/6ANpq4UcE0</t>
  </si>
  <si>
    <t>Toples Calista Oita Premium Set 10Pcs Food Container</t>
  </si>
  <si>
    <t>https://down-bs-id.img.susercontent.com/3f06efb3629ec907e367cea157a05d5b.webp</t>
  </si>
  <si>
    <t>Calista Oita Toples Set isi 10pcs</t>
  </si>
  <si>
    <t>https://shope.ee/7KZnESOiky</t>
  </si>
  <si>
    <t>https://down-bs-id.img.susercontent.com/id-11134207-7r98t-lt135br1qvqse0.webp</t>
  </si>
  <si>
    <t>https://shope.ee/AUWp0JFyyH</t>
  </si>
  <si>
    <t>Toples Kue Kering Nastar Snack Lebaran Set Isi 3, Isi 5, Isi 6 Pcs + Nampan - Hampers Food Grade</t>
  </si>
  <si>
    <t>https://down-bs-id.img.susercontent.com/id-11134201-7quky-lesa29n0ik9t37.webp</t>
  </si>
  <si>
    <t>https://shope.ee/4psSFxILAE</t>
  </si>
  <si>
    <t>HUGO Toples Kaca Set 4 Pcs Toples Kue Kedap Udara Tutup Warna Rose Gold Premium Quality</t>
  </si>
  <si>
    <t>https://down-bs-id.img.susercontent.com/sg-11134201-7rceu-lss4mprjrnuz5e.webp</t>
  </si>
  <si>
    <t>https://shope.ee/4VFbrNewBi</t>
  </si>
  <si>
    <t>Panci Mpasi Set Bayi 4 IN 1 / Kukusan Granit Wajan Keramik Food Grade AMAN UNTUK MPASI</t>
  </si>
  <si>
    <t>https://down-bs-id.img.susercontent.com/id-11134201-23020-9z7go5jow3nvf2.webp</t>
  </si>
  <si>
    <t>Toples Set Penyimpanan Makanan Saji Dengan Nampan Tempat Cemilan Toples Snack Tray Kue Storage Jar With Tray HSB663</t>
  </si>
  <si>
    <t>https://shope.ee/3VN4fb7rVz</t>
  </si>
  <si>
    <t>https://down-bs-id.img.susercontent.com/id-11134207-7r992-ls9c6e503ex2ca.webp</t>
  </si>
  <si>
    <t>https://shope.ee/4KwBfACkYk</t>
  </si>
  <si>
    <t>Bright Crown 12in1 Panci Steamer Set Stainless isi 5 pcs + 2pcs Kukusan Panci Bahan Tebal PREMIUM</t>
  </si>
  <si>
    <t>https://down-bs-id.img.susercontent.com/fecb6744929c77ea863cc99604879932.webp</t>
  </si>
  <si>
    <t>https://shope.ee/9exi133UKw</t>
  </si>
  <si>
    <t>Spatula Set 6pc 6pcs 6 pc pcs Sodet Sutil Saringan Centong 6 in 1 6in1 Alat Goreng</t>
  </si>
  <si>
    <t>https://down-bs-id.img.susercontent.com/sg-11134201-22100-2kuj26og5sivc7.webp</t>
  </si>
  <si>
    <t>https://shope.ee/LQ2txSbX4</t>
  </si>
  <si>
    <t>Lunch Box / Kotak Bekal Makan Siang / Bento Set 700ml / Kotak Makan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</si>
</sst>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7"/>
      <color rgb="FF191D1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9" workbookViewId="0">
      <selection activeCell="I36" sqref="I36"/>
    </sheetView>
  </sheetViews>
  <sheetFormatPr defaultRowHeight="14.4" x14ac:dyDescent="0.3"/>
  <cols>
    <col min="1" max="1" width="8.88671875" style="6"/>
    <col min="2" max="3" width="8.88671875" style="3"/>
    <col min="4" max="4" width="4.77734375" style="3" customWidth="1"/>
    <col min="5" max="5" width="8.33203125" style="3" customWidth="1"/>
    <col min="6" max="7" width="4.6640625" style="3" customWidth="1"/>
    <col min="8" max="8" width="4.6640625" style="7" customWidth="1"/>
    <col min="9" max="9" width="7.109375" style="3" customWidth="1"/>
    <col min="10" max="10" width="3.33203125" style="7" customWidth="1"/>
    <col min="11" max="11" width="4.21875" style="3" customWidth="1"/>
    <col min="12" max="16384" width="8.88671875" style="3"/>
  </cols>
  <sheetData>
    <row r="1" spans="1:11" x14ac:dyDescent="0.2">
      <c r="A1" s="6" t="s">
        <v>0</v>
      </c>
      <c r="B1" s="1" t="s">
        <v>2</v>
      </c>
      <c r="C1" s="4">
        <v>37500</v>
      </c>
      <c r="D1" s="5">
        <v>0.2</v>
      </c>
      <c r="E1" s="4">
        <f t="shared" ref="E1:E3" si="0">C1/(1-D1)</f>
        <v>46875</v>
      </c>
      <c r="F1" s="3">
        <v>80.7</v>
      </c>
      <c r="G1" s="3" t="str">
        <f t="shared" ref="G1:G36" si="1">IF(D1=10%,"assets/images/10.jpg",IF(D1=20%,"assets/images/20.jpg",IF(D1=30%,"assets/images/30.jpg",IF(D1=40%,"assets/images/40.jpg",IF(D1=50%,"assets/images/50.jpg","Tidakadagambaryangsesuai")))))</f>
        <v>assets/images/20.jpg</v>
      </c>
      <c r="H1" s="7" t="str">
        <f t="shared" ref="H1:H36" si="2">IF(LEN(UPPER(I1))&lt;=50,UPPER(I1),LEFT(UPPER(I1),50)&amp;"…")</f>
        <v>2 IN 1 KITCHEN FLOOR MAT SET / KESET ALAS LANTAI K…</v>
      </c>
      <c r="I1" s="2" t="s">
        <v>1</v>
      </c>
      <c r="J1" s="7" t="str">
        <f t="shared" ref="J1:J36" si="3">IF(K1=1,"star.png",IF(K1=2,"mall.png","null.png"))</f>
        <v>null.png</v>
      </c>
      <c r="K1" s="3">
        <v>0</v>
      </c>
    </row>
    <row r="2" spans="1:11" x14ac:dyDescent="0.2">
      <c r="A2" s="6" t="s">
        <v>3</v>
      </c>
      <c r="B2" s="1" t="s">
        <v>4</v>
      </c>
      <c r="C2" s="4">
        <v>6900</v>
      </c>
      <c r="D2" s="5">
        <v>0.4</v>
      </c>
      <c r="E2" s="4">
        <f t="shared" si="0"/>
        <v>11500</v>
      </c>
      <c r="F2" s="3">
        <v>40.4</v>
      </c>
      <c r="G2" s="3" t="str">
        <f t="shared" ref="G2:G3" si="4">IF(D2=10%,"assets/images/10.jpg",IF(D2=20%,"assets/images/20.jpg",IF(D2=30%,"assets/images/30.jpg",IF(D2=40%,"assets/images/40.jpg",IF(D2=50%,"assets/images/50.jpg","Tidakadagambaryangsesuai")))))</f>
        <v>assets/images/40.jpg</v>
      </c>
      <c r="H2" s="7" t="str">
        <f t="shared" ref="H2:H3" si="5">IF(LEN(UPPER(I2))&lt;=50,UPPER(I2),LEFT(UPPER(I2),50)&amp;"…")</f>
        <v>MIISOO TALENAN PISAU SET 3 IN 1 PENGUPAS PEMOTONG …</v>
      </c>
      <c r="I2" s="2" t="s">
        <v>5</v>
      </c>
      <c r="J2" s="7" t="str">
        <f t="shared" ref="J2:J3" si="6">IF(K2=1,"star.png",IF(K2=2,"mall.png","null.png"))</f>
        <v>mall.png</v>
      </c>
      <c r="K2" s="3">
        <v>2</v>
      </c>
    </row>
    <row r="3" spans="1:11" x14ac:dyDescent="0.2">
      <c r="A3" s="6" t="s">
        <v>6</v>
      </c>
      <c r="B3" s="1" t="s">
        <v>7</v>
      </c>
      <c r="C3" s="4">
        <v>21500</v>
      </c>
      <c r="D3" s="5">
        <v>0.3</v>
      </c>
      <c r="E3" s="4">
        <f t="shared" si="0"/>
        <v>30714.285714285717</v>
      </c>
      <c r="F3" s="3">
        <v>125.4</v>
      </c>
      <c r="G3" s="3" t="str">
        <f t="shared" si="4"/>
        <v>assets/images/30.jpg</v>
      </c>
      <c r="H3" s="7" t="str">
        <f t="shared" si="5"/>
        <v>BRIGHT CROWN KITCHEN KNIFE SET STAINLESS STEEL / P…</v>
      </c>
      <c r="I3" s="2" t="s">
        <v>8</v>
      </c>
      <c r="J3" s="7" t="str">
        <f t="shared" si="6"/>
        <v>mall.png</v>
      </c>
      <c r="K3" s="3">
        <v>2</v>
      </c>
    </row>
    <row r="4" spans="1:11" x14ac:dyDescent="0.2">
      <c r="A4" s="6" t="s">
        <v>9</v>
      </c>
      <c r="B4" s="1" t="s">
        <v>11</v>
      </c>
      <c r="C4" s="4">
        <v>32000</v>
      </c>
      <c r="D4" s="5">
        <v>0.5</v>
      </c>
      <c r="E4" s="4">
        <f t="shared" ref="E4" si="7">C4/(1-D4)</f>
        <v>64000</v>
      </c>
      <c r="F4" s="3">
        <v>6.4</v>
      </c>
      <c r="G4" s="3" t="str">
        <f t="shared" ref="G4" si="8">IF(D4=10%,"assets/images/10.jpg",IF(D4=20%,"assets/images/20.jpg",IF(D4=30%,"assets/images/30.jpg",IF(D4=40%,"assets/images/40.jpg",IF(D4=50%,"assets/images/50.jpg","Tidakadagambaryangsesuai")))))</f>
        <v>assets/images/50.jpg</v>
      </c>
      <c r="H4" s="7" t="str">
        <f t="shared" ref="H4" si="9">IF(LEN(UPPER(I4))&lt;=50,UPPER(I4),LEFT(UPPER(I4),50)&amp;"…")</f>
        <v>JIELIDA PISAU SET LENGKAP / PISAU DAPUR SET 6 IN 1…</v>
      </c>
      <c r="I4" s="2" t="s">
        <v>10</v>
      </c>
      <c r="J4" s="7" t="str">
        <f t="shared" ref="J4" si="10">IF(K4=1,"star.png",IF(K4=2,"mall.png","null.png"))</f>
        <v>null.png</v>
      </c>
      <c r="K4" s="3">
        <v>0</v>
      </c>
    </row>
    <row r="5" spans="1:11" x14ac:dyDescent="0.2">
      <c r="A5" s="6" t="s">
        <v>12</v>
      </c>
      <c r="B5" s="1" t="s">
        <v>13</v>
      </c>
      <c r="C5" s="4">
        <v>6920</v>
      </c>
      <c r="D5" s="5">
        <v>0.5</v>
      </c>
      <c r="E5" s="4">
        <f t="shared" ref="E5:E36" si="11">C5/(1-D5)</f>
        <v>13840</v>
      </c>
      <c r="F5" s="3">
        <v>111.2</v>
      </c>
      <c r="G5" s="3" t="str">
        <f t="shared" si="1"/>
        <v>assets/images/50.jpg</v>
      </c>
      <c r="H5" s="7" t="str">
        <f t="shared" si="2"/>
        <v>PISAU SET TALENAN 3IN1 STAINLESS PISAU PENGUPAS BU…</v>
      </c>
      <c r="I5" s="2" t="s">
        <v>14</v>
      </c>
      <c r="J5" s="7" t="str">
        <f t="shared" si="3"/>
        <v>null.png</v>
      </c>
      <c r="K5" s="3">
        <v>0</v>
      </c>
    </row>
    <row r="6" spans="1:11" x14ac:dyDescent="0.2">
      <c r="A6" s="6" t="s">
        <v>15</v>
      </c>
      <c r="B6" s="1" t="s">
        <v>16</v>
      </c>
      <c r="C6" s="4">
        <v>85000</v>
      </c>
      <c r="D6" s="5">
        <v>0.3</v>
      </c>
      <c r="E6" s="4">
        <f t="shared" si="11"/>
        <v>121428.57142857143</v>
      </c>
      <c r="F6" s="3">
        <v>15.1</v>
      </c>
      <c r="G6" s="3" t="str">
        <f t="shared" si="1"/>
        <v>assets/images/30.jpg</v>
      </c>
      <c r="H6" s="7" t="str">
        <f t="shared" si="2"/>
        <v>CANGKIR TEKO KERAMIK PIRING LEPEK TATAKAN KECIL MI…</v>
      </c>
      <c r="I6" s="2" t="s">
        <v>17</v>
      </c>
      <c r="J6" s="7" t="str">
        <f t="shared" si="3"/>
        <v>null.png</v>
      </c>
      <c r="K6" s="3">
        <v>0</v>
      </c>
    </row>
    <row r="7" spans="1:11" x14ac:dyDescent="0.2">
      <c r="A7" s="6" t="s">
        <v>18</v>
      </c>
      <c r="B7" s="1" t="s">
        <v>19</v>
      </c>
      <c r="C7" s="4">
        <v>98000</v>
      </c>
      <c r="D7" s="5">
        <v>0.2</v>
      </c>
      <c r="E7" s="4">
        <f t="shared" si="11"/>
        <v>122500</v>
      </c>
      <c r="F7" s="3">
        <v>17.5</v>
      </c>
      <c r="G7" s="3" t="str">
        <f t="shared" si="1"/>
        <v>assets/images/20.jpg</v>
      </c>
      <c r="H7" s="7" t="str">
        <f t="shared" si="2"/>
        <v>LETYEAH PISAU DAPUR SET ISI 7PCS/KITCHEN KNIFE SET…</v>
      </c>
      <c r="I7" s="2" t="s">
        <v>20</v>
      </c>
      <c r="J7" s="7" t="str">
        <f t="shared" si="3"/>
        <v>mall.png</v>
      </c>
      <c r="K7" s="3">
        <v>2</v>
      </c>
    </row>
    <row r="8" spans="1:11" x14ac:dyDescent="0.2">
      <c r="A8" s="6" t="s">
        <v>21</v>
      </c>
      <c r="B8" s="1" t="s">
        <v>23</v>
      </c>
      <c r="C8" s="4">
        <v>148000</v>
      </c>
      <c r="D8" s="5">
        <v>0.2</v>
      </c>
      <c r="E8" s="4">
        <f t="shared" si="11"/>
        <v>185000</v>
      </c>
      <c r="F8" s="3">
        <v>3.9</v>
      </c>
      <c r="G8" s="3" t="str">
        <f t="shared" si="1"/>
        <v>assets/images/20.jpg</v>
      </c>
      <c r="H8" s="7" t="str">
        <f t="shared" si="2"/>
        <v>MECOO MOST AESTHETIC 3 IN 1 ANTIBACTERIAL PISAU SE…</v>
      </c>
      <c r="I8" s="2" t="s">
        <v>22</v>
      </c>
      <c r="J8" s="7" t="str">
        <f t="shared" si="3"/>
        <v>mall.png</v>
      </c>
      <c r="K8" s="3">
        <v>2</v>
      </c>
    </row>
    <row r="9" spans="1:11" x14ac:dyDescent="0.2">
      <c r="A9" s="6" t="s">
        <v>24</v>
      </c>
      <c r="B9" s="1" t="s">
        <v>25</v>
      </c>
      <c r="C9" s="4">
        <v>12888</v>
      </c>
      <c r="D9" s="5">
        <v>0.5</v>
      </c>
      <c r="E9" s="4">
        <f t="shared" si="11"/>
        <v>25776</v>
      </c>
      <c r="F9" s="3">
        <v>6.9</v>
      </c>
      <c r="G9" s="3" t="str">
        <f t="shared" si="1"/>
        <v>assets/images/50.jpg</v>
      </c>
      <c r="H9" s="7" t="str">
        <f t="shared" si="2"/>
        <v>SET PISAU 2IN1 ISI PISAU KECIL PEELER PENGUPAS BUA…</v>
      </c>
      <c r="I9" s="2" t="s">
        <v>26</v>
      </c>
      <c r="J9" s="7" t="str">
        <f t="shared" si="3"/>
        <v>null.png</v>
      </c>
      <c r="K9" s="3">
        <v>0</v>
      </c>
    </row>
    <row r="10" spans="1:11" x14ac:dyDescent="0.2">
      <c r="A10" s="6" t="s">
        <v>27</v>
      </c>
      <c r="B10" s="1" t="s">
        <v>29</v>
      </c>
      <c r="C10" s="4">
        <v>20500</v>
      </c>
      <c r="D10" s="5">
        <v>0.3</v>
      </c>
      <c r="E10" s="4">
        <f t="shared" si="11"/>
        <v>29285.714285714286</v>
      </c>
      <c r="F10" s="3">
        <v>18.7</v>
      </c>
      <c r="G10" s="3" t="str">
        <f t="shared" si="1"/>
        <v>assets/images/30.jpg</v>
      </c>
      <c r="H10" s="7" t="str">
        <f t="shared" si="2"/>
        <v>MINISO KOTAK MAKAN 4 BUAH 160ML / 260ML X4 TEMPAT …</v>
      </c>
      <c r="I10" s="2" t="s">
        <v>28</v>
      </c>
      <c r="J10" s="7" t="str">
        <f t="shared" si="3"/>
        <v>mall.png</v>
      </c>
      <c r="K10" s="3">
        <v>2</v>
      </c>
    </row>
    <row r="11" spans="1:11" x14ac:dyDescent="0.2">
      <c r="A11" s="6" t="s">
        <v>30</v>
      </c>
      <c r="B11" s="1" t="s">
        <v>31</v>
      </c>
      <c r="C11" s="4">
        <v>509000</v>
      </c>
      <c r="D11" s="5">
        <v>0.1</v>
      </c>
      <c r="E11" s="4">
        <f t="shared" si="11"/>
        <v>565555.5555555555</v>
      </c>
      <c r="F11" s="3">
        <v>2</v>
      </c>
      <c r="G11" s="3" t="str">
        <f t="shared" si="1"/>
        <v>assets/images/10.jpg</v>
      </c>
      <c r="H11" s="7" t="str">
        <f t="shared" si="2"/>
        <v>FREEMIR SET 5 PCS WAJAN PANCI GRANIT 26/20/20 CM A…</v>
      </c>
      <c r="I11" s="2" t="s">
        <v>32</v>
      </c>
      <c r="J11" s="7" t="str">
        <f t="shared" si="3"/>
        <v>mall.png</v>
      </c>
      <c r="K11" s="3">
        <v>2</v>
      </c>
    </row>
    <row r="12" spans="1:11" x14ac:dyDescent="0.2">
      <c r="A12" s="6" t="s">
        <v>33</v>
      </c>
      <c r="B12" s="1" t="s">
        <v>34</v>
      </c>
      <c r="C12" s="4">
        <v>23800</v>
      </c>
      <c r="D12" s="5">
        <v>0.3</v>
      </c>
      <c r="E12" s="4">
        <f t="shared" si="11"/>
        <v>34000</v>
      </c>
      <c r="F12" s="3">
        <v>88.6</v>
      </c>
      <c r="G12" s="3" t="str">
        <f t="shared" si="1"/>
        <v>assets/images/30.jpg</v>
      </c>
      <c r="H12" s="7" t="str">
        <f t="shared" si="2"/>
        <v>PISAU DAPUR SET STAINLESS KNIFE ANTI LENGKET ISI 6…</v>
      </c>
      <c r="I12" s="2" t="s">
        <v>35</v>
      </c>
      <c r="J12" s="7" t="str">
        <f t="shared" si="3"/>
        <v>null.png</v>
      </c>
      <c r="K12" s="3">
        <v>0</v>
      </c>
    </row>
    <row r="13" spans="1:11" x14ac:dyDescent="0.2">
      <c r="A13" s="6" t="s">
        <v>36</v>
      </c>
      <c r="B13" s="1" t="s">
        <v>37</v>
      </c>
      <c r="C13" s="4">
        <v>47000</v>
      </c>
      <c r="D13" s="5">
        <v>0.3</v>
      </c>
      <c r="E13" s="4">
        <f t="shared" si="11"/>
        <v>67142.857142857145</v>
      </c>
      <c r="F13" s="3">
        <v>10.5</v>
      </c>
      <c r="G13" s="3" t="str">
        <f t="shared" si="1"/>
        <v>assets/images/30.jpg</v>
      </c>
      <c r="H13" s="7" t="str">
        <f t="shared" si="2"/>
        <v>PISAU SET 6 IN 1 KERAMIK/PISAU SET DAPUR/PISAU POT…</v>
      </c>
      <c r="I13" s="2" t="s">
        <v>38</v>
      </c>
      <c r="J13" s="7" t="str">
        <f t="shared" si="3"/>
        <v>null.png</v>
      </c>
      <c r="K13" s="3">
        <v>0</v>
      </c>
    </row>
    <row r="14" spans="1:11" x14ac:dyDescent="0.2">
      <c r="A14" s="6" t="s">
        <v>39</v>
      </c>
      <c r="B14" s="1" t="s">
        <v>40</v>
      </c>
      <c r="C14" s="4">
        <v>59000</v>
      </c>
      <c r="D14" s="5">
        <v>0.3</v>
      </c>
      <c r="E14" s="4">
        <f t="shared" si="11"/>
        <v>84285.71428571429</v>
      </c>
      <c r="F14" s="3">
        <v>17.2</v>
      </c>
      <c r="G14" s="3" t="str">
        <f t="shared" si="1"/>
        <v>assets/images/30.jpg</v>
      </c>
      <c r="H14" s="7" t="str">
        <f t="shared" si="2"/>
        <v>PISAU SET LENGKAP / PISAU DAPUR SET 7 IN 1 BAHAN S…</v>
      </c>
      <c r="I14" s="2" t="s">
        <v>41</v>
      </c>
      <c r="J14" s="7" t="str">
        <f t="shared" si="3"/>
        <v>mall.png</v>
      </c>
      <c r="K14" s="3">
        <v>2</v>
      </c>
    </row>
    <row r="15" spans="1:11" x14ac:dyDescent="0.2">
      <c r="A15" s="6" t="s">
        <v>42</v>
      </c>
      <c r="B15" s="1" t="s">
        <v>43</v>
      </c>
      <c r="C15" s="4">
        <v>49900</v>
      </c>
      <c r="D15" s="5">
        <v>0.4</v>
      </c>
      <c r="E15" s="4">
        <f t="shared" si="11"/>
        <v>83166.666666666672</v>
      </c>
      <c r="F15" s="3">
        <v>5</v>
      </c>
      <c r="G15" s="3" t="str">
        <f t="shared" si="1"/>
        <v>assets/images/40.jpg</v>
      </c>
      <c r="H15" s="7" t="str">
        <f t="shared" si="2"/>
        <v>GM BEAR PISAU DAPUR DIAMOND SET (4 IN 1) 1526 - PI…</v>
      </c>
      <c r="I15" s="2" t="s">
        <v>44</v>
      </c>
      <c r="J15" s="7" t="str">
        <f t="shared" si="3"/>
        <v>mall.png</v>
      </c>
      <c r="K15" s="3">
        <v>2</v>
      </c>
    </row>
    <row r="16" spans="1:11" x14ac:dyDescent="0.2">
      <c r="A16" s="6" t="s">
        <v>45</v>
      </c>
      <c r="B16" s="1" t="s">
        <v>47</v>
      </c>
      <c r="C16" s="4">
        <v>27000</v>
      </c>
      <c r="D16" s="5">
        <v>0.5</v>
      </c>
      <c r="E16" s="4">
        <f t="shared" si="11"/>
        <v>54000</v>
      </c>
      <c r="F16" s="3">
        <v>10.5</v>
      </c>
      <c r="G16" s="3" t="str">
        <f t="shared" si="1"/>
        <v>assets/images/50.jpg</v>
      </c>
      <c r="H16" s="7" t="str">
        <f t="shared" si="2"/>
        <v>HONGZHUO PISAU DAPUR SET 6 IN 1 / KITCHEN KNIFE SE…</v>
      </c>
      <c r="I16" s="2" t="s">
        <v>46</v>
      </c>
      <c r="J16" s="7" t="str">
        <f t="shared" si="3"/>
        <v>mall.png</v>
      </c>
      <c r="K16" s="3">
        <v>2</v>
      </c>
    </row>
    <row r="17" spans="1:11" x14ac:dyDescent="0.2">
      <c r="A17" s="6" t="s">
        <v>48</v>
      </c>
      <c r="B17" s="1" t="s">
        <v>50</v>
      </c>
      <c r="C17" s="4">
        <v>48000</v>
      </c>
      <c r="D17" s="5">
        <v>0.2</v>
      </c>
      <c r="E17" s="4">
        <f t="shared" si="11"/>
        <v>60000</v>
      </c>
      <c r="F17" s="3">
        <v>51.4</v>
      </c>
      <c r="G17" s="3" t="str">
        <f t="shared" si="1"/>
        <v>assets/images/20.jpg</v>
      </c>
      <c r="H17" s="7" t="str">
        <f t="shared" si="2"/>
        <v>BRIGHT CROWN PISAU DAPUR SET 6 IN 1 / KITCHEN KNIF…</v>
      </c>
      <c r="I17" s="2" t="s">
        <v>49</v>
      </c>
      <c r="J17" s="7" t="str">
        <f t="shared" si="3"/>
        <v>mall.png</v>
      </c>
      <c r="K17" s="3">
        <v>2</v>
      </c>
    </row>
    <row r="18" spans="1:11" x14ac:dyDescent="0.2">
      <c r="A18" s="6" t="s">
        <v>51</v>
      </c>
      <c r="B18" s="1" t="s">
        <v>52</v>
      </c>
      <c r="C18" s="4">
        <v>17900</v>
      </c>
      <c r="D18" s="5">
        <v>0.3</v>
      </c>
      <c r="E18" s="4">
        <f t="shared" si="11"/>
        <v>25571.428571428572</v>
      </c>
      <c r="F18" s="3">
        <v>9.6</v>
      </c>
      <c r="G18" s="3" t="str">
        <f t="shared" si="1"/>
        <v>assets/images/30.jpg</v>
      </c>
      <c r="H18" s="7" t="str">
        <f t="shared" si="2"/>
        <v>FOOD GRADE WOODEN SILICONE SPATULA TURNER BRUSH WH…</v>
      </c>
      <c r="I18" s="2" t="s">
        <v>53</v>
      </c>
      <c r="J18" s="7" t="str">
        <f t="shared" si="3"/>
        <v>mall.png</v>
      </c>
      <c r="K18" s="3">
        <v>2</v>
      </c>
    </row>
    <row r="19" spans="1:11" x14ac:dyDescent="0.2">
      <c r="A19" s="6" t="s">
        <v>54</v>
      </c>
      <c r="B19" s="1" t="s">
        <v>55</v>
      </c>
      <c r="C19" s="4">
        <v>79800</v>
      </c>
      <c r="D19" s="5">
        <v>0.2</v>
      </c>
      <c r="E19" s="4">
        <f t="shared" si="11"/>
        <v>99750</v>
      </c>
      <c r="F19" s="3">
        <v>1.2</v>
      </c>
      <c r="G19" s="3" t="str">
        <f t="shared" si="1"/>
        <v>assets/images/20.jpg</v>
      </c>
      <c r="H19" s="7" t="str">
        <f t="shared" si="2"/>
        <v>KUMADA SILIKON SEKOP SPATULA 12 BUAH SET NON-STICK…</v>
      </c>
      <c r="I19" s="2" t="s">
        <v>56</v>
      </c>
      <c r="J19" s="7" t="str">
        <f t="shared" si="3"/>
        <v>null.png</v>
      </c>
      <c r="K19" s="3">
        <v>0</v>
      </c>
    </row>
    <row r="20" spans="1:11" x14ac:dyDescent="0.2">
      <c r="A20" s="6" t="s">
        <v>57</v>
      </c>
      <c r="B20" s="1" t="s">
        <v>58</v>
      </c>
      <c r="C20" s="4">
        <v>4998</v>
      </c>
      <c r="D20" s="5">
        <v>0.3</v>
      </c>
      <c r="E20" s="4">
        <f t="shared" si="11"/>
        <v>7140</v>
      </c>
      <c r="F20" s="3">
        <v>60.1</v>
      </c>
      <c r="G20" s="3" t="str">
        <f t="shared" si="1"/>
        <v>assets/images/30.jpg</v>
      </c>
      <c r="H20" s="7" t="str">
        <f t="shared" si="2"/>
        <v>TOPLES TEMPAT BUMBU DAPUR 200ML SET AESTHETIC FREE…</v>
      </c>
      <c r="I20" s="2" t="s">
        <v>59</v>
      </c>
      <c r="J20" s="7" t="str">
        <f t="shared" si="3"/>
        <v>null.png</v>
      </c>
      <c r="K20" s="3">
        <v>0</v>
      </c>
    </row>
    <row r="21" spans="1:11" x14ac:dyDescent="0.2">
      <c r="A21" s="6" t="s">
        <v>60</v>
      </c>
      <c r="B21" s="1" t="s">
        <v>61</v>
      </c>
      <c r="C21" s="4">
        <v>36800</v>
      </c>
      <c r="D21" s="5">
        <v>0.3</v>
      </c>
      <c r="E21" s="4">
        <f t="shared" si="11"/>
        <v>52571.428571428572</v>
      </c>
      <c r="F21" s="3">
        <v>85</v>
      </c>
      <c r="G21" s="3" t="str">
        <f t="shared" si="1"/>
        <v>assets/images/30.jpg</v>
      </c>
      <c r="H21" s="7" t="str">
        <f t="shared" si="2"/>
        <v>RAK GALON U MODEL U KRAN AIR MINUM RACK AQUA SET P…</v>
      </c>
      <c r="I21" s="2" t="s">
        <v>62</v>
      </c>
      <c r="J21" s="7" t="str">
        <f t="shared" si="3"/>
        <v>null.png</v>
      </c>
      <c r="K21" s="3">
        <v>0</v>
      </c>
    </row>
    <row r="22" spans="1:11" x14ac:dyDescent="0.2">
      <c r="A22" s="6" t="s">
        <v>3</v>
      </c>
      <c r="B22" s="1" t="s">
        <v>63</v>
      </c>
      <c r="C22" s="4">
        <v>6900</v>
      </c>
      <c r="D22" s="5">
        <v>0.5</v>
      </c>
      <c r="E22" s="4">
        <f t="shared" si="11"/>
        <v>13800</v>
      </c>
      <c r="F22" s="3">
        <v>62</v>
      </c>
      <c r="G22" s="3" t="str">
        <f t="shared" si="1"/>
        <v>assets/images/50.jpg</v>
      </c>
      <c r="H22" s="7" t="str">
        <f t="shared" si="2"/>
        <v>MIISOO TALENAN PISAU SET 3 IN 1 PENGUPAS PEMOTONG …</v>
      </c>
      <c r="I22" s="2" t="s">
        <v>5</v>
      </c>
      <c r="J22" s="7" t="str">
        <f t="shared" si="3"/>
        <v>mall.png</v>
      </c>
      <c r="K22" s="3">
        <v>2</v>
      </c>
    </row>
    <row r="23" spans="1:11" x14ac:dyDescent="0.2">
      <c r="A23" s="6" t="s">
        <v>64</v>
      </c>
      <c r="B23" s="1" t="s">
        <v>66</v>
      </c>
      <c r="C23" s="4">
        <v>12750</v>
      </c>
      <c r="D23" s="5">
        <v>0.2</v>
      </c>
      <c r="E23" s="4">
        <f t="shared" si="11"/>
        <v>15937.5</v>
      </c>
      <c r="F23" s="3">
        <v>73</v>
      </c>
      <c r="G23" s="3" t="str">
        <f t="shared" si="1"/>
        <v>assets/images/20.jpg</v>
      </c>
      <c r="H23" s="7" t="str">
        <f t="shared" si="2"/>
        <v>WALLPAPER STIKER LEMARI STICKER MEJA KAYU KITCHEN …</v>
      </c>
      <c r="I23" s="2" t="s">
        <v>65</v>
      </c>
      <c r="J23" s="7" t="str">
        <f t="shared" si="3"/>
        <v>null.png</v>
      </c>
      <c r="K23" s="3">
        <v>0</v>
      </c>
    </row>
    <row r="24" spans="1:11" x14ac:dyDescent="0.2">
      <c r="A24" s="6" t="s">
        <v>67</v>
      </c>
      <c r="B24" s="1" t="s">
        <v>69</v>
      </c>
      <c r="C24" s="4">
        <v>17500</v>
      </c>
      <c r="D24" s="5">
        <v>0.5</v>
      </c>
      <c r="E24" s="4">
        <f t="shared" si="11"/>
        <v>35000</v>
      </c>
      <c r="F24" s="3">
        <v>54</v>
      </c>
      <c r="G24" s="3" t="str">
        <f t="shared" si="1"/>
        <v>assets/images/50.jpg</v>
      </c>
      <c r="H24" s="7" t="str">
        <f t="shared" si="2"/>
        <v>[ISI 12] CETAKAN KUE ULIR SET PLASTIK 7 CM / CETAK…</v>
      </c>
      <c r="I24" s="2" t="s">
        <v>68</v>
      </c>
      <c r="J24" s="7" t="str">
        <f t="shared" si="3"/>
        <v>null.png</v>
      </c>
      <c r="K24" s="3">
        <v>0</v>
      </c>
    </row>
    <row r="25" spans="1:11" x14ac:dyDescent="0.2">
      <c r="A25" s="6" t="s">
        <v>70</v>
      </c>
      <c r="B25" s="1" t="s">
        <v>72</v>
      </c>
      <c r="C25" s="4">
        <v>37499</v>
      </c>
      <c r="D25" s="5">
        <v>0.3</v>
      </c>
      <c r="E25" s="4">
        <f t="shared" si="11"/>
        <v>53570</v>
      </c>
      <c r="F25" s="3">
        <v>54</v>
      </c>
      <c r="G25" s="3" t="str">
        <f t="shared" si="1"/>
        <v>assets/images/30.jpg</v>
      </c>
      <c r="H25" s="7" t="str">
        <f t="shared" si="2"/>
        <v>KESET DAPUR 2 IN 1 MEMORY FOAM MAT SET KAMAR MANDI…</v>
      </c>
      <c r="I25" s="2" t="s">
        <v>71</v>
      </c>
      <c r="J25" s="7" t="str">
        <f t="shared" si="3"/>
        <v>null.png</v>
      </c>
      <c r="K25" s="3">
        <v>0</v>
      </c>
    </row>
    <row r="26" spans="1:11" x14ac:dyDescent="0.2">
      <c r="A26" s="6" t="s">
        <v>73</v>
      </c>
      <c r="B26" s="1" t="s">
        <v>74</v>
      </c>
      <c r="C26" s="4">
        <v>17500</v>
      </c>
      <c r="D26" s="5">
        <v>0.4</v>
      </c>
      <c r="E26" s="4">
        <f t="shared" si="11"/>
        <v>29166.666666666668</v>
      </c>
      <c r="F26" s="3">
        <v>51</v>
      </c>
      <c r="G26" s="3" t="str">
        <f t="shared" si="1"/>
        <v>assets/images/40.jpg</v>
      </c>
      <c r="H26" s="7" t="str">
        <f t="shared" si="2"/>
        <v>MIISOO LUNCH BOX SET KOTAK BEKAL MAKAN JERAMI GAND…</v>
      </c>
      <c r="I26" s="2" t="s">
        <v>75</v>
      </c>
      <c r="J26" s="7" t="str">
        <f t="shared" si="3"/>
        <v>mall.png</v>
      </c>
      <c r="K26" s="3">
        <v>2</v>
      </c>
    </row>
    <row r="27" spans="1:11" x14ac:dyDescent="0.2">
      <c r="A27" s="6" t="s">
        <v>76</v>
      </c>
      <c r="B27" s="1" t="s">
        <v>77</v>
      </c>
      <c r="C27" s="4">
        <v>69900</v>
      </c>
      <c r="D27" s="5">
        <v>0.3</v>
      </c>
      <c r="E27" s="4">
        <f t="shared" si="11"/>
        <v>99857.14285714287</v>
      </c>
      <c r="F27" s="3">
        <v>50</v>
      </c>
      <c r="G27" s="3" t="str">
        <f t="shared" si="1"/>
        <v>assets/images/30.jpg</v>
      </c>
      <c r="H27" s="7" t="str">
        <f t="shared" si="2"/>
        <v>[ CALISTA ] FOOD CONTAINER TOPLES PLASTIK CALISTA …</v>
      </c>
      <c r="I27" s="2" t="s">
        <v>78</v>
      </c>
      <c r="J27" s="7" t="str">
        <f t="shared" si="3"/>
        <v>null.png</v>
      </c>
      <c r="K27" s="3">
        <v>0</v>
      </c>
    </row>
    <row r="28" spans="1:11" x14ac:dyDescent="0.2">
      <c r="A28" s="6" t="s">
        <v>79</v>
      </c>
      <c r="B28" s="1" t="s">
        <v>80</v>
      </c>
      <c r="C28" s="4">
        <v>29500</v>
      </c>
      <c r="D28" s="5">
        <v>0.1</v>
      </c>
      <c r="E28" s="4">
        <f t="shared" si="11"/>
        <v>32777.777777777774</v>
      </c>
      <c r="F28" s="3">
        <v>17</v>
      </c>
      <c r="G28" s="3" t="str">
        <f t="shared" si="1"/>
        <v>assets/images/10.jpg</v>
      </c>
      <c r="H28" s="7" t="str">
        <f t="shared" si="2"/>
        <v>TOPLES CALISTA OITA PREMIUM SET 10PCS FOOD CONTAIN…</v>
      </c>
      <c r="I28" s="2" t="s">
        <v>81</v>
      </c>
      <c r="J28" s="7" t="str">
        <f t="shared" si="3"/>
        <v>null.png</v>
      </c>
      <c r="K28" s="3">
        <v>0</v>
      </c>
    </row>
    <row r="29" spans="1:11" x14ac:dyDescent="0.2">
      <c r="A29" s="6" t="s">
        <v>82</v>
      </c>
      <c r="B29" s="1" t="s">
        <v>84</v>
      </c>
      <c r="C29" s="4">
        <v>36800</v>
      </c>
      <c r="D29" s="5">
        <v>0.4</v>
      </c>
      <c r="E29" s="4">
        <f t="shared" si="11"/>
        <v>61333.333333333336</v>
      </c>
      <c r="F29" s="3">
        <v>44</v>
      </c>
      <c r="G29" s="3" t="str">
        <f t="shared" si="1"/>
        <v>assets/images/40.jpg</v>
      </c>
      <c r="H29" s="7" t="str">
        <f t="shared" si="2"/>
        <v>CALISTA OITA TOPLES SET ISI 10PCS</v>
      </c>
      <c r="I29" s="2" t="s">
        <v>83</v>
      </c>
      <c r="J29" s="7" t="str">
        <f t="shared" si="3"/>
        <v>mall.png</v>
      </c>
      <c r="K29" s="3">
        <v>2</v>
      </c>
    </row>
    <row r="30" spans="1:11" x14ac:dyDescent="0.2">
      <c r="A30" s="6" t="s">
        <v>85</v>
      </c>
      <c r="B30" s="1" t="s">
        <v>86</v>
      </c>
      <c r="C30" s="4">
        <v>29900</v>
      </c>
      <c r="D30" s="5">
        <v>0.3</v>
      </c>
      <c r="E30" s="4">
        <f t="shared" si="11"/>
        <v>42714.285714285717</v>
      </c>
      <c r="F30" s="3">
        <v>44</v>
      </c>
      <c r="G30" s="3" t="str">
        <f t="shared" si="1"/>
        <v>assets/images/30.jpg</v>
      </c>
      <c r="H30" s="7" t="str">
        <f t="shared" si="2"/>
        <v>TOPLES KUE KERING NASTAR SNACK LEBARAN SET ISI 3, …</v>
      </c>
      <c r="I30" s="2" t="s">
        <v>87</v>
      </c>
      <c r="J30" s="7" t="str">
        <f t="shared" si="3"/>
        <v>null.png</v>
      </c>
      <c r="K30" s="3">
        <v>0</v>
      </c>
    </row>
    <row r="31" spans="1:11" x14ac:dyDescent="0.2">
      <c r="A31" s="6" t="s">
        <v>88</v>
      </c>
      <c r="B31" s="1" t="s">
        <v>89</v>
      </c>
      <c r="C31" s="4">
        <v>115000</v>
      </c>
      <c r="D31" s="5">
        <v>0.2</v>
      </c>
      <c r="E31" s="4">
        <f t="shared" si="11"/>
        <v>143750</v>
      </c>
      <c r="F31" s="3">
        <v>36</v>
      </c>
      <c r="G31" s="3" t="str">
        <f t="shared" si="1"/>
        <v>assets/images/20.jpg</v>
      </c>
      <c r="H31" s="7" t="str">
        <f t="shared" si="2"/>
        <v>HUGO TOPLES KACA SET 4 PCS TOPLES KUE KEDAP UDARA …</v>
      </c>
      <c r="I31" s="2" t="s">
        <v>90</v>
      </c>
      <c r="J31" s="7" t="str">
        <f t="shared" si="3"/>
        <v>null.png</v>
      </c>
      <c r="K31" s="3">
        <v>0</v>
      </c>
    </row>
    <row r="32" spans="1:11" x14ac:dyDescent="0.2">
      <c r="A32" s="6" t="s">
        <v>91</v>
      </c>
      <c r="B32" s="1" t="s">
        <v>92</v>
      </c>
      <c r="C32" s="4">
        <v>54500</v>
      </c>
      <c r="D32" s="5">
        <v>0.3</v>
      </c>
      <c r="E32" s="4">
        <f t="shared" si="11"/>
        <v>77857.142857142855</v>
      </c>
      <c r="F32" s="3">
        <v>26</v>
      </c>
      <c r="G32" s="3" t="str">
        <f t="shared" si="1"/>
        <v>assets/images/30.jpg</v>
      </c>
      <c r="H32" s="7" t="str">
        <f t="shared" si="2"/>
        <v>PANCI MPASI SET BAYI 4 IN 1 / KUKUSAN GRANIT WAJAN…</v>
      </c>
      <c r="I32" s="2" t="s">
        <v>93</v>
      </c>
      <c r="J32" s="7" t="str">
        <f t="shared" si="3"/>
        <v>null.png</v>
      </c>
      <c r="K32" s="3">
        <v>0</v>
      </c>
    </row>
    <row r="33" spans="1:11" x14ac:dyDescent="0.2">
      <c r="A33" s="6" t="s">
        <v>94</v>
      </c>
      <c r="B33" s="1" t="s">
        <v>96</v>
      </c>
      <c r="C33" s="4">
        <v>39900</v>
      </c>
      <c r="D33" s="5">
        <v>0.3</v>
      </c>
      <c r="E33" s="4">
        <f t="shared" si="11"/>
        <v>57000</v>
      </c>
      <c r="F33" s="3">
        <v>27</v>
      </c>
      <c r="G33" s="3" t="str">
        <f t="shared" si="1"/>
        <v>assets/images/30.jpg</v>
      </c>
      <c r="H33" s="7" t="str">
        <f t="shared" si="2"/>
        <v>TOPLES SET PENYIMPANAN MAKANAN SAJI DENGAN NAMPAN …</v>
      </c>
      <c r="I33" s="2" t="s">
        <v>95</v>
      </c>
      <c r="J33" s="7" t="str">
        <f t="shared" si="3"/>
        <v>mall.png</v>
      </c>
      <c r="K33" s="3">
        <v>2</v>
      </c>
    </row>
    <row r="34" spans="1:11" x14ac:dyDescent="0.2">
      <c r="A34" s="6" t="s">
        <v>97</v>
      </c>
      <c r="B34" s="1" t="s">
        <v>98</v>
      </c>
      <c r="C34" s="4">
        <v>135000</v>
      </c>
      <c r="D34" s="5">
        <v>0.2</v>
      </c>
      <c r="E34" s="4">
        <f t="shared" si="11"/>
        <v>168750</v>
      </c>
      <c r="F34" s="3">
        <v>28</v>
      </c>
      <c r="G34" s="3" t="str">
        <f t="shared" si="1"/>
        <v>assets/images/20.jpg</v>
      </c>
      <c r="H34" s="7" t="str">
        <f t="shared" si="2"/>
        <v>BRIGHT CROWN 12IN1 PANCI STEAMER SET STAINLESS ISI…</v>
      </c>
      <c r="I34" s="2" t="s">
        <v>99</v>
      </c>
      <c r="J34" s="7" t="str">
        <f t="shared" si="3"/>
        <v>mall.png</v>
      </c>
      <c r="K34" s="3">
        <v>2</v>
      </c>
    </row>
    <row r="35" spans="1:11" x14ac:dyDescent="0.2">
      <c r="A35" s="6" t="s">
        <v>100</v>
      </c>
      <c r="B35" s="1" t="s">
        <v>101</v>
      </c>
      <c r="C35" s="4">
        <v>5999</v>
      </c>
      <c r="D35" s="5">
        <v>0.5</v>
      </c>
      <c r="E35" s="4">
        <f t="shared" si="11"/>
        <v>11998</v>
      </c>
      <c r="F35" s="3">
        <v>33</v>
      </c>
      <c r="G35" s="3" t="str">
        <f t="shared" si="1"/>
        <v>assets/images/50.jpg</v>
      </c>
      <c r="H35" s="7" t="str">
        <f t="shared" si="2"/>
        <v>SPATULA SET 6PC 6PCS 6 PC PCS SODET SUTIL SARINGAN…</v>
      </c>
      <c r="I35" s="2" t="s">
        <v>102</v>
      </c>
      <c r="J35" s="7" t="str">
        <f t="shared" si="3"/>
        <v>null.png</v>
      </c>
      <c r="K35" s="3">
        <v>0</v>
      </c>
    </row>
    <row r="36" spans="1:11" x14ac:dyDescent="0.2">
      <c r="A36" s="6" t="s">
        <v>103</v>
      </c>
      <c r="B36" s="1" t="s">
        <v>104</v>
      </c>
      <c r="C36" s="4">
        <v>15278</v>
      </c>
      <c r="D36" s="5">
        <v>0.3</v>
      </c>
      <c r="E36" s="4">
        <f t="shared" si="11"/>
        <v>21825.714285714286</v>
      </c>
      <c r="F36" s="3">
        <v>23</v>
      </c>
      <c r="G36" s="3" t="str">
        <f t="shared" si="1"/>
        <v>assets/images/30.jpg</v>
      </c>
      <c r="H36" s="7" t="str">
        <f t="shared" si="2"/>
        <v>LUNCH BOX / KOTAK BEKAL MAKAN SIANG / BENTO SET 70…</v>
      </c>
      <c r="I36" s="2" t="s">
        <v>105</v>
      </c>
      <c r="J36" s="7" t="str">
        <f t="shared" si="3"/>
        <v>null.png</v>
      </c>
      <c r="K36" s="3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</dc:creator>
  <cp:lastModifiedBy>Ismail</cp:lastModifiedBy>
  <dcterms:created xsi:type="dcterms:W3CDTF">2024-03-26T15:33:18Z</dcterms:created>
  <dcterms:modified xsi:type="dcterms:W3CDTF">2024-03-27T12:43:49Z</dcterms:modified>
</cp:coreProperties>
</file>