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Hexashop Free Website Template - Free-CSS.com\templatemo_571_hexashop\assets\database\xls\"/>
    </mc:Choice>
  </mc:AlternateContent>
  <bookViews>
    <workbookView xWindow="0" yWindow="0" windowWidth="15780" windowHeight="7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G10" i="1"/>
  <c r="H10" i="1"/>
  <c r="J10" i="1"/>
  <c r="E11" i="1"/>
  <c r="G11" i="1"/>
  <c r="H11" i="1"/>
  <c r="J11" i="1"/>
  <c r="E15" i="1"/>
  <c r="J17" i="1"/>
  <c r="H17" i="1"/>
  <c r="G17" i="1"/>
  <c r="E17" i="1"/>
  <c r="J16" i="1"/>
  <c r="H16" i="1"/>
  <c r="G16" i="1"/>
  <c r="E16" i="1"/>
  <c r="J15" i="1"/>
  <c r="H15" i="1"/>
  <c r="G15" i="1"/>
  <c r="J14" i="1"/>
  <c r="H14" i="1"/>
  <c r="G14" i="1"/>
  <c r="E14" i="1"/>
  <c r="J13" i="1"/>
  <c r="H13" i="1"/>
  <c r="G13" i="1"/>
  <c r="E13" i="1"/>
  <c r="J12" i="1"/>
  <c r="H12" i="1"/>
  <c r="G12" i="1"/>
  <c r="E12" i="1"/>
  <c r="J9" i="1"/>
  <c r="H9" i="1"/>
  <c r="G9" i="1"/>
  <c r="E9" i="1"/>
  <c r="J8" i="1"/>
  <c r="H8" i="1"/>
  <c r="G8" i="1"/>
  <c r="E8" i="1"/>
  <c r="J7" i="1"/>
  <c r="H7" i="1"/>
  <c r="G7" i="1"/>
  <c r="E7" i="1"/>
  <c r="J6" i="1"/>
  <c r="H6" i="1"/>
  <c r="G6" i="1"/>
  <c r="E6" i="1"/>
  <c r="J5" i="1"/>
  <c r="H5" i="1"/>
  <c r="G5" i="1"/>
  <c r="E5" i="1"/>
  <c r="J4" i="1"/>
  <c r="H4" i="1"/>
  <c r="G4" i="1"/>
  <c r="E4" i="1"/>
  <c r="J3" i="1"/>
  <c r="H3" i="1"/>
  <c r="G3" i="1"/>
  <c r="E3" i="1"/>
  <c r="J2" i="1"/>
  <c r="H2" i="1"/>
  <c r="G2" i="1"/>
  <c r="E2" i="1"/>
  <c r="J1" i="1"/>
  <c r="H1" i="1"/>
  <c r="G1" i="1"/>
  <c r="E1" i="1"/>
  <c r="J38" i="1"/>
  <c r="H38" i="1"/>
  <c r="G38" i="1"/>
  <c r="E38" i="1"/>
  <c r="J37" i="1"/>
  <c r="H37" i="1"/>
  <c r="G37" i="1"/>
  <c r="E37" i="1"/>
  <c r="J36" i="1"/>
  <c r="H36" i="1"/>
  <c r="G36" i="1"/>
  <c r="E36" i="1"/>
  <c r="J35" i="1"/>
  <c r="H35" i="1"/>
  <c r="G35" i="1"/>
  <c r="E35" i="1"/>
  <c r="J34" i="1"/>
  <c r="H34" i="1"/>
  <c r="G34" i="1"/>
  <c r="E34" i="1"/>
  <c r="J33" i="1"/>
  <c r="H33" i="1"/>
  <c r="G33" i="1"/>
  <c r="E33" i="1"/>
  <c r="J32" i="1"/>
  <c r="H32" i="1"/>
  <c r="G32" i="1"/>
  <c r="E32" i="1"/>
  <c r="J31" i="1"/>
  <c r="H31" i="1"/>
  <c r="G31" i="1"/>
  <c r="E31" i="1"/>
  <c r="J30" i="1"/>
  <c r="H30" i="1"/>
  <c r="G30" i="1"/>
  <c r="E30" i="1"/>
  <c r="J29" i="1"/>
  <c r="H29" i="1"/>
  <c r="G29" i="1"/>
  <c r="E29" i="1"/>
  <c r="J28" i="1"/>
  <c r="H28" i="1"/>
  <c r="G28" i="1"/>
  <c r="E28" i="1"/>
  <c r="J27" i="1"/>
  <c r="H27" i="1"/>
  <c r="G27" i="1"/>
  <c r="E27" i="1"/>
  <c r="J26" i="1"/>
  <c r="H26" i="1"/>
  <c r="G26" i="1"/>
  <c r="E26" i="1"/>
  <c r="J25" i="1"/>
  <c r="H25" i="1"/>
  <c r="G25" i="1"/>
  <c r="E25" i="1"/>
  <c r="J24" i="1"/>
  <c r="H24" i="1"/>
  <c r="G24" i="1"/>
  <c r="E24" i="1"/>
  <c r="J23" i="1"/>
  <c r="H23" i="1"/>
  <c r="G23" i="1"/>
  <c r="E23" i="1"/>
  <c r="J22" i="1"/>
  <c r="H22" i="1"/>
  <c r="G22" i="1"/>
  <c r="E22" i="1"/>
  <c r="J21" i="1"/>
  <c r="H21" i="1"/>
  <c r="G21" i="1"/>
  <c r="E21" i="1"/>
  <c r="J20" i="1"/>
  <c r="H20" i="1"/>
  <c r="G20" i="1"/>
  <c r="E20" i="1"/>
  <c r="J19" i="1"/>
  <c r="H19" i="1"/>
  <c r="G19" i="1"/>
  <c r="E19" i="1"/>
  <c r="J18" i="1"/>
  <c r="H18" i="1"/>
  <c r="G18" i="1"/>
  <c r="E18" i="1"/>
</calcChain>
</file>

<file path=xl/sharedStrings.xml><?xml version="1.0" encoding="utf-8"?>
<sst xmlns="http://schemas.openxmlformats.org/spreadsheetml/2006/main" count="114" uniqueCount="114">
  <si>
    <t>https://down-bs-id.img.susercontent.com/de1e8456561d2d30e9740fde462dc322.webp</t>
  </si>
  <si>
    <t>https://shope.ee/qMHvYr90U</t>
  </si>
  <si>
    <t>Pusat Mukena Indonesia - Mukena Dewasa Rayon 2in1 Aruna</t>
  </si>
  <si>
    <t>https://down-bs-id.img.susercontent.com/bfc9a1e4965b9f15cc6d8d9793a2bee3.webp</t>
  </si>
  <si>
    <t>https://shope.ee/3L3cuEO0Wi</t>
  </si>
  <si>
    <t>Pusat Mukena Indonesia - Mukena Silky Daily 2in1 Premium Laser Cut Erina</t>
  </si>
  <si>
    <t>https://down-bs-id.img.susercontent.com/sg-11134201-22110-9evqheyd68jv40.webp</t>
  </si>
  <si>
    <t>https://shope.ee/5V87UGsDIa</t>
  </si>
  <si>
    <t>Pusat Mukena Indonesia - Mukena Dewasa Rayon 2In1 Renda Alkeema</t>
  </si>
  <si>
    <t>https://down-bs-id.img.susercontent.com/id-11134207-7r98y-lsxmkf5m9vg91a.webp</t>
  </si>
  <si>
    <t>https://shope.ee/8zhzemcjS3</t>
  </si>
  <si>
    <t>ABA - AGENBAJU - SAJADAH TRAVEL | SAJADAH SOUVENIR UMROH HAJI-sajadah mini-tahlilan-sajadah-oleholehhaji-oleholeh (READY STOCK)</t>
  </si>
  <si>
    <t>https://down-bs-id.img.susercontent.com/id-11134207-7r98r-lqld79hi23bkd8.webp</t>
  </si>
  <si>
    <t>https://shope.ee/1qEp7elTmD</t>
  </si>
  <si>
    <t>NAJWA - SAJADAH TRAVEL JUMBO / Sajadah UKURAN 105x60 / Sajadah Mukena Traveler Praktis Sejadah Part II ACC</t>
  </si>
  <si>
    <t>https://down-bs-id.img.susercontent.com/sg-11134201-22100-o8rj0y5iveivc4.webp</t>
  </si>
  <si>
    <t>https://shope.ee/6ANoHi6Hkv</t>
  </si>
  <si>
    <t>☛BELIDEH☚ Alat hitung digital Tasbih / Tasbih Digital / Tasbih Digital mini tally counter /Hand counter 1011 Packingan OPP R031</t>
  </si>
  <si>
    <t>Mukena Calista Series | Mukena Travel Mini Parasut Premium Polos | Mukena Travel Pouch Model 2in1 Resleting Dagu</t>
  </si>
  <si>
    <t>https://down-bs-id.img.susercontent.com/id-11134207-7r98r-lmaagp94h3f2e5.webp</t>
  </si>
  <si>
    <t>https://shope.ee/qMHvyTNBG</t>
  </si>
  <si>
    <t>https://down-bs-id.img.susercontent.com/id-11134207-7r98w-lrujoevkassp58.webp</t>
  </si>
  <si>
    <t>https://shope.ee/qMHw0oq3Y</t>
  </si>
  <si>
    <t>Sajadah Travel Sejadah Traveling pouch souvenir haji &amp;umroh Sajadah jumbo</t>
  </si>
  <si>
    <t>https://down-bs-id.img.susercontent.com/id-11134207-7qul7-li1rrnchrbaia0.webp</t>
  </si>
  <si>
    <t>https://shope.ee/20YFKDZywj</t>
  </si>
  <si>
    <t>PRIMA MODE - Mukena Dewasa Travelling Polos Ameena 2in1 Resleting Katun Premium</t>
  </si>
  <si>
    <t>https://down-bs-id.img.susercontent.com/id-11134207-7r98z-lletgjgdofahf7.webp</t>
  </si>
  <si>
    <t>https://shope.ee/9UeGG8LWRh</t>
  </si>
  <si>
    <t>Mukena Ayanaa Series | Mukena Traveling Pouch | Mukena Polos Model 2in1 Resleting</t>
  </si>
  <si>
    <t>https://down-bs-id.img.susercontent.com/ad2233b6dadc7d7eec31fc20c3d822f0.webp</t>
  </si>
  <si>
    <t>https://shope.ee/7pW2H8vKAt</t>
  </si>
  <si>
    <t>Sepatu Dinara Christy Sepatu Sandal Wanita Heels 5 Cm</t>
  </si>
  <si>
    <t>https://down-bs-id.img.susercontent.com/a35804fd03f018d2c82d6b0667ca7340.webp</t>
  </si>
  <si>
    <t>https://shope.ee/5AVH6HvStF</t>
  </si>
  <si>
    <t>Sepatu Dinara Celiia Sandal Pesta Wanita Mules Heels 7 Cm</t>
  </si>
  <si>
    <t>https://down-bs-id.img.susercontent.com/ff80ca849f43235ea438c73d9a90ddb1.webp</t>
  </si>
  <si>
    <t>https://shope.ee/5AVH6MXExh</t>
  </si>
  <si>
    <t>Sepatu Dinara Casandra Sandal Wanita Heels 5 Cm</t>
  </si>
  <si>
    <t>https://down-bs-id.img.susercontent.com/id-11134201-23030-y8uupd7uofov61.webp</t>
  </si>
  <si>
    <t>https://shope.ee/AKDNFuuYxI</t>
  </si>
  <si>
    <t>Importirfashion Primadona Sepatu Sneakers Wanita Korea Import Cewek Sekolah Olahraga Woman Shoes PU Kulit Sintesis Premium Quality Size 36 Sampai 41 Free Kotak Box 0089</t>
  </si>
  <si>
    <t>https://down-bs-id.img.susercontent.com/id-11134207-7r98s-ltag9ky293099a.webp</t>
  </si>
  <si>
    <t>https://shope.ee/8KSIsJ0Yq7</t>
  </si>
  <si>
    <t>Gudang Sepatu Id Veronika Sandal Import Wanita Casual Trendy Hak Sedang 37-40 - 3047</t>
  </si>
  <si>
    <t>https://down-bs-id.img.susercontent.com/id-11134201-7r992-lpw25a1hp0j23c.webp</t>
  </si>
  <si>
    <t>https://shope.ee/1VbyjpOHQp</t>
  </si>
  <si>
    <t>HC Insole Sepatu Wanita Kebesaran Alas Sepatu Tumit Anti Lecet Sol Sepatu Untul Kaki Anti Lecet Bantalan Sepatu High Heels</t>
  </si>
  <si>
    <t>https://down-bs-id.img.susercontent.com/id-11134207-7r98o-lnmv5i1jwd4sc7.webp</t>
  </si>
  <si>
    <t>https://shope.ee/4KwA74uxSo</t>
  </si>
  <si>
    <t>Sepatu Sneakers Wanita Korea HR01-11</t>
  </si>
  <si>
    <t>https://down-bs-id.img.susercontent.com/id-11134207-7qukz-lfmdaprrnf0m55.webp</t>
  </si>
  <si>
    <t>https://shope.ee/6ANoIVmE2U</t>
  </si>
  <si>
    <t>MTE SHOE TREE / SADDLE SHOES / CATOKAN SEPATU / PENYANGGA SEPATU</t>
  </si>
  <si>
    <t>https://down-bs-id.img.susercontent.com/id-11134207-7r98u-lnvadyh4tt3d8c.webp</t>
  </si>
  <si>
    <t>https://shope.ee/2ArfXDdhXm</t>
  </si>
  <si>
    <t>Comanier Sandal Fuji Wanita Korea Premium Sendal Wanita Karet Jelly Wedges Platform Tebal Empuk Tali Belakang</t>
  </si>
  <si>
    <t>https://down-bs-id.img.susercontent.com/id-11134207-7r98o-lt7ha46nfdkt97.webp</t>
  </si>
  <si>
    <t>https://shope.ee/AKDNGK6SnQ</t>
  </si>
  <si>
    <t>Slide Sandal By Hilos - Sandal Selop Wanita Model Korea Ready Stock Tipe Wedges Anti Air dan Anti Selip</t>
  </si>
  <si>
    <t>https://down-bs-id.img.susercontent.com/1213bae0c71ad293b60c3d547793ae5d.webp</t>
  </si>
  <si>
    <t>https://shope.ee/1fvOwStEV4</t>
  </si>
  <si>
    <t>Sandal Flat Wanita Jepit Kupat</t>
  </si>
  <si>
    <t>https://down-bs-id.img.susercontent.com/id-11134207-7r98y-ltbt589x3u4440.webp</t>
  </si>
  <si>
    <t>https://shope.ee/4fZ0WIrOug</t>
  </si>
  <si>
    <t>PINKFLASH Matte Lipstik Lembut Tahan Lama Pelembab Pigmentasi Tinggi 21 Colors</t>
  </si>
  <si>
    <t>https://down-bs-id.img.susercontent.com/32b1d86ffbab1f412758ffc16fc318d0.webp</t>
  </si>
  <si>
    <t>AZZURA Longlasting Lipstick Lipstik Tahan Lama</t>
  </si>
  <si>
    <t>https://shope.ee/8KSIt6T1jE</t>
  </si>
  <si>
    <t>https://down-bs-id.img.susercontent.com/650736c6d7244f6d30cb30f4d4c4301a.webp</t>
  </si>
  <si>
    <t>https://shope.ee/8Ulj5RwWIh</t>
  </si>
  <si>
    <t>BELIA - WARDAH Colorfit Ultralight Matte Lipstick 3.6g | lipstik mate wardah</t>
  </si>
  <si>
    <t>https://down-bs-id.img.susercontent.com/id-11134207-7qul6-liplte8nd1zr0d.webp</t>
  </si>
  <si>
    <t>https://shope.ee/7KZlhNPkBY</t>
  </si>
  <si>
    <t>Revlon SuperLustrous Lipstik (crème lipstick make up)</t>
  </si>
  <si>
    <t>https://down-bs-id.img.susercontent.com/id-11134207-7r98v-ltbuv9av3x2fe5.webp</t>
  </si>
  <si>
    <t>https://shope.ee/40JJjIEwr4</t>
  </si>
  <si>
    <t>PINKFLASH 2 IN 1 Dual-ended Liquid Lipstik ombrelips Matte Velvet High Pigment Tahan lama</t>
  </si>
  <si>
    <t>https://down-bs-id.img.susercontent.com/id-11134207-7r98y-lt9s9pkkaypy96.webp</t>
  </si>
  <si>
    <t>https://shope.ee/4psQisSIgc</t>
  </si>
  <si>
    <t>L’Oréal Paris Infallible Matte Resistance Liquid Lipstick - Lip Cream Nyaman Pigmented Lipstik Make Up Lipcream Longlasting Transferproof Smudgeproof Tahan Lama 16 Jam Hyaluronic Acid Melembapkan</t>
  </si>
  <si>
    <t>https://down-bs-id.img.susercontent.com/id-11134207-7r991-lt1vobi084ehc7.webp</t>
  </si>
  <si>
    <t>https://shope.ee/8KSItNHlBd</t>
  </si>
  <si>
    <t>Maybelline Superstay Vinyl Ink 4.2 ml - Shiny Pigmented Liquid Lipstik Lipstick Make Up Lipcream Longlasting Waterproof Viral Tahan Lama 16 jam Glazed</t>
  </si>
  <si>
    <t>https://down-bs-id.img.susercontent.com/id-11134201-7qukz-leqnc0y4813ma7.webp</t>
  </si>
  <si>
    <t>https://shope.ee/2VUVwhTxJy</t>
  </si>
  <si>
    <t>NEW! CAPPUVINI PINK Lipstick MATTE 6 Warna Nude Color Mosturizing Lipstik Korea Korean Lipstik</t>
  </si>
  <si>
    <t>https://down-bs-id.img.susercontent.com/id-11134207-7r98p-lt57919ykfi58f.webp</t>
  </si>
  <si>
    <t>https://shope.ee/5AVH7eISFZ</t>
  </si>
  <si>
    <t>FOCALLURE Lipstik Cream Velvet-Mist Matte Lip Clay #JasmineMeetsRose Kosmetik Bibir</t>
  </si>
  <si>
    <t>https://down-bs-id.img.susercontent.com/id-11134207-7r98x-ls9b8wn28g3d0f.webp</t>
  </si>
  <si>
    <t>IMPLORA Intense Matte Lipstick / Implora intensif lipstik / Impora Lipstick Matte Intense [BIRU]</t>
  </si>
  <si>
    <t>https://shope.ee/3L3cwMALva</t>
  </si>
  <si>
    <t>https://down-bs-id.img.susercontent.com/id-11134207-7qul8-lgfv1b10wwy606.webp</t>
  </si>
  <si>
    <t>https://shope.ee/40JJjc6rxI</t>
  </si>
  <si>
    <t>BELIA - IMPLORA Urban Lip Cream Matte Velvet ( lipcream Lipstick Lipstik )</t>
  </si>
  <si>
    <t>https://down-bs-id.img.susercontent.com/id-11134207-7r98y-lt8bc2pu47d504.webp</t>
  </si>
  <si>
    <t>https://shope.ee/A9tx50YyhM</t>
  </si>
  <si>
    <t>YOU Cloud Touch Juicy Tint | Healthy Glow Lips | Korean Style Liptint Gloss | Melembapkan Bibir | Lipstik with Ceramide | [Hot Selling]</t>
  </si>
  <si>
    <t>https://down-bs-id.img.susercontent.com/id-11134207-7r98y-lt573zgkzg7tcf.webp</t>
  </si>
  <si>
    <t>https://shope.ee/8KSIu2185K</t>
  </si>
  <si>
    <t>Focallure #JasmineMeetsRose Matte Lipstick-Tahan air kosmetik bibir lipstik</t>
  </si>
  <si>
    <t>https://down-bs-id.img.susercontent.com/id-11134207-7qukz-lh7m743mmto3ee.webp</t>
  </si>
  <si>
    <t>https://shope.ee/1qEpAz7ioW</t>
  </si>
  <si>
    <t>Dior Addict Lip Glow Color Revival Balm Lipstick 3.2gr / Lipglow / Lipstik / Lip balm / Lip Tint / Lip Tattoo / Lip Maximizer / Lip Gloss / Lip Plumper 100% Original</t>
  </si>
  <si>
    <t>https://down-bs-id.img.susercontent.com/id-11134207-7r990-lsi3tkx6opif4a.webp</t>
  </si>
  <si>
    <t>https://shope.ee/6pdV8Iceka</t>
  </si>
  <si>
    <t>Glad2Glow Centella Soothing Moisturizer Gel Cica Pelembab Wajah 55g Oil-Control Hydrating Moisturizer Jerawat Control Cream Day &amp; Night Cream Skincare Memperbaiki Skin Barrier dan Primer Menghidrasi Kulit Wajah</t>
  </si>
  <si>
    <t>https://down-bs-id.img.susercontent.com/id-11134207-7r98u-lse6igbn1e9lea.webp</t>
  </si>
  <si>
    <t>https://shope.ee/6V0ejn6Id6</t>
  </si>
  <si>
    <t>True to Skin Sunfriends Sunscreen Gel SPF 50 PA++++</t>
  </si>
  <si>
    <t>https://down-bs-id.img.susercontent.com/id-11134207-7qul9-livfuv66l0gm4c.webp</t>
  </si>
  <si>
    <t>https://shope.ee/5pkxwmce8Z</t>
  </si>
  <si>
    <t>BIOAQUA Sheet Mask Master Series Plant | Flowers | Fruit | Eye Mask | Facial Mask Brightening Glowing Moisturizing Skin Care | Hydrating Essence Face Mask Brightening Anti Acne Jerawat | Honey Vitamin C Masker Wajah Muka Pelembab Kulit Cosmetics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</si>
</sst>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7"/>
      <color rgb="FF191D1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10" workbookViewId="0">
      <selection activeCell="B19" sqref="B19"/>
    </sheetView>
  </sheetViews>
  <sheetFormatPr defaultRowHeight="14.4" x14ac:dyDescent="0.3"/>
  <cols>
    <col min="4" max="4" width="6.109375" customWidth="1"/>
    <col min="5" max="5" width="7.21875" customWidth="1"/>
    <col min="6" max="6" width="6.109375" customWidth="1"/>
    <col min="7" max="8" width="3.5546875" customWidth="1"/>
    <col min="10" max="10" width="4.5546875" customWidth="1"/>
    <col min="11" max="11" width="3.21875" customWidth="1"/>
  </cols>
  <sheetData>
    <row r="1" spans="1:11" x14ac:dyDescent="0.3">
      <c r="A1" t="s">
        <v>63</v>
      </c>
      <c r="B1" s="3" t="s">
        <v>64</v>
      </c>
      <c r="C1" s="1">
        <v>18900</v>
      </c>
      <c r="D1" s="2">
        <v>0.3</v>
      </c>
      <c r="E1" s="1">
        <f>C1/(1-D1)</f>
        <v>27000</v>
      </c>
      <c r="F1">
        <v>999</v>
      </c>
      <c r="G1" t="str">
        <f>IF(D1=10%,"assets/images/10.jpg",IF(D1=20%,"assets/images/20.jpg",IF(D1=30%,"assets/images/30.jpg",IF(D1=40%,"assets/images/40.jpg",IF(D1=50%,"assets/images/50.jpg","Tidakadagambaryangsesuai")))))</f>
        <v>assets/images/30.jpg</v>
      </c>
      <c r="H1" t="str">
        <f>IF(LEN(UPPER(I1))&lt;=50,UPPER(I1),LEFT(UPPER(I1),50)&amp;"…")</f>
        <v>PINKFLASH MATTE LIPSTIK LEMBUT TAHAN LAMA PELEMBAB…</v>
      </c>
      <c r="I1" s="4" t="s">
        <v>65</v>
      </c>
      <c r="J1" t="str">
        <f>IF(K1=1,"star.png",IF(K1=2,"mall.png","null.png"))</f>
        <v>mall.png</v>
      </c>
      <c r="K1">
        <v>2</v>
      </c>
    </row>
    <row r="2" spans="1:11" x14ac:dyDescent="0.3">
      <c r="A2" t="s">
        <v>66</v>
      </c>
      <c r="B2" s="3" t="s">
        <v>68</v>
      </c>
      <c r="C2" s="1">
        <v>24000</v>
      </c>
      <c r="D2" s="2">
        <v>0.4</v>
      </c>
      <c r="E2" s="1">
        <f>C2/(1-D2)</f>
        <v>40000</v>
      </c>
      <c r="F2">
        <v>73.7</v>
      </c>
      <c r="G2" t="str">
        <f>IF(D2=10%,"assets/images/10.jpg",IF(D2=20%,"assets/images/20.jpg",IF(D2=30%,"assets/images/30.jpg",IF(D2=40%,"assets/images/40.jpg",IF(D2=50%,"assets/images/50.jpg","Tidakadagambaryangsesuai")))))</f>
        <v>assets/images/40.jpg</v>
      </c>
      <c r="H2" t="str">
        <f>IF(LEN(UPPER(I2))&lt;=50,UPPER(I2),LEFT(UPPER(I2),50)&amp;"…")</f>
        <v>AZZURA LONGLASTING LIPSTICK LIPSTIK TAHAN LAMA</v>
      </c>
      <c r="I2" s="4" t="s">
        <v>67</v>
      </c>
      <c r="J2" t="str">
        <f>IF(K2=1,"star.png",IF(K2=2,"mall.png","null.png"))</f>
        <v>mall.png</v>
      </c>
      <c r="K2">
        <v>2</v>
      </c>
    </row>
    <row r="3" spans="1:11" x14ac:dyDescent="0.3">
      <c r="A3" t="s">
        <v>69</v>
      </c>
      <c r="B3" s="3" t="s">
        <v>70</v>
      </c>
      <c r="C3" s="1">
        <v>34868</v>
      </c>
      <c r="D3" s="2">
        <v>0.2</v>
      </c>
      <c r="E3" s="1">
        <f>C3/(1-D3)</f>
        <v>43585</v>
      </c>
      <c r="F3">
        <v>142</v>
      </c>
      <c r="G3" t="str">
        <f>IF(D3=10%,"assets/images/10.jpg",IF(D3=20%,"assets/images/20.jpg",IF(D3=30%,"assets/images/30.jpg",IF(D3=40%,"assets/images/40.jpg",IF(D3=50%,"assets/images/50.jpg","Tidakadagambaryangsesuai")))))</f>
        <v>assets/images/20.jpg</v>
      </c>
      <c r="H3" t="str">
        <f>IF(LEN(UPPER(I3))&lt;=50,UPPER(I3),LEFT(UPPER(I3),50)&amp;"…")</f>
        <v>BELIA - WARDAH COLORFIT ULTRALIGHT MATTE LIPSTICK …</v>
      </c>
      <c r="I3" s="4" t="s">
        <v>71</v>
      </c>
      <c r="J3" t="str">
        <f>IF(K3=1,"star.png",IF(K3=2,"mall.png","null.png"))</f>
        <v>null.png</v>
      </c>
      <c r="K3">
        <v>0</v>
      </c>
    </row>
    <row r="4" spans="1:11" x14ac:dyDescent="0.3">
      <c r="A4" t="s">
        <v>72</v>
      </c>
      <c r="B4" s="3" t="s">
        <v>73</v>
      </c>
      <c r="C4" s="1">
        <v>26000</v>
      </c>
      <c r="D4" s="2">
        <v>0.4</v>
      </c>
      <c r="E4" s="1">
        <f>C4/(1-D4)</f>
        <v>43333.333333333336</v>
      </c>
      <c r="F4">
        <v>110</v>
      </c>
      <c r="G4" t="str">
        <f>IF(D4=10%,"assets/images/10.jpg",IF(D4=20%,"assets/images/20.jpg",IF(D4=30%,"assets/images/30.jpg",IF(D4=40%,"assets/images/40.jpg",IF(D4=50%,"assets/images/50.jpg","Tidakadagambaryangsesuai")))))</f>
        <v>assets/images/40.jpg</v>
      </c>
      <c r="H4" t="str">
        <f>IF(LEN(UPPER(I4))&lt;=50,UPPER(I4),LEFT(UPPER(I4),50)&amp;"…")</f>
        <v>REVLON SUPERLUSTROUS LIPSTIK (CRÈME LIPSTICK MAKE …</v>
      </c>
      <c r="I4" s="4" t="s">
        <v>74</v>
      </c>
      <c r="J4" t="str">
        <f>IF(K4=1,"star.png",IF(K4=2,"mall.png","null.png"))</f>
        <v>mall.png</v>
      </c>
      <c r="K4">
        <v>2</v>
      </c>
    </row>
    <row r="5" spans="1:11" x14ac:dyDescent="0.3">
      <c r="A5" t="s">
        <v>75</v>
      </c>
      <c r="B5" s="3" t="s">
        <v>76</v>
      </c>
      <c r="C5" s="1">
        <v>35000</v>
      </c>
      <c r="D5" s="2">
        <v>0.2</v>
      </c>
      <c r="E5" s="1">
        <f>C5/(1-D5)</f>
        <v>43750</v>
      </c>
      <c r="F5">
        <v>296.3</v>
      </c>
      <c r="G5" t="str">
        <f>IF(D5=10%,"assets/images/10.jpg",IF(D5=20%,"assets/images/20.jpg",IF(D5=30%,"assets/images/30.jpg",IF(D5=40%,"assets/images/40.jpg",IF(D5=50%,"assets/images/50.jpg","Tidakadagambaryangsesuai")))))</f>
        <v>assets/images/20.jpg</v>
      </c>
      <c r="H5" t="str">
        <f>IF(LEN(UPPER(I5))&lt;=50,UPPER(I5),LEFT(UPPER(I5),50)&amp;"…")</f>
        <v>PINKFLASH 2 IN 1 DUAL-ENDED LIQUID LIPSTIK OMBRELI…</v>
      </c>
      <c r="I5" s="4" t="s">
        <v>77</v>
      </c>
      <c r="J5" t="str">
        <f>IF(K5=1,"star.png",IF(K5=2,"mall.png","null.png"))</f>
        <v>mall.png</v>
      </c>
      <c r="K5">
        <v>2</v>
      </c>
    </row>
    <row r="6" spans="1:11" x14ac:dyDescent="0.3">
      <c r="A6" t="s">
        <v>78</v>
      </c>
      <c r="B6" s="3" t="s">
        <v>79</v>
      </c>
      <c r="C6" s="1">
        <v>129630</v>
      </c>
      <c r="D6" s="2">
        <v>0.1</v>
      </c>
      <c r="E6" s="1">
        <f>C6/(1-D6)</f>
        <v>144033.33333333334</v>
      </c>
      <c r="F6">
        <v>49.7</v>
      </c>
      <c r="G6" t="str">
        <f>IF(D6=10%,"assets/images/10.jpg",IF(D6=20%,"assets/images/20.jpg",IF(D6=30%,"assets/images/30.jpg",IF(D6=40%,"assets/images/40.jpg",IF(D6=50%,"assets/images/50.jpg","Tidakadagambaryangsesuai")))))</f>
        <v>assets/images/10.jpg</v>
      </c>
      <c r="H6" t="str">
        <f>IF(LEN(UPPER(I6))&lt;=50,UPPER(I6),LEFT(UPPER(I6),50)&amp;"…")</f>
        <v>L’ORÉAL PARIS INFALLIBLE MATTE RESISTANCE LIQUID L…</v>
      </c>
      <c r="I6" s="4" t="s">
        <v>80</v>
      </c>
      <c r="J6" t="str">
        <f>IF(K6=1,"star.png",IF(K6=2,"mall.png","null.png"))</f>
        <v>mall.png</v>
      </c>
      <c r="K6">
        <v>2</v>
      </c>
    </row>
    <row r="7" spans="1:11" x14ac:dyDescent="0.3">
      <c r="A7" t="s">
        <v>81</v>
      </c>
      <c r="B7" s="3" t="s">
        <v>82</v>
      </c>
      <c r="C7" s="1">
        <v>107500</v>
      </c>
      <c r="D7" s="2">
        <v>0.1</v>
      </c>
      <c r="E7" s="1">
        <f>C7/(1-D7)</f>
        <v>119444.44444444444</v>
      </c>
      <c r="F7">
        <v>852.6</v>
      </c>
      <c r="G7" t="str">
        <f>IF(D7=10%,"assets/images/10.jpg",IF(D7=20%,"assets/images/20.jpg",IF(D7=30%,"assets/images/30.jpg",IF(D7=40%,"assets/images/40.jpg",IF(D7=50%,"assets/images/50.jpg","Tidakadagambaryangsesuai")))))</f>
        <v>assets/images/10.jpg</v>
      </c>
      <c r="H7" t="str">
        <f>IF(LEN(UPPER(I7))&lt;=50,UPPER(I7),LEFT(UPPER(I7),50)&amp;"…")</f>
        <v>MAYBELLINE SUPERSTAY VINYL INK 4.2 ML - SHINY PIGM…</v>
      </c>
      <c r="I7" s="4" t="s">
        <v>83</v>
      </c>
      <c r="J7" t="str">
        <f>IF(K7=1,"star.png",IF(K7=2,"mall.png","null.png"))</f>
        <v>mall.png</v>
      </c>
      <c r="K7">
        <v>2</v>
      </c>
    </row>
    <row r="8" spans="1:11" x14ac:dyDescent="0.3">
      <c r="A8" t="s">
        <v>84</v>
      </c>
      <c r="B8" s="3" t="s">
        <v>85</v>
      </c>
      <c r="C8" s="1">
        <v>16400</v>
      </c>
      <c r="D8" s="2">
        <v>0.5</v>
      </c>
      <c r="E8" s="1">
        <f>C8/(1-D8)</f>
        <v>32800</v>
      </c>
      <c r="F8">
        <v>21</v>
      </c>
      <c r="G8" t="str">
        <f>IF(D8=10%,"assets/images/10.jpg",IF(D8=20%,"assets/images/20.jpg",IF(D8=30%,"assets/images/30.jpg",IF(D8=40%,"assets/images/40.jpg",IF(D8=50%,"assets/images/50.jpg","Tidakadagambaryangsesuai")))))</f>
        <v>assets/images/50.jpg</v>
      </c>
      <c r="H8" t="str">
        <f>IF(LEN(UPPER(I8))&lt;=50,UPPER(I8),LEFT(UPPER(I8),50)&amp;"…")</f>
        <v>NEW! CAPPUVINI PINK LIPSTICK MATTE 6 WARNA NUDE CO…</v>
      </c>
      <c r="I8" s="4" t="s">
        <v>86</v>
      </c>
      <c r="J8" t="str">
        <f>IF(K8=1,"star.png",IF(K8=2,"mall.png","null.png"))</f>
        <v>null.png</v>
      </c>
      <c r="K8">
        <v>0</v>
      </c>
    </row>
    <row r="9" spans="1:11" x14ac:dyDescent="0.3">
      <c r="A9" t="s">
        <v>87</v>
      </c>
      <c r="B9" s="3" t="s">
        <v>88</v>
      </c>
      <c r="C9" s="1">
        <v>37900</v>
      </c>
      <c r="D9" s="2">
        <v>0.5</v>
      </c>
      <c r="E9" s="1">
        <f>C9/(1-D9)</f>
        <v>75800</v>
      </c>
      <c r="F9">
        <v>346.3</v>
      </c>
      <c r="G9" t="str">
        <f>IF(D9=10%,"assets/images/10.jpg",IF(D9=20%,"assets/images/20.jpg",IF(D9=30%,"assets/images/30.jpg",IF(D9=40%,"assets/images/40.jpg",IF(D9=50%,"assets/images/50.jpg","Tidakadagambaryangsesuai")))))</f>
        <v>assets/images/50.jpg</v>
      </c>
      <c r="H9" t="str">
        <f>IF(LEN(UPPER(I9))&lt;=50,UPPER(I9),LEFT(UPPER(I9),50)&amp;"…")</f>
        <v>FOCALLURE LIPSTIK CREAM VELVET-MIST MATTE LIP CLAY…</v>
      </c>
      <c r="I9" s="4" t="s">
        <v>89</v>
      </c>
      <c r="J9" t="str">
        <f>IF(K9=1,"star.png",IF(K9=2,"mall.png","null.png"))</f>
        <v>mall.png</v>
      </c>
      <c r="K9">
        <v>2</v>
      </c>
    </row>
    <row r="10" spans="1:11" x14ac:dyDescent="0.3">
      <c r="A10" t="s">
        <v>90</v>
      </c>
      <c r="B10" s="3" t="s">
        <v>92</v>
      </c>
      <c r="C10" s="1">
        <v>16000</v>
      </c>
      <c r="D10" s="2">
        <v>0.2</v>
      </c>
      <c r="E10" s="1">
        <f t="shared" ref="E10:E11" si="0">C10/(1-D10)</f>
        <v>20000</v>
      </c>
      <c r="F10">
        <v>57.6</v>
      </c>
      <c r="G10" t="str">
        <f t="shared" ref="G10:G11" si="1">IF(D10=10%,"assets/images/10.jpg",IF(D10=20%,"assets/images/20.jpg",IF(D10=30%,"assets/images/30.jpg",IF(D10=40%,"assets/images/40.jpg",IF(D10=50%,"assets/images/50.jpg","Tidakadagambaryangsesuai")))))</f>
        <v>assets/images/20.jpg</v>
      </c>
      <c r="H10" t="str">
        <f t="shared" ref="H10:H11" si="2">IF(LEN(UPPER(I10))&lt;=50,UPPER(I10),LEFT(UPPER(I10),50)&amp;"…")</f>
        <v>IMPLORA INTENSE MATTE LIPSTICK / IMPLORA INTENSIF …</v>
      </c>
      <c r="I10" s="4" t="s">
        <v>91</v>
      </c>
      <c r="J10" t="str">
        <f t="shared" ref="J10:J11" si="3">IF(K10=1,"star.png",IF(K10=2,"mall.png","null.png"))</f>
        <v>null.png</v>
      </c>
      <c r="K10">
        <v>0</v>
      </c>
    </row>
    <row r="11" spans="1:11" x14ac:dyDescent="0.3">
      <c r="A11" t="s">
        <v>93</v>
      </c>
      <c r="B11" s="3" t="s">
        <v>94</v>
      </c>
      <c r="C11" s="1">
        <v>14500</v>
      </c>
      <c r="D11" s="2">
        <v>0.3</v>
      </c>
      <c r="E11" s="1">
        <f t="shared" si="0"/>
        <v>20714.285714285717</v>
      </c>
      <c r="F11">
        <v>999</v>
      </c>
      <c r="G11" t="str">
        <f t="shared" si="1"/>
        <v>assets/images/30.jpg</v>
      </c>
      <c r="H11" t="str">
        <f t="shared" si="2"/>
        <v>BELIA - IMPLORA URBAN LIP CREAM MATTE VELVET ( LIP…</v>
      </c>
      <c r="I11" s="4" t="s">
        <v>95</v>
      </c>
      <c r="J11" t="str">
        <f t="shared" si="3"/>
        <v>null.png</v>
      </c>
      <c r="K11">
        <v>0</v>
      </c>
    </row>
    <row r="12" spans="1:11" x14ac:dyDescent="0.3">
      <c r="A12" t="s">
        <v>96</v>
      </c>
      <c r="B12" s="3" t="s">
        <v>97</v>
      </c>
      <c r="C12" s="1">
        <v>65450</v>
      </c>
      <c r="D12" s="2">
        <v>0.1</v>
      </c>
      <c r="E12" s="1">
        <f>C12/(1-D12)</f>
        <v>72722.222222222219</v>
      </c>
      <c r="F12">
        <v>16.399999999999999</v>
      </c>
      <c r="G12" t="str">
        <f>IF(D12=10%,"assets/images/10.jpg",IF(D12=20%,"assets/images/20.jpg",IF(D12=30%,"assets/images/30.jpg",IF(D12=40%,"assets/images/40.jpg",IF(D12=50%,"assets/images/50.jpg","Tidakadagambaryangsesuai")))))</f>
        <v>assets/images/10.jpg</v>
      </c>
      <c r="H12" t="str">
        <f>IF(LEN(UPPER(I12))&lt;=50,UPPER(I12),LEFT(UPPER(I12),50)&amp;"…")</f>
        <v>YOU CLOUD TOUCH JUICY TINT | HEALTHY GLOW LIPS | K…</v>
      </c>
      <c r="I12" s="4" t="s">
        <v>98</v>
      </c>
      <c r="J12" t="str">
        <f>IF(K12=1,"star.png",IF(K12=2,"mall.png","null.png"))</f>
        <v>mall.png</v>
      </c>
      <c r="K12">
        <v>2</v>
      </c>
    </row>
    <row r="13" spans="1:11" x14ac:dyDescent="0.3">
      <c r="A13" t="s">
        <v>99</v>
      </c>
      <c r="B13" s="3" t="s">
        <v>100</v>
      </c>
      <c r="C13" s="1">
        <v>44000</v>
      </c>
      <c r="D13" s="2">
        <v>0.4</v>
      </c>
      <c r="E13" s="1">
        <f>C13/(1-D13)</f>
        <v>73333.333333333343</v>
      </c>
      <c r="F13">
        <v>138.80000000000001</v>
      </c>
      <c r="G13" t="str">
        <f>IF(D13=10%,"assets/images/10.jpg",IF(D13=20%,"assets/images/20.jpg",IF(D13=30%,"assets/images/30.jpg",IF(D13=40%,"assets/images/40.jpg",IF(D13=50%,"assets/images/50.jpg","Tidakadagambaryangsesuai")))))</f>
        <v>assets/images/40.jpg</v>
      </c>
      <c r="H13" t="str">
        <f>IF(LEN(UPPER(I13))&lt;=50,UPPER(I13),LEFT(UPPER(I13),50)&amp;"…")</f>
        <v>FOCALLURE #JASMINEMEETSROSE MATTE LIPSTICK-TAHAN A…</v>
      </c>
      <c r="I13" s="4" t="s">
        <v>101</v>
      </c>
      <c r="J13" t="str">
        <f>IF(K13=1,"star.png",IF(K13=2,"mall.png","null.png"))</f>
        <v>mall.png</v>
      </c>
      <c r="K13">
        <v>2</v>
      </c>
    </row>
    <row r="14" spans="1:11" x14ac:dyDescent="0.3">
      <c r="A14" t="s">
        <v>102</v>
      </c>
      <c r="B14" s="3" t="s">
        <v>103</v>
      </c>
      <c r="C14" s="1">
        <v>53500</v>
      </c>
      <c r="D14" s="2">
        <v>0.3</v>
      </c>
      <c r="E14" s="1">
        <f>C14/(1-D14)</f>
        <v>76428.571428571435</v>
      </c>
      <c r="F14">
        <v>6.9</v>
      </c>
      <c r="G14" t="str">
        <f>IF(D14=10%,"assets/images/10.jpg",IF(D14=20%,"assets/images/20.jpg",IF(D14=30%,"assets/images/30.jpg",IF(D14=40%,"assets/images/40.jpg",IF(D14=50%,"assets/images/50.jpg","Tidakadagambaryangsesuai")))))</f>
        <v>assets/images/30.jpg</v>
      </c>
      <c r="H14" t="str">
        <f>IF(LEN(UPPER(I14))&lt;=50,UPPER(I14),LEFT(UPPER(I14),50)&amp;"…")</f>
        <v>DIOR ADDICT LIP GLOW COLOR REVIVAL BALM LIPSTICK 3…</v>
      </c>
      <c r="I14" s="4" t="s">
        <v>104</v>
      </c>
      <c r="J14" t="str">
        <f>IF(K14=1,"star.png",IF(K14=2,"mall.png","null.png"))</f>
        <v>null.png</v>
      </c>
      <c r="K14">
        <v>0</v>
      </c>
    </row>
    <row r="15" spans="1:11" x14ac:dyDescent="0.3">
      <c r="A15" t="s">
        <v>105</v>
      </c>
      <c r="B15" s="3" t="s">
        <v>106</v>
      </c>
      <c r="C15" s="1">
        <v>40000</v>
      </c>
      <c r="D15" s="2">
        <v>0.2</v>
      </c>
      <c r="E15" s="1">
        <f>C15/(1-D15)</f>
        <v>50000</v>
      </c>
      <c r="F15">
        <v>26.2</v>
      </c>
      <c r="G15" t="str">
        <f>IF(D15=10%,"assets/images/10.jpg",IF(D15=20%,"assets/images/20.jpg",IF(D15=30%,"assets/images/30.jpg",IF(D15=40%,"assets/images/40.jpg",IF(D15=50%,"assets/images/50.jpg","Tidakadagambaryangsesuai")))))</f>
        <v>assets/images/20.jpg</v>
      </c>
      <c r="H15" t="str">
        <f>IF(LEN(UPPER(I15))&lt;=50,UPPER(I15),LEFT(UPPER(I15),50)&amp;"…")</f>
        <v>GLAD2GLOW CENTELLA SOOTHING MOISTURIZER GEL CICA P…</v>
      </c>
      <c r="I15" s="4" t="s">
        <v>107</v>
      </c>
      <c r="J15" t="str">
        <f>IF(K15=1,"star.png",IF(K15=2,"mall.png","null.png"))</f>
        <v>mall.png</v>
      </c>
      <c r="K15">
        <v>2</v>
      </c>
    </row>
    <row r="16" spans="1:11" x14ac:dyDescent="0.3">
      <c r="A16" t="s">
        <v>108</v>
      </c>
      <c r="B16" s="3" t="s">
        <v>109</v>
      </c>
      <c r="C16" s="1">
        <v>66500</v>
      </c>
      <c r="D16" s="2">
        <v>0.3</v>
      </c>
      <c r="E16" s="1">
        <f>C16/(1-D16)</f>
        <v>95000</v>
      </c>
      <c r="F16">
        <v>52.9</v>
      </c>
      <c r="G16" t="str">
        <f>IF(D16=10%,"assets/images/10.jpg",IF(D16=20%,"assets/images/20.jpg",IF(D16=30%,"assets/images/30.jpg",IF(D16=40%,"assets/images/40.jpg",IF(D16=50%,"assets/images/50.jpg","Tidakadagambaryangsesuai")))))</f>
        <v>assets/images/30.jpg</v>
      </c>
      <c r="H16" t="str">
        <f>IF(LEN(UPPER(I16))&lt;=50,UPPER(I16),LEFT(UPPER(I16),50)&amp;"…")</f>
        <v>TRUE TO SKIN SUNFRIENDS SUNSCREEN GEL SPF 50 PA+++…</v>
      </c>
      <c r="I16" s="4" t="s">
        <v>110</v>
      </c>
      <c r="J16" t="str">
        <f>IF(K16=1,"star.png",IF(K16=2,"mall.png","null.png"))</f>
        <v>mall.png</v>
      </c>
      <c r="K16">
        <v>2</v>
      </c>
    </row>
    <row r="17" spans="1:11" x14ac:dyDescent="0.3">
      <c r="A17" t="s">
        <v>111</v>
      </c>
      <c r="B17" s="3" t="s">
        <v>112</v>
      </c>
      <c r="C17" s="1">
        <v>2398</v>
      </c>
      <c r="D17" s="2">
        <v>0.4</v>
      </c>
      <c r="E17" s="1">
        <f>C17/(1-D17)</f>
        <v>3996.666666666667</v>
      </c>
      <c r="F17">
        <v>379</v>
      </c>
      <c r="G17" t="str">
        <f>IF(D17=10%,"assets/images/10.jpg",IF(D17=20%,"assets/images/20.jpg",IF(D17=30%,"assets/images/30.jpg",IF(D17=40%,"assets/images/40.jpg",IF(D17=50%,"assets/images/50.jpg","Tidakadagambaryangsesuai")))))</f>
        <v>assets/images/40.jpg</v>
      </c>
      <c r="H17" t="str">
        <f>IF(LEN(UPPER(I17))&lt;=50,UPPER(I17),LEFT(UPPER(I17),50)&amp;"…")</f>
        <v>BIOAQUA SHEET MASK MASTER SERIES PLANT | FLOWERS |…</v>
      </c>
      <c r="I17" s="4" t="s">
        <v>113</v>
      </c>
      <c r="J17" t="str">
        <f>IF(K17=1,"star.png",IF(K17=2,"mall.png","null.png"))</f>
        <v>null.png</v>
      </c>
      <c r="K17">
        <v>0</v>
      </c>
    </row>
    <row r="18" spans="1:11" x14ac:dyDescent="0.3">
      <c r="A18" t="s">
        <v>0</v>
      </c>
      <c r="B18" t="s">
        <v>1</v>
      </c>
      <c r="C18" s="1">
        <v>125000</v>
      </c>
      <c r="D18" s="2">
        <v>0.3</v>
      </c>
      <c r="E18" s="1">
        <f>C18/(1-D18)</f>
        <v>178571.42857142858</v>
      </c>
      <c r="F18">
        <v>13.3</v>
      </c>
      <c r="G18" t="str">
        <f>IF(D18=10%,"assets/images/10.jpg",IF(D18=20%,"assets/images/20.jpg",IF(D18=30%,"assets/images/30.jpg",IF(D18=40%,"assets/images/40.jpg",IF(D18=50%,"assets/images/50.jpg","Tidakadagambaryangsesuai")))))</f>
        <v>assets/images/30.jpg</v>
      </c>
      <c r="H18" t="str">
        <f>IF(LEN(UPPER(I18))&lt;=50,UPPER(I18),LEFT(UPPER(I18),50)&amp;"…")</f>
        <v>PUSAT MUKENA INDONESIA - MUKENA DEWASA RAYON 2IN1 …</v>
      </c>
      <c r="I18" s="4" t="s">
        <v>2</v>
      </c>
      <c r="J18" t="str">
        <f>IF(K18=1,"star.png",IF(K18=2,"mall.png","null.png"))</f>
        <v>mall.png</v>
      </c>
      <c r="K18">
        <v>2</v>
      </c>
    </row>
    <row r="19" spans="1:11" x14ac:dyDescent="0.3">
      <c r="A19" t="s">
        <v>3</v>
      </c>
      <c r="B19" s="3" t="s">
        <v>4</v>
      </c>
      <c r="C19" s="1">
        <v>139900</v>
      </c>
      <c r="D19" s="2">
        <v>0.3</v>
      </c>
      <c r="E19" s="1">
        <f>C19/(1-D19)</f>
        <v>199857.14285714287</v>
      </c>
      <c r="F19">
        <v>13.6</v>
      </c>
      <c r="G19" t="str">
        <f>IF(D19=10%,"assets/images/10.jpg",IF(D19=20%,"assets/images/20.jpg",IF(D19=30%,"assets/images/30.jpg",IF(D19=40%,"assets/images/40.jpg",IF(D19=50%,"assets/images/50.jpg","Tidakadagambaryangsesuai")))))</f>
        <v>assets/images/30.jpg</v>
      </c>
      <c r="H19" t="str">
        <f>IF(LEN(UPPER(I19))&lt;=50,UPPER(I19),LEFT(UPPER(I19),50)&amp;"…")</f>
        <v>PUSAT MUKENA INDONESIA - MUKENA SILKY DAILY 2IN1 P…</v>
      </c>
      <c r="I19" s="4" t="s">
        <v>5</v>
      </c>
      <c r="J19" t="str">
        <f>IF(K19=1,"star.png",IF(K19=2,"mall.png","null.png"))</f>
        <v>mall.png</v>
      </c>
      <c r="K19">
        <v>2</v>
      </c>
    </row>
    <row r="20" spans="1:11" x14ac:dyDescent="0.3">
      <c r="A20" t="s">
        <v>6</v>
      </c>
      <c r="B20" s="3" t="s">
        <v>7</v>
      </c>
      <c r="C20" s="1">
        <v>124900</v>
      </c>
      <c r="D20" s="2">
        <v>0.3</v>
      </c>
      <c r="E20" s="1">
        <f>C20/(1-D20)</f>
        <v>178428.57142857145</v>
      </c>
      <c r="F20">
        <v>5.3</v>
      </c>
      <c r="G20" t="str">
        <f>IF(D20=10%,"assets/images/10.jpg",IF(D20=20%,"assets/images/20.jpg",IF(D20=30%,"assets/images/30.jpg",IF(D20=40%,"assets/images/40.jpg",IF(D20=50%,"assets/images/50.jpg","Tidakadagambaryangsesuai")))))</f>
        <v>assets/images/30.jpg</v>
      </c>
      <c r="H20" t="str">
        <f>IF(LEN(UPPER(I20))&lt;=50,UPPER(I20),LEFT(UPPER(I20),50)&amp;"…")</f>
        <v>PUSAT MUKENA INDONESIA - MUKENA DEWASA RAYON 2IN1 …</v>
      </c>
      <c r="I20" s="4" t="s">
        <v>8</v>
      </c>
      <c r="J20" t="str">
        <f>IF(K20=1,"star.png",IF(K20=2,"mall.png","null.png"))</f>
        <v>mall.png</v>
      </c>
      <c r="K20">
        <v>2</v>
      </c>
    </row>
    <row r="21" spans="1:11" x14ac:dyDescent="0.3">
      <c r="A21" t="s">
        <v>9</v>
      </c>
      <c r="B21" s="3" t="s">
        <v>10</v>
      </c>
      <c r="C21" s="1">
        <v>9999</v>
      </c>
      <c r="D21" s="2">
        <v>0.5</v>
      </c>
      <c r="E21" s="1">
        <f>C21/(1-D21)</f>
        <v>19998</v>
      </c>
      <c r="F21">
        <v>100.5</v>
      </c>
      <c r="G21" t="str">
        <f>IF(D21=10%,"assets/images/10.jpg",IF(D21=20%,"assets/images/20.jpg",IF(D21=30%,"assets/images/30.jpg",IF(D21=40%,"assets/images/40.jpg",IF(D21=50%,"assets/images/50.jpg","Tidakadagambaryangsesuai")))))</f>
        <v>assets/images/50.jpg</v>
      </c>
      <c r="H21" t="str">
        <f>IF(LEN(UPPER(I21))&lt;=50,UPPER(I21),LEFT(UPPER(I21),50)&amp;"…")</f>
        <v>ABA - AGENBAJU - SAJADAH TRAVEL | SAJADAH SOUVENIR…</v>
      </c>
      <c r="I21" s="4" t="s">
        <v>11</v>
      </c>
      <c r="J21" t="str">
        <f>IF(K21=1,"star.png",IF(K21=2,"mall.png","null.png"))</f>
        <v>null.png</v>
      </c>
      <c r="K21">
        <v>0</v>
      </c>
    </row>
    <row r="22" spans="1:11" x14ac:dyDescent="0.3">
      <c r="A22" t="s">
        <v>12</v>
      </c>
      <c r="B22" s="3" t="s">
        <v>13</v>
      </c>
      <c r="C22" s="1">
        <v>7999</v>
      </c>
      <c r="D22" s="2">
        <v>0.5</v>
      </c>
      <c r="E22" s="1">
        <f>C22/(1-D22)</f>
        <v>15998</v>
      </c>
      <c r="F22">
        <v>66.099999999999994</v>
      </c>
      <c r="G22" t="str">
        <f>IF(D22=10%,"assets/images/10.jpg",IF(D22=20%,"assets/images/20.jpg",IF(D22=30%,"assets/images/30.jpg",IF(D22=40%,"assets/images/40.jpg",IF(D22=50%,"assets/images/50.jpg","Tidakadagambaryangsesuai")))))</f>
        <v>assets/images/50.jpg</v>
      </c>
      <c r="H22" t="str">
        <f>IF(LEN(UPPER(I22))&lt;=50,UPPER(I22),LEFT(UPPER(I22),50)&amp;"…")</f>
        <v>NAJWA - SAJADAH TRAVEL JUMBO / SAJADAH UKURAN 105X…</v>
      </c>
      <c r="I22" s="4" t="s">
        <v>14</v>
      </c>
      <c r="J22" t="str">
        <f>IF(K22=1,"star.png",IF(K22=2,"mall.png","null.png"))</f>
        <v>null.png</v>
      </c>
      <c r="K22">
        <v>0</v>
      </c>
    </row>
    <row r="23" spans="1:11" x14ac:dyDescent="0.3">
      <c r="A23" t="s">
        <v>15</v>
      </c>
      <c r="B23" s="3" t="s">
        <v>16</v>
      </c>
      <c r="C23" s="1">
        <v>2685</v>
      </c>
      <c r="D23" s="2">
        <v>0.5</v>
      </c>
      <c r="E23" s="1">
        <f>C23/(1-D23)</f>
        <v>5370</v>
      </c>
      <c r="F23">
        <v>46.3</v>
      </c>
      <c r="G23" t="str">
        <f>IF(D23=10%,"assets/images/10.jpg",IF(D23=20%,"assets/images/20.jpg",IF(D23=30%,"assets/images/30.jpg",IF(D23=40%,"assets/images/40.jpg",IF(D23=50%,"assets/images/50.jpg","Tidakadagambaryangsesuai")))))</f>
        <v>assets/images/50.jpg</v>
      </c>
      <c r="H23" t="str">
        <f>IF(LEN(UPPER(I23))&lt;=50,UPPER(I23),LEFT(UPPER(I23),50)&amp;"…")</f>
        <v>☛BELIDEH☚ ALAT HITUNG DIGITAL TASBIH / TASBIH DIGI…</v>
      </c>
      <c r="I23" s="4" t="s">
        <v>17</v>
      </c>
      <c r="J23" t="str">
        <f>IF(K23=1,"star.png",IF(K23=2,"mall.png","null.png"))</f>
        <v>null.png</v>
      </c>
      <c r="K23">
        <v>0</v>
      </c>
    </row>
    <row r="24" spans="1:11" x14ac:dyDescent="0.3">
      <c r="A24" t="s">
        <v>19</v>
      </c>
      <c r="B24" s="3" t="s">
        <v>20</v>
      </c>
      <c r="C24" s="1">
        <v>79999</v>
      </c>
      <c r="D24" s="2">
        <v>0.3</v>
      </c>
      <c r="E24" s="1">
        <f>C24/(1-D24)</f>
        <v>114284.28571428572</v>
      </c>
      <c r="F24">
        <v>32.6</v>
      </c>
      <c r="G24" t="str">
        <f>IF(D24=10%,"assets/images/10.jpg",IF(D24=20%,"assets/images/20.jpg",IF(D24=30%,"assets/images/30.jpg",IF(D24=40%,"assets/images/40.jpg",IF(D24=50%,"assets/images/50.jpg","Tidakadagambaryangsesuai")))))</f>
        <v>assets/images/30.jpg</v>
      </c>
      <c r="H24" t="str">
        <f>IF(LEN(UPPER(I24))&lt;=50,UPPER(I24),LEFT(UPPER(I24),50)&amp;"…")</f>
        <v>MUKENA CALISTA SERIES | MUKENA TRAVEL MINI PARASUT…</v>
      </c>
      <c r="I24" s="4" t="s">
        <v>18</v>
      </c>
      <c r="J24" t="str">
        <f>IF(K24=1,"star.png",IF(K24=2,"mall.png","null.png"))</f>
        <v>star.png</v>
      </c>
      <c r="K24">
        <v>1</v>
      </c>
    </row>
    <row r="25" spans="1:11" x14ac:dyDescent="0.3">
      <c r="A25" t="s">
        <v>21</v>
      </c>
      <c r="B25" s="3" t="s">
        <v>22</v>
      </c>
      <c r="C25" s="1">
        <v>7755</v>
      </c>
      <c r="D25" s="2">
        <v>0.5</v>
      </c>
      <c r="E25" s="1">
        <f>C25/(1-D25)</f>
        <v>15510</v>
      </c>
      <c r="F25">
        <v>30</v>
      </c>
      <c r="G25" t="str">
        <f>IF(D25=10%,"assets/images/10.jpg",IF(D25=20%,"assets/images/20.jpg",IF(D25=30%,"assets/images/30.jpg",IF(D25=40%,"assets/images/40.jpg",IF(D25=50%,"assets/images/50.jpg","Tidakadagambaryangsesuai")))))</f>
        <v>assets/images/50.jpg</v>
      </c>
      <c r="H25" t="str">
        <f>IF(LEN(UPPER(I25))&lt;=50,UPPER(I25),LEFT(UPPER(I25),50)&amp;"…")</f>
        <v>SAJADAH TRAVEL SEJADAH TRAVELING POUCH SOUVENIR HA…</v>
      </c>
      <c r="I25" s="4" t="s">
        <v>23</v>
      </c>
      <c r="J25" t="str">
        <f>IF(K25=1,"star.png",IF(K25=2,"mall.png","null.png"))</f>
        <v>null.png</v>
      </c>
      <c r="K25">
        <v>0</v>
      </c>
    </row>
    <row r="26" spans="1:11" x14ac:dyDescent="0.3">
      <c r="A26" t="s">
        <v>24</v>
      </c>
      <c r="B26" s="3" t="s">
        <v>25</v>
      </c>
      <c r="C26" s="1">
        <v>50999</v>
      </c>
      <c r="D26" s="2">
        <v>0.3</v>
      </c>
      <c r="E26" s="1">
        <f>C26/(1-D26)</f>
        <v>72855.71428571429</v>
      </c>
      <c r="F26">
        <v>19.600000000000001</v>
      </c>
      <c r="G26" t="str">
        <f>IF(D26=10%,"assets/images/10.jpg",IF(D26=20%,"assets/images/20.jpg",IF(D26=30%,"assets/images/30.jpg",IF(D26=40%,"assets/images/40.jpg",IF(D26=50%,"assets/images/50.jpg","Tidakadagambaryangsesuai")))))</f>
        <v>assets/images/30.jpg</v>
      </c>
      <c r="H26" t="str">
        <f>IF(LEN(UPPER(I26))&lt;=50,UPPER(I26),LEFT(UPPER(I26),50)&amp;"…")</f>
        <v>PRIMA MODE - MUKENA DEWASA TRAVELLING POLOS AMEENA…</v>
      </c>
      <c r="I26" s="4" t="s">
        <v>26</v>
      </c>
      <c r="J26" t="str">
        <f>IF(K26=1,"star.png",IF(K26=2,"mall.png","null.png"))</f>
        <v>null.png</v>
      </c>
      <c r="K26">
        <v>0</v>
      </c>
    </row>
    <row r="27" spans="1:11" x14ac:dyDescent="0.3">
      <c r="A27" t="s">
        <v>27</v>
      </c>
      <c r="B27" s="3" t="s">
        <v>28</v>
      </c>
      <c r="C27" s="1">
        <v>50400</v>
      </c>
      <c r="D27" s="2">
        <v>0.3</v>
      </c>
      <c r="E27" s="1">
        <f>C27/(1-D27)</f>
        <v>72000</v>
      </c>
      <c r="F27">
        <v>13.2</v>
      </c>
      <c r="G27" t="str">
        <f>IF(D27=10%,"assets/images/10.jpg",IF(D27=20%,"assets/images/20.jpg",IF(D27=30%,"assets/images/30.jpg",IF(D27=40%,"assets/images/40.jpg",IF(D27=50%,"assets/images/50.jpg","Tidakadagambaryangsesuai")))))</f>
        <v>assets/images/30.jpg</v>
      </c>
      <c r="H27" t="str">
        <f>IF(LEN(UPPER(I27))&lt;=50,UPPER(I27),LEFT(UPPER(I27),50)&amp;"…")</f>
        <v>MUKENA AYANAA SERIES | MUKENA TRAVELING POUCH | MU…</v>
      </c>
      <c r="I27" s="4" t="s">
        <v>29</v>
      </c>
      <c r="J27" t="str">
        <f>IF(K27=1,"star.png",IF(K27=2,"mall.png","null.png"))</f>
        <v>null.png</v>
      </c>
      <c r="K27">
        <v>0</v>
      </c>
    </row>
    <row r="28" spans="1:11" x14ac:dyDescent="0.3">
      <c r="A28" t="s">
        <v>30</v>
      </c>
      <c r="B28" s="3" t="s">
        <v>31</v>
      </c>
      <c r="C28" s="1">
        <v>159500</v>
      </c>
      <c r="D28" s="2">
        <v>0.4</v>
      </c>
      <c r="E28" s="1">
        <f>C28/(1-D28)</f>
        <v>265833.33333333337</v>
      </c>
      <c r="F28">
        <v>2</v>
      </c>
      <c r="G28" t="str">
        <f>IF(D28=10%,"assets/images/10.jpg",IF(D28=20%,"assets/images/20.jpg",IF(D28=30%,"assets/images/30.jpg",IF(D28=40%,"assets/images/40.jpg",IF(D28=50%,"assets/images/50.jpg","Tidakadagambaryangsesuai")))))</f>
        <v>assets/images/40.jpg</v>
      </c>
      <c r="H28" t="str">
        <f>IF(LEN(UPPER(I28))&lt;=50,UPPER(I28),LEFT(UPPER(I28),50)&amp;"…")</f>
        <v>SEPATU DINARA CHRISTY SEPATU SANDAL WANITA HEELS 5…</v>
      </c>
      <c r="I28" s="4" t="s">
        <v>32</v>
      </c>
      <c r="J28" t="str">
        <f>IF(K28=1,"star.png",IF(K28=2,"mall.png","null.png"))</f>
        <v>mall.png</v>
      </c>
      <c r="K28">
        <v>2</v>
      </c>
    </row>
    <row r="29" spans="1:11" x14ac:dyDescent="0.3">
      <c r="A29" t="s">
        <v>33</v>
      </c>
      <c r="B29" s="3" t="s">
        <v>34</v>
      </c>
      <c r="C29" s="1">
        <v>159500</v>
      </c>
      <c r="D29" s="2">
        <v>0.4</v>
      </c>
      <c r="E29" s="1">
        <f>C29/(1-D29)</f>
        <v>265833.33333333337</v>
      </c>
      <c r="F29">
        <v>1.5</v>
      </c>
      <c r="G29" t="str">
        <f>IF(D29=10%,"assets/images/10.jpg",IF(D29=20%,"assets/images/20.jpg",IF(D29=30%,"assets/images/30.jpg",IF(D29=40%,"assets/images/40.jpg",IF(D29=50%,"assets/images/50.jpg","Tidakadagambaryangsesuai")))))</f>
        <v>assets/images/40.jpg</v>
      </c>
      <c r="H29" t="str">
        <f>IF(LEN(UPPER(I29))&lt;=50,UPPER(I29),LEFT(UPPER(I29),50)&amp;"…")</f>
        <v>SEPATU DINARA CELIIA SANDAL PESTA WANITA MULES HEE…</v>
      </c>
      <c r="I29" s="4" t="s">
        <v>35</v>
      </c>
      <c r="J29" t="str">
        <f>IF(K29=1,"star.png",IF(K29=2,"mall.png","null.png"))</f>
        <v>mall.png</v>
      </c>
      <c r="K29">
        <v>2</v>
      </c>
    </row>
    <row r="30" spans="1:11" x14ac:dyDescent="0.3">
      <c r="A30" t="s">
        <v>36</v>
      </c>
      <c r="B30" s="3" t="s">
        <v>37</v>
      </c>
      <c r="C30" s="1">
        <v>159000</v>
      </c>
      <c r="D30" s="2">
        <v>0.4</v>
      </c>
      <c r="E30" s="1">
        <f>C30/(1-D30)</f>
        <v>265000</v>
      </c>
      <c r="F30">
        <v>2.5</v>
      </c>
      <c r="G30" t="str">
        <f>IF(D30=10%,"assets/images/10.jpg",IF(D30=20%,"assets/images/20.jpg",IF(D30=30%,"assets/images/30.jpg",IF(D30=40%,"assets/images/40.jpg",IF(D30=50%,"assets/images/50.jpg","Tidakadagambaryangsesuai")))))</f>
        <v>assets/images/40.jpg</v>
      </c>
      <c r="H30" t="str">
        <f>IF(LEN(UPPER(I30))&lt;=50,UPPER(I30),LEFT(UPPER(I30),50)&amp;"…")</f>
        <v>SEPATU DINARA CASANDRA SANDAL WANITA HEELS 5 CM</v>
      </c>
      <c r="I30" s="4" t="s">
        <v>38</v>
      </c>
      <c r="J30" t="str">
        <f>IF(K30=1,"star.png",IF(K30=2,"mall.png","null.png"))</f>
        <v>null.png</v>
      </c>
      <c r="K30">
        <v>0</v>
      </c>
    </row>
    <row r="31" spans="1:11" x14ac:dyDescent="0.3">
      <c r="A31" t="s">
        <v>39</v>
      </c>
      <c r="B31" s="3" t="s">
        <v>40</v>
      </c>
      <c r="C31" s="1">
        <v>70802</v>
      </c>
      <c r="D31" s="2">
        <v>0.5</v>
      </c>
      <c r="E31" s="1">
        <f>C31/(1-D31)</f>
        <v>141604</v>
      </c>
      <c r="F31">
        <v>20.3</v>
      </c>
      <c r="G31" t="str">
        <f>IF(D31=10%,"assets/images/10.jpg",IF(D31=20%,"assets/images/20.jpg",IF(D31=30%,"assets/images/30.jpg",IF(D31=40%,"assets/images/40.jpg",IF(D31=50%,"assets/images/50.jpg","Tidakadagambaryangsesuai")))))</f>
        <v>assets/images/50.jpg</v>
      </c>
      <c r="H31" t="str">
        <f>IF(LEN(UPPER(I31))&lt;=50,UPPER(I31),LEFT(UPPER(I31),50)&amp;"…")</f>
        <v>IMPORTIRFASHION PRIMADONA SEPATU SNEAKERS WANITA K…</v>
      </c>
      <c r="I31" t="s">
        <v>41</v>
      </c>
      <c r="J31" t="str">
        <f>IF(K31=1,"star.png",IF(K31=2,"mall.png","null.png"))</f>
        <v>null.png</v>
      </c>
      <c r="K31">
        <v>0</v>
      </c>
    </row>
    <row r="32" spans="1:11" x14ac:dyDescent="0.3">
      <c r="A32" t="s">
        <v>42</v>
      </c>
      <c r="B32" s="3" t="s">
        <v>43</v>
      </c>
      <c r="C32" s="1">
        <v>73000</v>
      </c>
      <c r="D32" s="2">
        <v>0.4</v>
      </c>
      <c r="E32" s="1">
        <f>C32/(1-D32)</f>
        <v>121666.66666666667</v>
      </c>
      <c r="F32">
        <v>1.7</v>
      </c>
      <c r="G32" t="str">
        <f>IF(D32=10%,"assets/images/10.jpg",IF(D32=20%,"assets/images/20.jpg",IF(D32=30%,"assets/images/30.jpg",IF(D32=40%,"assets/images/40.jpg",IF(D32=50%,"assets/images/50.jpg","Tidakadagambaryangsesuai")))))</f>
        <v>assets/images/40.jpg</v>
      </c>
      <c r="H32" t="str">
        <f>IF(LEN(UPPER(I32))&lt;=50,UPPER(I32),LEFT(UPPER(I32),50)&amp;"…")</f>
        <v>GUDANG SEPATU ID VERONIKA SANDAL IMPORT WANITA CAS…</v>
      </c>
      <c r="I32" s="4" t="s">
        <v>44</v>
      </c>
      <c r="J32" t="str">
        <f>IF(K32=1,"star.png",IF(K32=2,"mall.png","null.png"))</f>
        <v>mall.png</v>
      </c>
      <c r="K32">
        <v>2</v>
      </c>
    </row>
    <row r="33" spans="1:11" x14ac:dyDescent="0.3">
      <c r="A33" t="s">
        <v>45</v>
      </c>
      <c r="B33" s="3" t="s">
        <v>46</v>
      </c>
      <c r="C33" s="1">
        <v>1890</v>
      </c>
      <c r="D33" s="2">
        <v>0.5</v>
      </c>
      <c r="E33" s="1">
        <f>C33/(1-D33)</f>
        <v>3780</v>
      </c>
      <c r="F33">
        <v>16</v>
      </c>
      <c r="G33" t="str">
        <f>IF(D33=10%,"assets/images/10.jpg",IF(D33=20%,"assets/images/20.jpg",IF(D33=30%,"assets/images/30.jpg",IF(D33=40%,"assets/images/40.jpg",IF(D33=50%,"assets/images/50.jpg","Tidakadagambaryangsesuai")))))</f>
        <v>assets/images/50.jpg</v>
      </c>
      <c r="H33" t="str">
        <f>IF(LEN(UPPER(I33))&lt;=50,UPPER(I33),LEFT(UPPER(I33),50)&amp;"…")</f>
        <v>HC INSOLE SEPATU WANITA KEBESARAN ALAS SEPATU TUMI…</v>
      </c>
      <c r="I33" s="4" t="s">
        <v>47</v>
      </c>
      <c r="J33" t="str">
        <f>IF(K33=1,"star.png",IF(K33=2,"mall.png","null.png"))</f>
        <v>null.png</v>
      </c>
      <c r="K33">
        <v>0</v>
      </c>
    </row>
    <row r="34" spans="1:11" x14ac:dyDescent="0.3">
      <c r="A34" t="s">
        <v>48</v>
      </c>
      <c r="B34" s="3" t="s">
        <v>49</v>
      </c>
      <c r="C34" s="1">
        <v>54799</v>
      </c>
      <c r="D34" s="2">
        <v>0.3</v>
      </c>
      <c r="E34" s="1">
        <f>C34/(1-D34)</f>
        <v>78284.285714285725</v>
      </c>
      <c r="F34">
        <v>13.2</v>
      </c>
      <c r="G34" t="str">
        <f>IF(D34=10%,"assets/images/10.jpg",IF(D34=20%,"assets/images/20.jpg",IF(D34=30%,"assets/images/30.jpg",IF(D34=40%,"assets/images/40.jpg",IF(D34=50%,"assets/images/50.jpg","Tidakadagambaryangsesuai")))))</f>
        <v>assets/images/30.jpg</v>
      </c>
      <c r="H34" t="str">
        <f>IF(LEN(UPPER(I34))&lt;=50,UPPER(I34),LEFT(UPPER(I34),50)&amp;"…")</f>
        <v>SEPATU SNEAKERS WANITA KOREA HR01-11</v>
      </c>
      <c r="I34" s="4" t="s">
        <v>50</v>
      </c>
      <c r="J34" t="str">
        <f>IF(K34=1,"star.png",IF(K34=2,"mall.png","null.png"))</f>
        <v>star.png</v>
      </c>
      <c r="K34">
        <v>1</v>
      </c>
    </row>
    <row r="35" spans="1:11" x14ac:dyDescent="0.3">
      <c r="A35" t="s">
        <v>51</v>
      </c>
      <c r="B35" s="3" t="s">
        <v>52</v>
      </c>
      <c r="C35" s="1">
        <v>10500</v>
      </c>
      <c r="D35" s="2">
        <v>0.3</v>
      </c>
      <c r="E35" s="1">
        <f>C35/(1-D35)</f>
        <v>15000.000000000002</v>
      </c>
      <c r="F35">
        <v>13.4</v>
      </c>
      <c r="G35" t="str">
        <f>IF(D35=10%,"assets/images/10.jpg",IF(D35=20%,"assets/images/20.jpg",IF(D35=30%,"assets/images/30.jpg",IF(D35=40%,"assets/images/40.jpg",IF(D35=50%,"assets/images/50.jpg","Tidakadagambaryangsesuai")))))</f>
        <v>assets/images/30.jpg</v>
      </c>
      <c r="H35" t="str">
        <f>IF(LEN(UPPER(I35))&lt;=50,UPPER(I35),LEFT(UPPER(I35),50)&amp;"…")</f>
        <v>MTE SHOE TREE / SADDLE SHOES / CATOKAN SEPATU / PE…</v>
      </c>
      <c r="I35" s="4" t="s">
        <v>53</v>
      </c>
      <c r="J35" t="str">
        <f>IF(K35=1,"star.png",IF(K35=2,"mall.png","null.png"))</f>
        <v>null.png</v>
      </c>
      <c r="K35">
        <v>0</v>
      </c>
    </row>
    <row r="36" spans="1:11" x14ac:dyDescent="0.3">
      <c r="A36" t="s">
        <v>54</v>
      </c>
      <c r="B36" s="3" t="s">
        <v>55</v>
      </c>
      <c r="C36" s="1">
        <v>50900</v>
      </c>
      <c r="D36" s="2">
        <v>0.3</v>
      </c>
      <c r="E36" s="1">
        <f>C36/(1-D36)</f>
        <v>72714.285714285725</v>
      </c>
      <c r="F36">
        <v>13.6</v>
      </c>
      <c r="G36" t="str">
        <f>IF(D36=10%,"assets/images/10.jpg",IF(D36=20%,"assets/images/20.jpg",IF(D36=30%,"assets/images/30.jpg",IF(D36=40%,"assets/images/40.jpg",IF(D36=50%,"assets/images/50.jpg","Tidakadagambaryangsesuai")))))</f>
        <v>assets/images/30.jpg</v>
      </c>
      <c r="H36" t="str">
        <f>IF(LEN(UPPER(I36))&lt;=50,UPPER(I36),LEFT(UPPER(I36),50)&amp;"…")</f>
        <v>COMANIER SANDAL FUJI WANITA KOREA PREMIUM SENDAL W…</v>
      </c>
      <c r="I36" s="4" t="s">
        <v>56</v>
      </c>
      <c r="J36" t="str">
        <f>IF(K36=1,"star.png",IF(K36=2,"mall.png","null.png"))</f>
        <v>mall.png</v>
      </c>
      <c r="K36">
        <v>2</v>
      </c>
    </row>
    <row r="37" spans="1:11" x14ac:dyDescent="0.3">
      <c r="A37" t="s">
        <v>57</v>
      </c>
      <c r="B37" s="3" t="s">
        <v>58</v>
      </c>
      <c r="C37" s="1">
        <v>36500</v>
      </c>
      <c r="D37" s="2">
        <v>0.4</v>
      </c>
      <c r="E37" s="1">
        <f>C37/(1-D37)</f>
        <v>60833.333333333336</v>
      </c>
      <c r="F37">
        <v>91</v>
      </c>
      <c r="G37" t="str">
        <f>IF(D37=10%,"assets/images/10.jpg",IF(D37=20%,"assets/images/20.jpg",IF(D37=30%,"assets/images/30.jpg",IF(D37=40%,"assets/images/40.jpg",IF(D37=50%,"assets/images/50.jpg","Tidakadagambaryangsesuai")))))</f>
        <v>assets/images/40.jpg</v>
      </c>
      <c r="H37" t="str">
        <f>IF(LEN(UPPER(I37))&lt;=50,UPPER(I37),LEFT(UPPER(I37),50)&amp;"…")</f>
        <v>SLIDE SANDAL BY HILOS - SANDAL SELOP WANITA MODEL …</v>
      </c>
      <c r="I37" s="4" t="s">
        <v>59</v>
      </c>
      <c r="J37" t="str">
        <f>IF(K37=1,"star.png",IF(K37=2,"mall.png","null.png"))</f>
        <v>star.png</v>
      </c>
      <c r="K37">
        <v>1</v>
      </c>
    </row>
    <row r="38" spans="1:11" x14ac:dyDescent="0.3">
      <c r="A38" t="s">
        <v>60</v>
      </c>
      <c r="B38" s="3" t="s">
        <v>61</v>
      </c>
      <c r="C38" s="1">
        <v>12900</v>
      </c>
      <c r="D38" s="2">
        <v>0.4</v>
      </c>
      <c r="E38" s="1">
        <f>C38/(1-D38)</f>
        <v>21500</v>
      </c>
      <c r="F38">
        <v>73</v>
      </c>
      <c r="G38" t="str">
        <f>IF(D38=10%,"assets/images/10.jpg",IF(D38=20%,"assets/images/20.jpg",IF(D38=30%,"assets/images/30.jpg",IF(D38=40%,"assets/images/40.jpg",IF(D38=50%,"assets/images/50.jpg","Tidakadagambaryangsesuai")))))</f>
        <v>assets/images/40.jpg</v>
      </c>
      <c r="H38" t="str">
        <f>IF(LEN(UPPER(I38))&lt;=50,UPPER(I38),LEFT(UPPER(I38),50)&amp;"…")</f>
        <v>SANDAL FLAT WANITA JEPIT KUPAT</v>
      </c>
      <c r="I38" s="4" t="s">
        <v>62</v>
      </c>
      <c r="J38" t="str">
        <f>IF(K38=1,"star.png",IF(K38=2,"mall.png","null.png"))</f>
        <v>null.png</v>
      </c>
      <c r="K3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2024-03-26T09:58:38Z</dcterms:created>
  <dcterms:modified xsi:type="dcterms:W3CDTF">2024-03-26T14:06:15Z</dcterms:modified>
</cp:coreProperties>
</file>