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3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<sst xmlns="http://schemas.openxmlformats.org/spreadsheetml/2006/main" count="44" uniqueCount="29">
  <si>
    <t>This file summarizes the comparison of simulated and experimental form factors.</t>
  </si>
  <si>
    <t>The simulated form factors were calculated from simulations where the center of</t>
  </si>
  <si>
    <t>mass of Tat was constrained at a certain distance from the bilayer center.</t>
  </si>
  <si>
    <t>0, 1, 2, 3, 4, 5, and 6 correspond to 18, 16, 14, 12, 10, 8, and 5 Angstroms, respectively.</t>
  </si>
  <si>
    <t>For example, 70-0 means area per lipid = 70 and the CM fixed at 18 Angstroms away.</t>
  </si>
  <si>
    <t>The scale column records the scale value from SIMtoEXP, with which the experimental</t>
  </si>
  <si>
    <t>form factor was scaled to match a simulated form factor. The CHI^2 column</t>
  </si>
  <si>
    <t>records the CHI^2 value calculated in the program. This value, however, is not</t>
  </si>
  <si>
    <t>the correct chi squared value because it is calculated without scaling the</t>
  </si>
  <si>
    <t>experimental uncertainties. The correction factor goes like (1/scale)^2, and the</t>
  </si>
  <si>
    <t>corrected, or true, chi squared value is shown in the corrected CHI^2 column.</t>
  </si>
  <si>
    <t>The first table is for 2 Tat and 128 DOPC.</t>
  </si>
  <si>
    <t>The second table is for 4 Tat and 128 DOPC.</t>
  </si>
  <si>
    <t>ED_wat=0.326; data=DOPCTat_62to1_uc.xff; symmetrized</t>
  </si>
  <si>
    <t>Area-depth</t>
  </si>
  <si>
    <t>deph</t>
  </si>
  <si>
    <t>scale</t>
  </si>
  <si>
    <t>CHI^2</t>
  </si>
  <si>
    <t>correction</t>
  </si>
  <si>
    <t>true CHI^2</t>
  </si>
  <si>
    <t>70-0</t>
  </si>
  <si>
    <t>6b</t>
  </si>
  <si>
    <t>72-0</t>
  </si>
  <si>
    <t>best</t>
  </si>
  <si>
    <t>74-0</t>
  </si>
  <si>
    <t>second best</t>
  </si>
  <si>
    <t>ED_wat=0.326; data=DOPCTat_28to1_uc.xff; symmetrized</t>
  </si>
  <si>
    <t>76-0</t>
  </si>
  <si>
    <t>78-5</t>
  </si>
</sst>
</file>

<file path=xl/styles.xml><?xml version="1.0" encoding="utf-8"?>
<styleSheet xmlns="http://schemas.openxmlformats.org/spreadsheetml/2006/main">
  <numFmts count="4">
    <numFmt formatCode="GENERAL" numFmtId="164"/>
    <numFmt formatCode="0.0" numFmtId="165"/>
    <numFmt formatCode="0" numFmtId="166"/>
    <numFmt formatCode="0.000" numFmtId="167"/>
  </numFmts>
  <fonts count="7">
    <font>
      <name val="Arial"/>
      <charset val="128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28"/>
      <family val="2"/>
      <b val="true"/>
      <sz val="10"/>
    </font>
    <font>
      <name val="Arial"/>
      <charset val="1"/>
      <family val="2"/>
      <b val="true"/>
      <sz val="10"/>
    </font>
    <font>
      <name val="Arial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5" xfId="0"/>
    <xf applyAlignment="false" applyBorder="true" applyFont="false" applyProtection="false" borderId="0" fillId="0" fontId="0" numFmtId="166" xfId="0"/>
    <xf applyAlignment="false" applyBorder="true" applyFont="false" applyProtection="false" borderId="0" fillId="0" fontId="0" numFmtId="164" xfId="0"/>
    <xf applyAlignment="false" applyBorder="false" applyFont="false" applyProtection="false" borderId="0" fillId="0" fontId="0" numFmtId="167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52" view="normal" windowProtection="false" workbookViewId="0" zoomScale="100" zoomScaleNormal="100" zoomScalePageLayoutView="100">
      <selection activeCell="G73" activeCellId="0" pane="topLeft" sqref="G73"/>
    </sheetView>
  </sheetViews>
  <cols>
    <col collapsed="false" hidden="false" max="1" min="1" style="0" width="8.71764705882353"/>
    <col collapsed="false" hidden="false" max="2" min="2" style="0" width="11.0509803921569"/>
    <col collapsed="false" hidden="false" max="3" min="3" style="0" width="5.6"/>
    <col collapsed="false" hidden="false" max="4" min="4" style="0" width="7.03529411764706"/>
    <col collapsed="false" hidden="false" max="5" min="5" style="0" width="6.31372549019608"/>
    <col collapsed="false" hidden="false" max="6" min="6" style="0" width="10.1921568627451"/>
    <col collapsed="false" hidden="false" max="7" min="7" style="0" width="10.4745098039216"/>
    <col collapsed="false" hidden="false" max="1025" min="8" style="0" width="11.6313725490196"/>
  </cols>
  <sheetData>
    <row collapsed="false" customFormat="false" customHeight="true" hidden="false" ht="12.75" outlineLevel="0" r="1">
      <c r="B1" s="1" t="s">
        <v>0</v>
      </c>
      <c r="C1" s="1"/>
    </row>
    <row collapsed="false" customFormat="false" customHeight="true" hidden="false" ht="12.75" outlineLevel="0" r="2">
      <c r="B2" s="2" t="s">
        <v>1</v>
      </c>
      <c r="C2" s="2"/>
    </row>
    <row collapsed="false" customFormat="false" customHeight="true" hidden="false" ht="12.75" outlineLevel="0" r="3">
      <c r="B3" s="2" t="s">
        <v>2</v>
      </c>
      <c r="C3" s="2"/>
    </row>
    <row collapsed="false" customFormat="false" customHeight="true" hidden="false" ht="12.75" outlineLevel="0" r="4">
      <c r="B4" s="2" t="s">
        <v>3</v>
      </c>
      <c r="C4" s="2"/>
    </row>
    <row collapsed="false" customFormat="false" customHeight="true" hidden="false" ht="12.75" outlineLevel="0" r="5">
      <c r="B5" s="2" t="s">
        <v>4</v>
      </c>
      <c r="C5" s="2"/>
    </row>
    <row collapsed="false" customFormat="false" customHeight="true" hidden="false" ht="12.75" outlineLevel="0" r="6">
      <c r="B6" s="2" t="s">
        <v>5</v>
      </c>
      <c r="C6" s="2"/>
    </row>
    <row collapsed="false" customFormat="false" customHeight="true" hidden="false" ht="12.75" outlineLevel="0" r="7">
      <c r="B7" s="2" t="s">
        <v>6</v>
      </c>
      <c r="C7" s="2"/>
    </row>
    <row collapsed="false" customFormat="false" customHeight="true" hidden="false" ht="12.75" outlineLevel="0" r="8">
      <c r="B8" s="2" t="s">
        <v>7</v>
      </c>
      <c r="C8" s="2"/>
    </row>
    <row collapsed="false" customFormat="false" customHeight="true" hidden="false" ht="12.75" outlineLevel="0" r="9">
      <c r="B9" s="2" t="s">
        <v>8</v>
      </c>
      <c r="C9" s="2"/>
    </row>
    <row collapsed="false" customFormat="false" customHeight="true" hidden="false" ht="12.75" outlineLevel="0" r="10">
      <c r="B10" s="2" t="s">
        <v>9</v>
      </c>
      <c r="C10" s="2"/>
    </row>
    <row collapsed="false" customFormat="false" customHeight="true" hidden="false" ht="12.75" outlineLevel="0" r="11">
      <c r="B11" s="2" t="s">
        <v>10</v>
      </c>
      <c r="C11" s="2"/>
    </row>
    <row collapsed="false" customFormat="false" customHeight="true" hidden="false" ht="12.75" outlineLevel="0" r="12">
      <c r="B12" s="2" t="s">
        <v>11</v>
      </c>
      <c r="C12" s="2"/>
    </row>
    <row collapsed="false" customFormat="false" customHeight="true" hidden="false" ht="12.75" outlineLevel="0" r="13">
      <c r="B13" s="2" t="s">
        <v>12</v>
      </c>
      <c r="C13" s="2"/>
    </row>
    <row collapsed="false" customFormat="false" customHeight="true" hidden="false" ht="12.75" outlineLevel="0" r="14">
      <c r="B14" s="2"/>
      <c r="C14" s="2"/>
    </row>
    <row collapsed="false" customFormat="true" customHeight="true" hidden="false" ht="12.75" outlineLevel="0" r="15" s="3">
      <c r="B15" s="4" t="s">
        <v>13</v>
      </c>
      <c r="C15" s="4"/>
    </row>
    <row collapsed="false" customFormat="false" customHeight="true" hidden="false" ht="12.75" outlineLevel="0" r="16">
      <c r="B16" s="5" t="s">
        <v>14</v>
      </c>
      <c r="C16" s="5" t="s">
        <v>15</v>
      </c>
      <c r="D16" s="5" t="s">
        <v>16</v>
      </c>
      <c r="E16" s="5" t="s">
        <v>17</v>
      </c>
      <c r="F16" s="5" t="s">
        <v>18</v>
      </c>
      <c r="G16" s="5" t="s">
        <v>19</v>
      </c>
    </row>
    <row collapsed="false" customFormat="false" customHeight="true" hidden="false" ht="12.75" outlineLevel="0" r="17">
      <c r="B17" s="6" t="s">
        <v>20</v>
      </c>
      <c r="C17" s="6" t="n">
        <v>18</v>
      </c>
      <c r="D17" s="7" t="n">
        <v>0.621</v>
      </c>
      <c r="E17" s="7" t="n">
        <v>23.2</v>
      </c>
      <c r="F17" s="8" t="n">
        <f aca="false">1/D17^2</f>
        <v>2.59308527879556</v>
      </c>
      <c r="G17" s="9" t="n">
        <f aca="false">E17*F17</f>
        <v>60.1595784680571</v>
      </c>
    </row>
    <row collapsed="false" customFormat="false" customHeight="true" hidden="false" ht="12.75" outlineLevel="0" r="18">
      <c r="B18" s="7" t="n">
        <v>1</v>
      </c>
      <c r="C18" s="7" t="n">
        <v>16</v>
      </c>
      <c r="D18" s="7" t="n">
        <v>0.568</v>
      </c>
      <c r="E18" s="7" t="n">
        <v>22.3</v>
      </c>
      <c r="F18" s="8" t="n">
        <f aca="false">1/D18^2</f>
        <v>3.09958341598889</v>
      </c>
      <c r="G18" s="9" t="n">
        <f aca="false">E18*F18</f>
        <v>69.1207101765523</v>
      </c>
    </row>
    <row collapsed="false" customFormat="false" customHeight="true" hidden="false" ht="12.75" outlineLevel="0" r="19">
      <c r="B19" s="7" t="n">
        <v>2</v>
      </c>
      <c r="C19" s="7" t="n">
        <v>14</v>
      </c>
      <c r="D19" s="7" t="n">
        <v>0.439</v>
      </c>
      <c r="E19" s="7" t="n">
        <v>25.2</v>
      </c>
      <c r="F19" s="8" t="n">
        <f aca="false">1/D19^2</f>
        <v>5.18884812760415</v>
      </c>
      <c r="G19" s="9" t="n">
        <f aca="false">E19*F19</f>
        <v>130.758972815625</v>
      </c>
    </row>
    <row collapsed="false" customFormat="false" customHeight="true" hidden="false" ht="12.75" outlineLevel="0" r="20">
      <c r="B20" s="7" t="n">
        <v>3</v>
      </c>
      <c r="C20" s="7" t="n">
        <v>12</v>
      </c>
      <c r="D20" s="7" t="n">
        <v>0.285</v>
      </c>
      <c r="E20" s="7" t="n">
        <v>31.8</v>
      </c>
      <c r="F20" s="8" t="n">
        <f aca="false">1/D20^2</f>
        <v>12.3114804555248</v>
      </c>
      <c r="G20" s="9" t="n">
        <f aca="false">E20*F20</f>
        <v>391.505078485688</v>
      </c>
    </row>
    <row collapsed="false" customFormat="false" customHeight="true" hidden="false" ht="12.75" outlineLevel="0" r="21">
      <c r="B21" s="7" t="n">
        <v>4</v>
      </c>
      <c r="C21" s="10" t="n">
        <v>10</v>
      </c>
      <c r="D21" s="7" t="n">
        <v>0.199</v>
      </c>
      <c r="E21" s="7" t="n">
        <v>17.4</v>
      </c>
      <c r="F21" s="8" t="n">
        <f aca="false">1/D21^2</f>
        <v>25.2518875785965</v>
      </c>
      <c r="G21" s="9" t="n">
        <f aca="false">E21*F21</f>
        <v>439.382843867579</v>
      </c>
    </row>
    <row collapsed="false" customFormat="false" customHeight="true" hidden="false" ht="12.75" outlineLevel="0" r="22">
      <c r="B22" s="7" t="n">
        <v>5</v>
      </c>
      <c r="C22" s="10" t="n">
        <v>8</v>
      </c>
      <c r="D22" s="7" t="n">
        <v>0.196</v>
      </c>
      <c r="E22" s="7" t="n">
        <v>14.4</v>
      </c>
      <c r="F22" s="8" t="n">
        <f aca="false">1/D22^2</f>
        <v>26.0308204914619</v>
      </c>
      <c r="G22" s="9" t="n">
        <f aca="false">E22*F22</f>
        <v>374.843815077051</v>
      </c>
    </row>
    <row collapsed="false" customFormat="false" customHeight="true" hidden="false" ht="12.75" outlineLevel="0" r="23">
      <c r="B23" s="7" t="n">
        <v>6</v>
      </c>
      <c r="C23" s="10" t="n">
        <v>5</v>
      </c>
      <c r="D23" s="7" t="n">
        <v>0.159</v>
      </c>
      <c r="E23" s="7" t="n">
        <v>13.3</v>
      </c>
      <c r="F23" s="8" t="n">
        <f aca="false">1/D23^2</f>
        <v>39.5553973339662</v>
      </c>
      <c r="G23" s="9" t="n">
        <f aca="false">E23*F23</f>
        <v>526.086784541751</v>
      </c>
    </row>
    <row collapsed="false" customFormat="false" customHeight="true" hidden="false" ht="12.75" outlineLevel="0" r="24">
      <c r="B24" s="6" t="s">
        <v>21</v>
      </c>
      <c r="C24" s="6" t="n">
        <v>5</v>
      </c>
      <c r="D24" s="0" t="n">
        <v>0.228</v>
      </c>
      <c r="E24" s="0" t="n">
        <v>32.5</v>
      </c>
      <c r="F24" s="8" t="n">
        <f aca="false">1/D24^2</f>
        <v>19.2366882117575</v>
      </c>
      <c r="G24" s="9" t="n">
        <f aca="false">E24*F24</f>
        <v>625.192366882118</v>
      </c>
    </row>
    <row collapsed="false" customFormat="false" customHeight="true" hidden="false" ht="12.75" outlineLevel="0" r="25">
      <c r="B25" s="6" t="s">
        <v>22</v>
      </c>
      <c r="C25" s="6" t="n">
        <v>18</v>
      </c>
      <c r="D25" s="7" t="n">
        <v>0.72</v>
      </c>
      <c r="E25" s="7" t="n">
        <v>9.31</v>
      </c>
      <c r="F25" s="8" t="n">
        <f aca="false">1/D25^2</f>
        <v>1.92901234567901</v>
      </c>
      <c r="G25" s="9" t="n">
        <f aca="false">E25*F25</f>
        <v>17.9591049382716</v>
      </c>
      <c r="H25" s="0" t="s">
        <v>23</v>
      </c>
    </row>
    <row collapsed="false" customFormat="false" customHeight="true" hidden="false" ht="12.75" outlineLevel="0" r="26">
      <c r="B26" s="7" t="n">
        <v>1</v>
      </c>
      <c r="C26" s="7" t="n">
        <v>16</v>
      </c>
      <c r="D26" s="7" t="n">
        <v>0.65</v>
      </c>
      <c r="E26" s="7" t="n">
        <v>10.5</v>
      </c>
      <c r="F26" s="8" t="n">
        <f aca="false">1/D26^2</f>
        <v>2.36686390532544</v>
      </c>
      <c r="G26" s="9" t="n">
        <f aca="false">E26*F26</f>
        <v>24.8520710059172</v>
      </c>
    </row>
    <row collapsed="false" customFormat="false" customHeight="true" hidden="false" ht="12.75" outlineLevel="0" r="27">
      <c r="B27" s="7" t="n">
        <v>2</v>
      </c>
      <c r="C27" s="7" t="n">
        <v>14</v>
      </c>
      <c r="D27" s="7" t="n">
        <v>0.6</v>
      </c>
      <c r="E27" s="7" t="n">
        <v>11.3</v>
      </c>
      <c r="F27" s="8" t="n">
        <f aca="false">1/D27^2</f>
        <v>2.77777777777778</v>
      </c>
      <c r="G27" s="9" t="n">
        <f aca="false">E27*F27</f>
        <v>31.3888888888889</v>
      </c>
    </row>
    <row collapsed="false" customFormat="false" customHeight="true" hidden="false" ht="12.75" outlineLevel="0" r="28">
      <c r="B28" s="7" t="n">
        <v>3</v>
      </c>
      <c r="C28" s="7" t="n">
        <v>12</v>
      </c>
      <c r="D28" s="7" t="n">
        <v>0.426</v>
      </c>
      <c r="E28" s="7" t="n">
        <v>18.8</v>
      </c>
      <c r="F28" s="8" t="n">
        <f aca="false">1/D28^2</f>
        <v>5.51037051731358</v>
      </c>
      <c r="G28" s="9" t="n">
        <f aca="false">E28*F28</f>
        <v>103.594965725495</v>
      </c>
    </row>
    <row collapsed="false" customFormat="false" customHeight="true" hidden="false" ht="12.75" outlineLevel="0" r="29">
      <c r="B29" s="7" t="n">
        <v>4</v>
      </c>
      <c r="C29" s="10" t="n">
        <v>10</v>
      </c>
      <c r="D29" s="7" t="n">
        <v>0.219</v>
      </c>
      <c r="E29" s="7" t="n">
        <v>21.2</v>
      </c>
      <c r="F29" s="8" t="n">
        <f aca="false">1/D29^2</f>
        <v>20.8502741811055</v>
      </c>
      <c r="G29" s="9" t="n">
        <f aca="false">E29*F29</f>
        <v>442.025812639436</v>
      </c>
    </row>
    <row collapsed="false" customFormat="false" customHeight="true" hidden="false" ht="12.75" outlineLevel="0" r="30">
      <c r="B30" s="7" t="n">
        <v>5</v>
      </c>
      <c r="C30" s="10" t="n">
        <v>8</v>
      </c>
      <c r="D30" s="7" t="n">
        <v>0.205</v>
      </c>
      <c r="E30" s="7" t="n">
        <v>14.1</v>
      </c>
      <c r="F30" s="8" t="n">
        <f aca="false">1/D30^2</f>
        <v>23.7953599048186</v>
      </c>
      <c r="G30" s="9" t="n">
        <f aca="false">E30*F30</f>
        <v>335.514574657942</v>
      </c>
    </row>
    <row collapsed="false" customFormat="false" customHeight="true" hidden="false" ht="12.75" outlineLevel="0" r="31">
      <c r="B31" s="7" t="n">
        <v>6</v>
      </c>
      <c r="C31" s="10" t="n">
        <v>5</v>
      </c>
      <c r="D31" s="7" t="n">
        <v>0.165</v>
      </c>
      <c r="E31" s="7" t="n">
        <v>12.2</v>
      </c>
      <c r="F31" s="8" t="n">
        <f aca="false">1/D31^2</f>
        <v>36.7309458218549</v>
      </c>
      <c r="G31" s="9" t="n">
        <f aca="false">E31*F31</f>
        <v>448.11753902663</v>
      </c>
    </row>
    <row collapsed="false" customFormat="false" customHeight="true" hidden="false" ht="12.75" outlineLevel="0" r="32">
      <c r="B32" s="6" t="s">
        <v>21</v>
      </c>
      <c r="C32" s="6" t="n">
        <v>5</v>
      </c>
      <c r="D32" s="0" t="n">
        <v>0.27</v>
      </c>
      <c r="E32" s="0" t="n">
        <v>26.4</v>
      </c>
      <c r="F32" s="11" t="n">
        <f aca="false">1/D32^2</f>
        <v>13.7174211248285</v>
      </c>
      <c r="G32" s="9" t="n">
        <f aca="false">E32*F32</f>
        <v>362.139917695473</v>
      </c>
    </row>
    <row collapsed="false" customFormat="false" customHeight="true" hidden="false" ht="12.75" outlineLevel="0" r="33">
      <c r="B33" s="6" t="n">
        <v>7</v>
      </c>
      <c r="C33" s="6" t="n">
        <v>20</v>
      </c>
      <c r="D33" s="0" t="n">
        <v>0.732</v>
      </c>
      <c r="E33" s="0" t="n">
        <v>10.9</v>
      </c>
      <c r="F33" s="11" t="n">
        <f aca="false">1/D33^2</f>
        <v>1.86628445161098</v>
      </c>
      <c r="G33" s="9" t="n">
        <f aca="false">E33*F33</f>
        <v>20.3425005225596</v>
      </c>
    </row>
    <row collapsed="false" customFormat="false" customHeight="true" hidden="false" ht="12.75" outlineLevel="0" r="34">
      <c r="B34" s="6" t="n">
        <v>8</v>
      </c>
      <c r="C34" s="6" t="n">
        <v>22</v>
      </c>
      <c r="D34" s="0" t="n">
        <v>0.721</v>
      </c>
      <c r="E34" s="0" t="n">
        <v>6.38</v>
      </c>
      <c r="F34" s="11" t="n">
        <f aca="false">1/D34^2</f>
        <v>1.92366512068113</v>
      </c>
      <c r="G34" s="9" t="n">
        <f aca="false">E34*F34</f>
        <v>12.2729834699456</v>
      </c>
    </row>
    <row collapsed="false" customFormat="false" customHeight="true" hidden="false" ht="12.75" outlineLevel="0" r="35">
      <c r="B35" s="6" t="s">
        <v>24</v>
      </c>
      <c r="C35" s="6" t="n">
        <v>18</v>
      </c>
      <c r="D35" s="7" t="n">
        <v>0.722</v>
      </c>
      <c r="E35" s="7" t="n">
        <v>11.1</v>
      </c>
      <c r="F35" s="8" t="n">
        <f aca="false">1/D35^2</f>
        <v>1.91834009867941</v>
      </c>
      <c r="G35" s="9" t="n">
        <f aca="false">E35*F35</f>
        <v>21.2935750953415</v>
      </c>
      <c r="H35" s="0" t="s">
        <v>25</v>
      </c>
    </row>
    <row collapsed="false" customFormat="false" customHeight="true" hidden="false" ht="12.75" outlineLevel="0" r="36">
      <c r="B36" s="7" t="n">
        <v>1</v>
      </c>
      <c r="C36" s="7" t="n">
        <v>16</v>
      </c>
      <c r="D36" s="7" t="n">
        <v>0.704</v>
      </c>
      <c r="E36" s="7" t="n">
        <v>12.8</v>
      </c>
      <c r="F36" s="8" t="n">
        <f aca="false">1/D36^2</f>
        <v>2.01769111570248</v>
      </c>
      <c r="G36" s="9" t="n">
        <f aca="false">E36*F36</f>
        <v>25.8264462809917</v>
      </c>
    </row>
    <row collapsed="false" customFormat="false" customHeight="true" hidden="false" ht="12.75" outlineLevel="0" r="37">
      <c r="B37" s="7" t="n">
        <v>2</v>
      </c>
      <c r="C37" s="7" t="n">
        <v>14</v>
      </c>
      <c r="D37" s="7" t="n">
        <v>0.631</v>
      </c>
      <c r="E37" s="7" t="n">
        <v>9.83</v>
      </c>
      <c r="F37" s="8" t="n">
        <f aca="false">1/D37^2</f>
        <v>2.51154683658118</v>
      </c>
      <c r="G37" s="9" t="n">
        <f aca="false">E37*F37</f>
        <v>24.688505403593</v>
      </c>
    </row>
    <row collapsed="false" customFormat="false" customHeight="true" hidden="false" ht="12.75" outlineLevel="0" r="38">
      <c r="B38" s="7" t="n">
        <v>3</v>
      </c>
      <c r="C38" s="7" t="n">
        <v>12</v>
      </c>
      <c r="D38" s="7" t="n">
        <v>0.412</v>
      </c>
      <c r="E38" s="7" t="n">
        <v>13.9</v>
      </c>
      <c r="F38" s="8" t="n">
        <f aca="false">1/D38^2</f>
        <v>5.89122443208596</v>
      </c>
      <c r="G38" s="9" t="n">
        <f aca="false">E38*F38</f>
        <v>81.8880196059949</v>
      </c>
    </row>
    <row collapsed="false" customFormat="false" customHeight="true" hidden="false" ht="12.75" outlineLevel="0" r="39">
      <c r="B39" s="7" t="n">
        <v>4</v>
      </c>
      <c r="C39" s="10" t="n">
        <v>10</v>
      </c>
      <c r="D39" s="7" t="n">
        <v>0.312</v>
      </c>
      <c r="E39" s="7" t="n">
        <v>18.8</v>
      </c>
      <c r="F39" s="8" t="n">
        <f aca="false">1/D39^2</f>
        <v>10.2728468113084</v>
      </c>
      <c r="G39" s="9" t="n">
        <f aca="false">E39*F39</f>
        <v>193.129520052597</v>
      </c>
    </row>
    <row collapsed="false" customFormat="false" customHeight="true" hidden="false" ht="12.75" outlineLevel="0" r="40">
      <c r="B40" s="7" t="n">
        <v>5</v>
      </c>
      <c r="C40" s="10" t="n">
        <v>8</v>
      </c>
      <c r="D40" s="7" t="n">
        <v>0.246</v>
      </c>
      <c r="E40" s="7" t="n">
        <v>21.3</v>
      </c>
      <c r="F40" s="8" t="n">
        <f aca="false">1/D40^2</f>
        <v>16.5245554894573</v>
      </c>
      <c r="G40" s="9" t="n">
        <f aca="false">E40*F40</f>
        <v>351.973031925441</v>
      </c>
    </row>
    <row collapsed="false" customFormat="false" customHeight="true" hidden="false" ht="12.75" outlineLevel="0" r="41">
      <c r="B41" s="7" t="n">
        <v>6</v>
      </c>
      <c r="C41" s="10" t="n">
        <v>5</v>
      </c>
      <c r="D41" s="7" t="n">
        <v>0.177</v>
      </c>
      <c r="E41" s="7" t="n">
        <v>13.4</v>
      </c>
      <c r="F41" s="8" t="n">
        <f aca="false">1/D41^2</f>
        <v>31.9193079894028</v>
      </c>
      <c r="G41" s="9" t="n">
        <f aca="false">E41*F41</f>
        <v>427.718727057997</v>
      </c>
    </row>
    <row collapsed="false" customFormat="false" customHeight="true" hidden="false" ht="12.75" outlineLevel="0" r="42">
      <c r="B42" s="6" t="s">
        <v>21</v>
      </c>
      <c r="C42" s="6" t="n">
        <v>5</v>
      </c>
      <c r="D42" s="0" t="n">
        <v>0.305</v>
      </c>
      <c r="E42" s="0" t="n">
        <v>28.1</v>
      </c>
      <c r="F42" s="11" t="n">
        <f aca="false">1/D42^2</f>
        <v>10.7497984412792</v>
      </c>
      <c r="G42" s="9" t="n">
        <f aca="false">E42*F42</f>
        <v>302.069336199946</v>
      </c>
    </row>
    <row collapsed="false" customFormat="false" customHeight="true" hidden="false" ht="12.75" outlineLevel="0" r="43">
      <c r="B43" s="7"/>
      <c r="C43" s="7"/>
      <c r="D43" s="7"/>
      <c r="E43" s="7"/>
      <c r="F43" s="7"/>
      <c r="G43" s="7"/>
    </row>
    <row collapsed="false" customFormat="false" customHeight="true" hidden="false" ht="12.75" outlineLevel="0" r="44">
      <c r="B44" s="12" t="s">
        <v>26</v>
      </c>
      <c r="C44" s="12"/>
    </row>
    <row collapsed="false" customFormat="false" customHeight="true" hidden="false" ht="12.75" outlineLevel="0" r="45">
      <c r="B45" s="13" t="s">
        <v>14</v>
      </c>
      <c r="C45" s="5" t="s">
        <v>15</v>
      </c>
      <c r="D45" s="13" t="s">
        <v>16</v>
      </c>
      <c r="E45" s="13" t="s">
        <v>17</v>
      </c>
      <c r="F45" s="13" t="s">
        <v>18</v>
      </c>
      <c r="G45" s="5" t="s">
        <v>19</v>
      </c>
    </row>
    <row collapsed="false" customFormat="false" customHeight="true" hidden="false" ht="12.75" outlineLevel="0" r="46">
      <c r="B46" s="14" t="s">
        <v>22</v>
      </c>
      <c r="C46" s="6" t="n">
        <v>18</v>
      </c>
      <c r="D46" s="0" t="n">
        <v>0.596</v>
      </c>
      <c r="E46" s="0" t="n">
        <v>17.4</v>
      </c>
      <c r="F46" s="15" t="n">
        <f aca="false">1/D46^2</f>
        <v>2.8151885050223</v>
      </c>
      <c r="G46" s="16" t="n">
        <f aca="false">E46*F46</f>
        <v>48.9842799873879</v>
      </c>
    </row>
    <row collapsed="false" customFormat="false" customHeight="true" hidden="false" ht="12.75" outlineLevel="0" r="47">
      <c r="B47" s="14" t="n">
        <v>1</v>
      </c>
      <c r="C47" s="7" t="n">
        <v>16</v>
      </c>
      <c r="D47" s="0" t="n">
        <v>0.476</v>
      </c>
      <c r="E47" s="0" t="n">
        <v>18.6</v>
      </c>
      <c r="F47" s="15" t="n">
        <f aca="false">1/D47^2</f>
        <v>4.41353011792952</v>
      </c>
      <c r="G47" s="16" t="n">
        <f aca="false">E47*F47</f>
        <v>82.0916601934892</v>
      </c>
    </row>
    <row collapsed="false" customFormat="false" customHeight="true" hidden="false" ht="12.75" outlineLevel="0" r="48">
      <c r="B48" s="14" t="n">
        <v>2</v>
      </c>
      <c r="C48" s="7" t="n">
        <v>14</v>
      </c>
      <c r="D48" s="0" t="n">
        <v>0.307</v>
      </c>
      <c r="E48" s="0" t="n">
        <v>23.4</v>
      </c>
      <c r="F48" s="15" t="n">
        <f aca="false">1/D48^2</f>
        <v>10.6101921505798</v>
      </c>
      <c r="G48" s="16" t="n">
        <f aca="false">E48*F48</f>
        <v>248.278496323568</v>
      </c>
    </row>
    <row collapsed="false" customFormat="false" customHeight="true" hidden="false" ht="12.75" outlineLevel="0" r="49">
      <c r="B49" s="14" t="n">
        <v>3</v>
      </c>
      <c r="C49" s="7" t="n">
        <v>12</v>
      </c>
      <c r="D49" s="0" t="n">
        <v>0.153</v>
      </c>
      <c r="E49" s="0" t="n">
        <v>14.2</v>
      </c>
      <c r="F49" s="15" t="n">
        <f aca="false">1/D49^2</f>
        <v>42.718612499466</v>
      </c>
      <c r="G49" s="16" t="n">
        <f aca="false">E49*F49</f>
        <v>606.604297492417</v>
      </c>
    </row>
    <row collapsed="false" customFormat="false" customHeight="true" hidden="false" ht="12.75" outlineLevel="0" r="50">
      <c r="B50" s="14" t="n">
        <v>4</v>
      </c>
      <c r="C50" s="10" t="n">
        <v>10</v>
      </c>
      <c r="D50" s="0" t="n">
        <v>0.196</v>
      </c>
      <c r="E50" s="0" t="n">
        <v>3.01</v>
      </c>
      <c r="F50" s="15" t="n">
        <f aca="false">1/D50^2</f>
        <v>26.0308204914619</v>
      </c>
      <c r="G50" s="16" t="n">
        <f aca="false">E50*F50</f>
        <v>78.3527696793003</v>
      </c>
    </row>
    <row collapsed="false" customFormat="false" customHeight="true" hidden="false" ht="12.75" outlineLevel="0" r="51">
      <c r="B51" s="14" t="n">
        <v>5</v>
      </c>
      <c r="C51" s="10" t="n">
        <v>8</v>
      </c>
      <c r="D51" s="0" t="n">
        <v>0.114</v>
      </c>
      <c r="E51" s="0" t="n">
        <v>3.58</v>
      </c>
      <c r="F51" s="15" t="n">
        <f aca="false">1/D51^2</f>
        <v>76.9467528470299</v>
      </c>
      <c r="G51" s="16" t="n">
        <f aca="false">E51*F51</f>
        <v>275.469375192367</v>
      </c>
    </row>
    <row collapsed="false" customFormat="false" customHeight="true" hidden="false" ht="12.75" outlineLevel="0" r="52">
      <c r="B52" s="14" t="n">
        <v>6</v>
      </c>
      <c r="C52" s="10" t="n">
        <v>5</v>
      </c>
      <c r="D52" s="0" t="n">
        <v>0.0946</v>
      </c>
      <c r="E52" s="0" t="n">
        <v>3.92</v>
      </c>
      <c r="F52" s="15" t="n">
        <f aca="false">1/D52^2</f>
        <v>111.742331123815</v>
      </c>
      <c r="G52" s="16" t="n">
        <f aca="false">E52*F52</f>
        <v>438.029938005355</v>
      </c>
    </row>
    <row collapsed="false" customFormat="false" customHeight="true" hidden="false" ht="12.75" outlineLevel="0" r="53">
      <c r="B53" s="6" t="s">
        <v>21</v>
      </c>
      <c r="C53" s="6" t="n">
        <v>5</v>
      </c>
      <c r="D53" s="0" t="n">
        <v>0.0648</v>
      </c>
      <c r="E53" s="0" t="n">
        <v>0.806</v>
      </c>
      <c r="F53" s="15" t="n">
        <f aca="false">1/D53^2</f>
        <v>238.149672306051</v>
      </c>
      <c r="G53" s="16" t="n">
        <f aca="false">E53*F53</f>
        <v>191.948635878677</v>
      </c>
    </row>
    <row collapsed="false" customFormat="false" customHeight="true" hidden="false" ht="12.75" outlineLevel="0" r="54">
      <c r="B54" s="14" t="s">
        <v>24</v>
      </c>
      <c r="C54" s="6" t="n">
        <v>18</v>
      </c>
      <c r="D54" s="0" t="n">
        <v>0.617</v>
      </c>
      <c r="E54" s="0" t="n">
        <v>9.26</v>
      </c>
      <c r="F54" s="15" t="n">
        <f aca="false">1/D54^2</f>
        <v>2.6268161149915</v>
      </c>
      <c r="G54" s="16" t="n">
        <f aca="false">E54*F54</f>
        <v>24.3243172248213</v>
      </c>
      <c r="H54" s="0" t="s">
        <v>25</v>
      </c>
    </row>
    <row collapsed="false" customFormat="false" customHeight="true" hidden="false" ht="12.75" outlineLevel="0" r="55">
      <c r="B55" s="14" t="n">
        <v>1</v>
      </c>
      <c r="C55" s="7" t="n">
        <v>16</v>
      </c>
      <c r="D55" s="0" t="n">
        <v>0.514</v>
      </c>
      <c r="E55" s="0" t="n">
        <v>10.6</v>
      </c>
      <c r="F55" s="15" t="n">
        <f aca="false">1/D55^2</f>
        <v>3.78506866114551</v>
      </c>
      <c r="G55" s="16" t="n">
        <f aca="false">E55*F55</f>
        <v>40.1217278081424</v>
      </c>
    </row>
    <row collapsed="false" customFormat="false" customHeight="true" hidden="false" ht="12.75" outlineLevel="0" r="56">
      <c r="B56" s="14" t="n">
        <v>2</v>
      </c>
      <c r="C56" s="7" t="n">
        <v>14</v>
      </c>
      <c r="D56" s="0" t="n">
        <v>0.394</v>
      </c>
      <c r="E56" s="0" t="n">
        <v>20.9</v>
      </c>
      <c r="F56" s="15" t="n">
        <f aca="false">1/D56^2</f>
        <v>6.44180473601484</v>
      </c>
      <c r="G56" s="16" t="n">
        <f aca="false">E56*F56</f>
        <v>134.63371898271</v>
      </c>
    </row>
    <row collapsed="false" customFormat="false" customHeight="true" hidden="false" ht="12.75" outlineLevel="0" r="57">
      <c r="B57" s="14" t="n">
        <v>3</v>
      </c>
      <c r="C57" s="7" t="n">
        <v>12</v>
      </c>
      <c r="D57" s="0" t="n">
        <v>0.147</v>
      </c>
      <c r="E57" s="0" t="n">
        <v>23.6</v>
      </c>
      <c r="F57" s="15" t="n">
        <f aca="false">1/D57^2</f>
        <v>46.2770142070434</v>
      </c>
      <c r="G57" s="16" t="n">
        <f aca="false">E57*F57</f>
        <v>1092.13753528622</v>
      </c>
    </row>
    <row collapsed="false" customFormat="false" customHeight="true" hidden="false" ht="12.75" outlineLevel="0" r="58">
      <c r="B58" s="14" t="n">
        <v>4</v>
      </c>
      <c r="C58" s="10" t="n">
        <v>10</v>
      </c>
      <c r="D58" s="0" t="n">
        <v>0.125</v>
      </c>
      <c r="E58" s="0" t="n">
        <v>5.22</v>
      </c>
      <c r="F58" s="15" t="n">
        <f aca="false">1/D58^2</f>
        <v>64</v>
      </c>
      <c r="G58" s="16" t="n">
        <f aca="false">E58*F58</f>
        <v>334.08</v>
      </c>
    </row>
    <row collapsed="false" customFormat="false" customHeight="true" hidden="false" ht="12.75" outlineLevel="0" r="59">
      <c r="B59" s="14" t="n">
        <v>5</v>
      </c>
      <c r="C59" s="10" t="n">
        <v>8</v>
      </c>
      <c r="D59" s="0" t="n">
        <v>0.101</v>
      </c>
      <c r="E59" s="0" t="n">
        <v>5.06</v>
      </c>
      <c r="F59" s="15" t="n">
        <f aca="false">1/D59^2</f>
        <v>98.0296049406921</v>
      </c>
      <c r="G59" s="16" t="n">
        <f aca="false">E59*F59</f>
        <v>496.029800999902</v>
      </c>
    </row>
    <row collapsed="false" customFormat="false" customHeight="true" hidden="false" ht="12.75" outlineLevel="0" r="60">
      <c r="B60" s="14" t="n">
        <v>6</v>
      </c>
      <c r="C60" s="10" t="n">
        <v>5</v>
      </c>
      <c r="D60" s="0" t="n">
        <v>0.129</v>
      </c>
      <c r="E60" s="0" t="n">
        <v>7.06</v>
      </c>
      <c r="F60" s="15" t="n">
        <f aca="false">1/D60^2</f>
        <v>60.0925425154738</v>
      </c>
      <c r="G60" s="16" t="n">
        <f aca="false">E60*F60</f>
        <v>424.253350159245</v>
      </c>
    </row>
    <row collapsed="false" customFormat="false" customHeight="true" hidden="false" ht="12.75" outlineLevel="0" r="61">
      <c r="B61" s="6" t="s">
        <v>21</v>
      </c>
      <c r="C61" s="6" t="n">
        <v>5</v>
      </c>
      <c r="D61" s="0" t="n">
        <v>0.116</v>
      </c>
      <c r="E61" s="0" t="n">
        <v>1.08</v>
      </c>
      <c r="F61" s="15" t="n">
        <f aca="false">1/D61^2</f>
        <v>74.3162901307967</v>
      </c>
      <c r="G61" s="16" t="n">
        <f aca="false">E61*F61</f>
        <v>80.2615933412604</v>
      </c>
    </row>
    <row collapsed="false" customFormat="false" customHeight="true" hidden="false" ht="12.75" outlineLevel="0" r="62">
      <c r="B62" s="14" t="s">
        <v>27</v>
      </c>
      <c r="C62" s="6" t="n">
        <v>18</v>
      </c>
      <c r="D62" s="0" t="n">
        <v>0.648</v>
      </c>
      <c r="E62" s="0" t="n">
        <v>6.23</v>
      </c>
      <c r="F62" s="15" t="n">
        <f aca="false">1/D62^2</f>
        <v>2.38149672306051</v>
      </c>
      <c r="G62" s="16" t="n">
        <f aca="false">E62*F62</f>
        <v>14.836724584667</v>
      </c>
      <c r="H62" s="0" t="s">
        <v>23</v>
      </c>
    </row>
    <row collapsed="false" customFormat="false" customHeight="true" hidden="false" ht="12.75" outlineLevel="0" r="63">
      <c r="B63" s="14" t="n">
        <v>1</v>
      </c>
      <c r="C63" s="7" t="n">
        <v>16</v>
      </c>
      <c r="D63" s="0" t="n">
        <v>0.573</v>
      </c>
      <c r="E63" s="0" t="n">
        <v>9.97</v>
      </c>
      <c r="F63" s="15" t="n">
        <f aca="false">1/D63^2</f>
        <v>3.04572547657989</v>
      </c>
      <c r="G63" s="16" t="n">
        <f aca="false">E63*F63</f>
        <v>30.3658830015015</v>
      </c>
    </row>
    <row collapsed="false" customFormat="false" customHeight="true" hidden="false" ht="12.75" outlineLevel="0" r="64">
      <c r="B64" s="14" t="n">
        <v>2</v>
      </c>
      <c r="C64" s="7" t="n">
        <v>14</v>
      </c>
      <c r="D64" s="0" t="n">
        <v>0.376</v>
      </c>
      <c r="E64" s="0" t="n">
        <v>22.3</v>
      </c>
      <c r="F64" s="15" t="n">
        <f aca="false">1/D64^2</f>
        <v>7.07333635129018</v>
      </c>
      <c r="G64" s="16" t="n">
        <f aca="false">E64*F64</f>
        <v>157.735400633771</v>
      </c>
    </row>
    <row collapsed="false" customFormat="false" customHeight="true" hidden="false" ht="12.75" outlineLevel="0" r="65">
      <c r="B65" s="14" t="n">
        <v>3</v>
      </c>
      <c r="C65" s="7" t="n">
        <v>12</v>
      </c>
      <c r="D65" s="0" t="n">
        <v>0.172</v>
      </c>
      <c r="E65" s="0" t="n">
        <v>31.7</v>
      </c>
      <c r="F65" s="15" t="n">
        <f aca="false">1/D65^2</f>
        <v>33.802055164954</v>
      </c>
      <c r="G65" s="16" t="n">
        <f aca="false">E65*F65</f>
        <v>1071.52514872904</v>
      </c>
    </row>
    <row collapsed="false" customFormat="false" customHeight="true" hidden="false" ht="12.75" outlineLevel="0" r="66">
      <c r="B66" s="14" t="n">
        <v>4</v>
      </c>
      <c r="C66" s="10" t="n">
        <v>10</v>
      </c>
      <c r="D66" s="0" t="n">
        <v>0.147</v>
      </c>
      <c r="E66" s="0" t="n">
        <v>10.9</v>
      </c>
      <c r="F66" s="15" t="n">
        <f aca="false">1/D66^2</f>
        <v>46.2770142070434</v>
      </c>
      <c r="G66" s="16" t="n">
        <f aca="false">E66*F66</f>
        <v>504.419454856773</v>
      </c>
    </row>
    <row collapsed="false" customFormat="false" customHeight="true" hidden="false" ht="12.75" outlineLevel="0" r="67">
      <c r="B67" s="14" t="n">
        <v>5</v>
      </c>
      <c r="C67" s="10" t="n">
        <v>8</v>
      </c>
      <c r="D67" s="0" t="n">
        <v>0.0976</v>
      </c>
      <c r="E67" s="0" t="n">
        <v>5.1</v>
      </c>
      <c r="F67" s="15" t="n">
        <f aca="false">1/D67^2</f>
        <v>104.978500403117</v>
      </c>
      <c r="G67" s="16" t="n">
        <f aca="false">E67*F67</f>
        <v>535.390352055899</v>
      </c>
    </row>
    <row collapsed="false" customFormat="false" customHeight="true" hidden="false" ht="12.75" outlineLevel="0" r="68">
      <c r="B68" s="14" t="n">
        <v>6</v>
      </c>
      <c r="C68" s="10" t="n">
        <v>5</v>
      </c>
      <c r="D68" s="0" t="n">
        <v>0.139</v>
      </c>
      <c r="E68" s="0" t="n">
        <v>3.53</v>
      </c>
      <c r="F68" s="15" t="n">
        <f aca="false">1/D68^2</f>
        <v>51.7571554267377</v>
      </c>
      <c r="G68" s="16" t="n">
        <f aca="false">E68*F68</f>
        <v>182.702758656384</v>
      </c>
    </row>
    <row collapsed="false" customFormat="false" customHeight="true" hidden="false" ht="12.75" outlineLevel="0" r="69">
      <c r="B69" s="6" t="s">
        <v>21</v>
      </c>
      <c r="C69" s="6" t="n">
        <v>5</v>
      </c>
      <c r="D69" s="0" t="n">
        <v>0.0708</v>
      </c>
      <c r="E69" s="0" t="n">
        <v>3.26</v>
      </c>
      <c r="F69" s="15" t="n">
        <f aca="false">1/D69^2</f>
        <v>199.495674933767</v>
      </c>
      <c r="G69" s="16" t="n">
        <f aca="false">E69*F69</f>
        <v>650.355900284082</v>
      </c>
    </row>
    <row collapsed="false" customFormat="false" customHeight="true" hidden="false" ht="12.75" outlineLevel="0" r="70">
      <c r="B70" s="0" t="n">
        <v>7</v>
      </c>
      <c r="C70" s="0" t="n">
        <v>20</v>
      </c>
      <c r="D70" s="0" t="n">
        <v>0.677</v>
      </c>
      <c r="E70" s="0" t="n">
        <v>6.12</v>
      </c>
      <c r="F70" s="15" t="n">
        <f aca="false">1/D70^2</f>
        <v>2.18183881011239</v>
      </c>
      <c r="G70" s="16" t="n">
        <f aca="false">E70*F70</f>
        <v>13.3528535178878</v>
      </c>
    </row>
    <row collapsed="false" customFormat="false" customHeight="true" hidden="false" ht="12.75" outlineLevel="0" r="71">
      <c r="B71" s="0" t="n">
        <v>8</v>
      </c>
      <c r="C71" s="0" t="n">
        <v>22</v>
      </c>
      <c r="D71" s="0" t="n">
        <v>0.656</v>
      </c>
      <c r="E71" s="0" t="n">
        <v>3.32</v>
      </c>
      <c r="F71" s="15" t="n">
        <f aca="false">1/D71^2</f>
        <v>2.32376561570494</v>
      </c>
      <c r="G71" s="16" t="n">
        <f aca="false">E71*F71</f>
        <v>7.71490184414039</v>
      </c>
    </row>
    <row collapsed="false" customFormat="false" customHeight="true" hidden="false" ht="12.75" outlineLevel="0" r="72">
      <c r="B72" s="14" t="s">
        <v>28</v>
      </c>
      <c r="C72" s="0" t="n">
        <v>16</v>
      </c>
      <c r="D72" s="0" t="n">
        <v>0.664</v>
      </c>
      <c r="E72" s="0" t="n">
        <v>12.9</v>
      </c>
      <c r="F72" s="15" t="n">
        <f aca="false">1/D72^2</f>
        <v>2.26810857889389</v>
      </c>
      <c r="G72" s="16" t="n">
        <f aca="false">E72*F72</f>
        <v>29.2586006677312</v>
      </c>
    </row>
    <row collapsed="false" customFormat="false" customHeight="true" hidden="false" ht="12.75" outlineLevel="0" r="73">
      <c r="B73" s="0" t="n">
        <v>6</v>
      </c>
      <c r="C73" s="0" t="n">
        <v>18</v>
      </c>
      <c r="D73" s="0" t="n">
        <v>0.698</v>
      </c>
      <c r="E73" s="0" t="n">
        <v>8.94</v>
      </c>
      <c r="F73" s="15" t="n">
        <f aca="false">1/D73^2</f>
        <v>2.05252830436532</v>
      </c>
      <c r="G73" s="16" t="n">
        <f aca="false">E73*F73</f>
        <v>18.3496030410259</v>
      </c>
    </row>
    <row collapsed="false" customFormat="false" customHeight="true" hidden="false" ht="12.75" outlineLevel="0" r="74">
      <c r="B74" s="0" t="n">
        <v>7</v>
      </c>
      <c r="C74" s="0" t="n">
        <v>20</v>
      </c>
      <c r="D74" s="0" t="n">
        <v>0.676</v>
      </c>
      <c r="E74" s="0" t="n">
        <v>7.46</v>
      </c>
      <c r="F74" s="15" t="n">
        <f aca="false">1/D74^2</f>
        <v>2.1882987290361</v>
      </c>
      <c r="G74" s="16" t="n">
        <f aca="false">E74*F74</f>
        <v>16.3247085186093</v>
      </c>
    </row>
    <row collapsed="false" customFormat="false" customHeight="true" hidden="false" ht="12.75" outlineLevel="0" r="75">
      <c r="B75" s="0" t="n">
        <v>8</v>
      </c>
      <c r="C75" s="0" t="n">
        <v>22</v>
      </c>
      <c r="D75" s="0" t="n">
        <v>0.627</v>
      </c>
      <c r="E75" s="0" t="n">
        <v>6.74</v>
      </c>
      <c r="F75" s="15" t="n">
        <f aca="false">1/D75^2</f>
        <v>2.54369430899272</v>
      </c>
      <c r="G75" s="16" t="n">
        <f aca="false">E75*F75</f>
        <v>17.1444996426109</v>
      </c>
    </row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6297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2014-01-26T22:59:20.00Z</dcterms:created>
  <cp:lastModifiedBy>Owner</cp:lastModifiedBy>
  <cp:lastPrinted>2014-01-28T18:17:32.00Z</cp:lastPrinted>
  <dcterms:modified xsi:type="dcterms:W3CDTF">2014-07-19T17:05:49.00Z</dcterms:modified>
  <cp:revision>10</cp:revision>
</cp:coreProperties>
</file>