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7115" windowHeight="6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" i="1"/>
  <c r="J9"/>
  <c r="E9"/>
  <c r="I8"/>
  <c r="J8"/>
  <c r="E8"/>
  <c r="F9"/>
  <c r="F8"/>
  <c r="G9"/>
  <c r="C9"/>
  <c r="B9"/>
  <c r="G8"/>
  <c r="C8"/>
  <c r="B8"/>
</calcChain>
</file>

<file path=xl/sharedStrings.xml><?xml version="1.0" encoding="utf-8"?>
<sst xmlns="http://schemas.openxmlformats.org/spreadsheetml/2006/main" count="130" uniqueCount="103">
  <si>
    <t>name</t>
  </si>
  <si>
    <t>fit1</t>
  </si>
  <si>
    <t>fit2</t>
  </si>
  <si>
    <t>fit4</t>
  </si>
  <si>
    <t>A</t>
  </si>
  <si>
    <t>x_M</t>
  </si>
  <si>
    <t>lambda_r</t>
  </si>
  <si>
    <t>alpha_M</t>
  </si>
  <si>
    <t>alpha_m</t>
  </si>
  <si>
    <t>chi-square</t>
  </si>
  <si>
    <t>Z_H1</t>
  </si>
  <si>
    <t>Z_H2</t>
  </si>
  <si>
    <t>f1</t>
  </si>
  <si>
    <t>f2</t>
  </si>
  <si>
    <t>psi</t>
  </si>
  <si>
    <t>rho_H1</t>
  </si>
  <si>
    <t>rho_H2</t>
  </si>
  <si>
    <t>rho_M</t>
  </si>
  <si>
    <t>sigma_H1</t>
  </si>
  <si>
    <t>sigma_H2</t>
  </si>
  <si>
    <t>sigma_M</t>
  </si>
  <si>
    <t>NA</t>
  </si>
  <si>
    <t>0*</t>
  </si>
  <si>
    <t>3.43*</t>
  </si>
  <si>
    <t>10.77*</t>
  </si>
  <si>
    <t>1.67*</t>
  </si>
  <si>
    <t>9.23*</t>
  </si>
  <si>
    <t>0.726</t>
  </si>
  <si>
    <t>-11.3</t>
  </si>
  <si>
    <t>0.250</t>
  </si>
  <si>
    <t>19.7</t>
  </si>
  <si>
    <t>18.7</t>
  </si>
  <si>
    <t>22.4</t>
  </si>
  <si>
    <t>1.38</t>
  </si>
  <si>
    <t>2.51</t>
  </si>
  <si>
    <t>7.03</t>
  </si>
  <si>
    <t>3.75</t>
  </si>
  <si>
    <t>2.53</t>
  </si>
  <si>
    <t>5.15</t>
  </si>
  <si>
    <t>0.252</t>
  </si>
  <si>
    <t>-2.81</t>
  </si>
  <si>
    <t>0.538</t>
  </si>
  <si>
    <t>fit5</t>
  </si>
  <si>
    <t>104.0</t>
  </si>
  <si>
    <t>145.0</t>
  </si>
  <si>
    <t>0.515</t>
  </si>
  <si>
    <t>-2.77</t>
  </si>
  <si>
    <t>19.5</t>
  </si>
  <si>
    <t>9.91*</t>
  </si>
  <si>
    <t>7.27*</t>
  </si>
  <si>
    <t>3.06</t>
  </si>
  <si>
    <t>3.17</t>
  </si>
  <si>
    <t>2.47</t>
  </si>
  <si>
    <t>10.9*</t>
  </si>
  <si>
    <t>fit6</t>
  </si>
  <si>
    <t>fit7</t>
  </si>
  <si>
    <t>fit8</t>
  </si>
  <si>
    <t>19458</t>
  </si>
  <si>
    <t>22.1</t>
  </si>
  <si>
    <t>92.6</t>
  </si>
  <si>
    <t>0.776</t>
  </si>
  <si>
    <t>-6.06</t>
  </si>
  <si>
    <t>0.183</t>
  </si>
  <si>
    <t>18.1</t>
  </si>
  <si>
    <t>20.0</t>
  </si>
  <si>
    <t>2.94*</t>
  </si>
  <si>
    <t>1.47*</t>
  </si>
  <si>
    <t>1.83*</t>
  </si>
  <si>
    <t>8883</t>
  </si>
  <si>
    <t>21.5</t>
  </si>
  <si>
    <t>102.7</t>
  </si>
  <si>
    <t>0.511</t>
  </si>
  <si>
    <t>-2.63</t>
  </si>
  <si>
    <t>0.259</t>
  </si>
  <si>
    <t>19.0</t>
  </si>
  <si>
    <t>2.97</t>
  </si>
  <si>
    <t>8.45</t>
  </si>
  <si>
    <t>23.0</t>
  </si>
  <si>
    <t>1.72</t>
  </si>
  <si>
    <t>3.00</t>
  </si>
  <si>
    <t>1.87</t>
  </si>
  <si>
    <t>6.97</t>
  </si>
  <si>
    <t>8905</t>
  </si>
  <si>
    <t>21.4</t>
  </si>
  <si>
    <t>102.1</t>
  </si>
  <si>
    <t>0.516</t>
  </si>
  <si>
    <t>-2.62</t>
  </si>
  <si>
    <t>0.263</t>
  </si>
  <si>
    <t>19.1</t>
  </si>
  <si>
    <t>8.38</t>
  </si>
  <si>
    <t>23.2</t>
  </si>
  <si>
    <t>2.83</t>
  </si>
  <si>
    <t>6.87</t>
  </si>
  <si>
    <t>41.8</t>
  </si>
  <si>
    <t>40.0</t>
  </si>
  <si>
    <t>41.0</t>
  </si>
  <si>
    <t>42.0</t>
  </si>
  <si>
    <t>DHH_major</t>
  </si>
  <si>
    <t>DHH_minor</t>
  </si>
  <si>
    <t>29.2</t>
  </si>
  <si>
    <t>31.0</t>
  </si>
  <si>
    <t>30.8</t>
  </si>
  <si>
    <t>40.6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</si>
</sst>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O6" sqref="O6"/>
    </sheetView>
  </sheetViews>
  <sheetFormatPr defaultRowHeight="15"/>
  <cols>
    <col min="1" max="1" width="11" bestFit="1" customWidth="1"/>
    <col min="4" max="4" width="2.7109375" customWidth="1"/>
    <col min="8" max="8" width="2.140625" customWidth="1"/>
  </cols>
  <sheetData>
    <row r="1" spans="1:10">
      <c r="A1" s="4" t="s">
        <v>0</v>
      </c>
      <c r="B1" s="1" t="s">
        <v>1</v>
      </c>
      <c r="C1" s="1" t="s">
        <v>2</v>
      </c>
      <c r="D1" s="1"/>
      <c r="E1" s="1" t="s">
        <v>56</v>
      </c>
      <c r="F1" s="1" t="s">
        <v>42</v>
      </c>
      <c r="G1" s="1" t="s">
        <v>3</v>
      </c>
      <c r="H1" s="1"/>
      <c r="I1" s="1" t="s">
        <v>54</v>
      </c>
      <c r="J1" s="1" t="s">
        <v>55</v>
      </c>
    </row>
    <row r="2" spans="1:10">
      <c r="A2" s="4" t="s">
        <v>9</v>
      </c>
      <c r="B2" s="6">
        <v>11996</v>
      </c>
      <c r="C2" s="6">
        <v>9664</v>
      </c>
      <c r="D2" s="5"/>
      <c r="E2" s="7" t="s">
        <v>57</v>
      </c>
      <c r="F2" s="5">
        <v>8827</v>
      </c>
      <c r="G2" s="6">
        <v>8525</v>
      </c>
      <c r="H2" s="5"/>
      <c r="I2" s="3" t="s">
        <v>82</v>
      </c>
      <c r="J2" s="7" t="s">
        <v>68</v>
      </c>
    </row>
    <row r="3" spans="1:10">
      <c r="A3" s="4" t="s">
        <v>97</v>
      </c>
      <c r="B3" s="8" t="s">
        <v>96</v>
      </c>
      <c r="C3" s="8" t="s">
        <v>95</v>
      </c>
      <c r="D3" s="8"/>
      <c r="E3" s="8" t="s">
        <v>94</v>
      </c>
      <c r="F3" s="8" t="s">
        <v>102</v>
      </c>
      <c r="G3" s="8">
        <v>40.6</v>
      </c>
      <c r="H3" s="8"/>
      <c r="I3" s="8" t="s">
        <v>93</v>
      </c>
      <c r="J3" s="8" t="s">
        <v>93</v>
      </c>
    </row>
    <row r="4" spans="1:10">
      <c r="A4" s="4" t="s">
        <v>98</v>
      </c>
      <c r="B4" s="8" t="s">
        <v>101</v>
      </c>
      <c r="C4" s="8" t="s">
        <v>100</v>
      </c>
      <c r="D4" s="8"/>
      <c r="E4" s="8" t="s">
        <v>99</v>
      </c>
      <c r="F4" s="8" t="s">
        <v>99</v>
      </c>
      <c r="G4" s="8" t="s">
        <v>99</v>
      </c>
      <c r="H4" s="8"/>
      <c r="I4" s="8" t="s">
        <v>100</v>
      </c>
      <c r="J4" s="8" t="s">
        <v>100</v>
      </c>
    </row>
    <row r="5" spans="1:10">
      <c r="A5" s="4" t="s">
        <v>4</v>
      </c>
      <c r="B5" s="2">
        <v>20.399999999999999</v>
      </c>
      <c r="C5" s="2">
        <v>24.2</v>
      </c>
      <c r="D5" s="2"/>
      <c r="E5" s="3" t="s">
        <v>58</v>
      </c>
      <c r="F5" s="2">
        <v>21.5</v>
      </c>
      <c r="G5" s="2">
        <v>21.5</v>
      </c>
      <c r="H5" s="2"/>
      <c r="I5" s="3" t="s">
        <v>83</v>
      </c>
      <c r="J5" s="3" t="s">
        <v>69</v>
      </c>
    </row>
    <row r="6" spans="1:10">
      <c r="A6" s="4" t="s">
        <v>5</v>
      </c>
      <c r="B6" s="2">
        <v>98.5</v>
      </c>
      <c r="C6" s="2">
        <v>118.8</v>
      </c>
      <c r="D6" s="2"/>
      <c r="E6" s="3" t="s">
        <v>59</v>
      </c>
      <c r="F6" s="2" t="s">
        <v>43</v>
      </c>
      <c r="G6" s="2">
        <v>102.9</v>
      </c>
      <c r="H6" s="2"/>
      <c r="I6" s="3" t="s">
        <v>84</v>
      </c>
      <c r="J6" s="3" t="s">
        <v>70</v>
      </c>
    </row>
    <row r="7" spans="1:10">
      <c r="A7" s="4" t="s">
        <v>6</v>
      </c>
      <c r="B7" s="2" t="s">
        <v>44</v>
      </c>
      <c r="C7" s="2" t="s">
        <v>44</v>
      </c>
      <c r="D7" s="2"/>
      <c r="E7" s="3" t="s">
        <v>44</v>
      </c>
      <c r="F7" s="2" t="s">
        <v>44</v>
      </c>
      <c r="G7" s="2" t="s">
        <v>44</v>
      </c>
      <c r="H7" s="2"/>
      <c r="I7" s="3" t="s">
        <v>44</v>
      </c>
      <c r="J7" s="3" t="s">
        <v>44</v>
      </c>
    </row>
    <row r="8" spans="1:10">
      <c r="A8" s="4" t="s">
        <v>7</v>
      </c>
      <c r="B8" s="2">
        <f t="shared" ref="B8:C8" si="0">DEGREES(ATAN(B5/B6))</f>
        <v>11.700909498123059</v>
      </c>
      <c r="C8" s="2">
        <f t="shared" si="0"/>
        <v>11.51383118448701</v>
      </c>
      <c r="D8" s="2"/>
      <c r="E8" s="2">
        <f>DEGREES(ATAN(E5/E6))</f>
        <v>13.423165532178205</v>
      </c>
      <c r="F8" s="2">
        <f>DEGREES(ATAN(F5/F6))</f>
        <v>11.680260148566321</v>
      </c>
      <c r="G8" s="2">
        <f>DEGREES(ATAN(G5/G6))</f>
        <v>11.801637913264774</v>
      </c>
      <c r="H8" s="2"/>
      <c r="I8" s="2">
        <f t="shared" ref="I8:J8" si="1">DEGREES(ATAN(I5/I6))</f>
        <v>11.837741043343341</v>
      </c>
      <c r="J8" s="2">
        <f t="shared" si="1"/>
        <v>11.82397427342039</v>
      </c>
    </row>
    <row r="9" spans="1:10">
      <c r="A9" s="4" t="s">
        <v>8</v>
      </c>
      <c r="B9" s="2">
        <f t="shared" ref="B9:C9" si="2">DEGREES(ATAN(B5/(B7-B6)))</f>
        <v>23.687526336720794</v>
      </c>
      <c r="C9" s="2">
        <f t="shared" si="2"/>
        <v>42.727550267217062</v>
      </c>
      <c r="D9" s="2"/>
      <c r="E9" s="2">
        <f>DEGREES(ATAN(E5/(E7-E6)))</f>
        <v>22.867863527024735</v>
      </c>
      <c r="F9" s="2">
        <f>DEGREES(ATAN(F5/(F7-F6)))</f>
        <v>27.67207822275877</v>
      </c>
      <c r="G9" s="2">
        <f>DEGREES(ATAN(G5/(G7-G6)))</f>
        <v>27.052893707269813</v>
      </c>
      <c r="H9" s="2"/>
      <c r="I9" s="2">
        <f t="shared" ref="I9:J9" si="3">DEGREES(ATAN(I5/(I7-I6)))</f>
        <v>26.51160363706509</v>
      </c>
      <c r="J9" s="2">
        <f t="shared" si="3"/>
        <v>26.943057432991445</v>
      </c>
    </row>
    <row r="10" spans="1:10">
      <c r="A10" s="4" t="s">
        <v>12</v>
      </c>
      <c r="B10" s="3">
        <v>0.48899999999999999</v>
      </c>
      <c r="C10" s="3" t="s">
        <v>27</v>
      </c>
      <c r="D10" s="3"/>
      <c r="E10" s="3" t="s">
        <v>60</v>
      </c>
      <c r="F10" s="3" t="s">
        <v>45</v>
      </c>
      <c r="G10" s="3" t="s">
        <v>41</v>
      </c>
      <c r="H10" s="3"/>
      <c r="I10" s="3" t="s">
        <v>85</v>
      </c>
      <c r="J10" s="3" t="s">
        <v>71</v>
      </c>
    </row>
    <row r="11" spans="1:10">
      <c r="A11" s="4" t="s">
        <v>13</v>
      </c>
      <c r="B11" s="3" t="s">
        <v>22</v>
      </c>
      <c r="C11" s="3" t="s">
        <v>28</v>
      </c>
      <c r="D11" s="3"/>
      <c r="E11" s="3" t="s">
        <v>61</v>
      </c>
      <c r="F11" s="3" t="s">
        <v>46</v>
      </c>
      <c r="G11" s="3" t="s">
        <v>40</v>
      </c>
      <c r="H11" s="3"/>
      <c r="I11" s="3" t="s">
        <v>86</v>
      </c>
      <c r="J11" s="3" t="s">
        <v>72</v>
      </c>
    </row>
    <row r="12" spans="1:10">
      <c r="A12" s="4" t="s">
        <v>14</v>
      </c>
      <c r="B12" s="3">
        <v>0.26600000000000001</v>
      </c>
      <c r="C12" s="3" t="s">
        <v>29</v>
      </c>
      <c r="D12" s="3"/>
      <c r="E12" s="3" t="s">
        <v>62</v>
      </c>
      <c r="F12" s="3" t="s">
        <v>39</v>
      </c>
      <c r="G12" s="3" t="s">
        <v>39</v>
      </c>
      <c r="H12" s="3"/>
      <c r="I12" s="3" t="s">
        <v>87</v>
      </c>
      <c r="J12" s="3" t="s">
        <v>73</v>
      </c>
    </row>
    <row r="13" spans="1:10">
      <c r="A13" s="4" t="s">
        <v>10</v>
      </c>
      <c r="B13" s="3">
        <v>19.8</v>
      </c>
      <c r="C13" s="3" t="s">
        <v>30</v>
      </c>
      <c r="D13" s="3"/>
      <c r="E13" s="3" t="s">
        <v>63</v>
      </c>
      <c r="F13" s="3" t="s">
        <v>47</v>
      </c>
      <c r="G13" s="3" t="s">
        <v>31</v>
      </c>
      <c r="H13" s="3"/>
      <c r="I13" s="3" t="s">
        <v>88</v>
      </c>
      <c r="J13" s="3" t="s">
        <v>74</v>
      </c>
    </row>
    <row r="14" spans="1:10">
      <c r="A14" s="4" t="s">
        <v>18</v>
      </c>
      <c r="B14" s="3" t="s">
        <v>23</v>
      </c>
      <c r="C14" s="3" t="s">
        <v>23</v>
      </c>
      <c r="D14" s="3"/>
      <c r="E14" s="3" t="s">
        <v>65</v>
      </c>
      <c r="F14" s="3" t="s">
        <v>50</v>
      </c>
      <c r="G14" s="3" t="s">
        <v>34</v>
      </c>
      <c r="H14" s="3"/>
      <c r="I14" s="3" t="s">
        <v>65</v>
      </c>
      <c r="J14" s="3" t="s">
        <v>75</v>
      </c>
    </row>
    <row r="15" spans="1:10">
      <c r="A15" s="4" t="s">
        <v>15</v>
      </c>
      <c r="B15" s="3" t="s">
        <v>24</v>
      </c>
      <c r="C15" s="3" t="s">
        <v>24</v>
      </c>
      <c r="D15" s="3"/>
      <c r="E15" s="3" t="s">
        <v>48</v>
      </c>
      <c r="F15" s="3" t="s">
        <v>48</v>
      </c>
      <c r="G15" s="3" t="s">
        <v>35</v>
      </c>
      <c r="H15" s="3"/>
      <c r="I15" s="3" t="s">
        <v>89</v>
      </c>
      <c r="J15" s="3" t="s">
        <v>76</v>
      </c>
    </row>
    <row r="16" spans="1:10">
      <c r="A16" s="4" t="s">
        <v>11</v>
      </c>
      <c r="B16" s="3" t="s">
        <v>21</v>
      </c>
      <c r="C16" s="3" t="s">
        <v>21</v>
      </c>
      <c r="D16" s="3"/>
      <c r="E16" s="3" t="s">
        <v>64</v>
      </c>
      <c r="F16" s="3">
        <v>20.399999999999999</v>
      </c>
      <c r="G16" s="3" t="s">
        <v>32</v>
      </c>
      <c r="H16" s="3"/>
      <c r="I16" s="3" t="s">
        <v>90</v>
      </c>
      <c r="J16" s="3" t="s">
        <v>77</v>
      </c>
    </row>
    <row r="17" spans="1:10">
      <c r="A17" s="4" t="s">
        <v>19</v>
      </c>
      <c r="B17" s="3" t="s">
        <v>21</v>
      </c>
      <c r="C17" s="3" t="s">
        <v>21</v>
      </c>
      <c r="D17" s="3"/>
      <c r="E17" s="3" t="s">
        <v>66</v>
      </c>
      <c r="F17" s="3" t="s">
        <v>51</v>
      </c>
      <c r="G17" s="3" t="s">
        <v>33</v>
      </c>
      <c r="H17" s="3"/>
      <c r="I17" s="3" t="s">
        <v>66</v>
      </c>
      <c r="J17" s="3" t="s">
        <v>78</v>
      </c>
    </row>
    <row r="18" spans="1:10">
      <c r="A18" s="4" t="s">
        <v>16</v>
      </c>
      <c r="B18" s="3" t="s">
        <v>21</v>
      </c>
      <c r="C18" s="3" t="s">
        <v>21</v>
      </c>
      <c r="D18" s="3"/>
      <c r="E18" s="3" t="s">
        <v>49</v>
      </c>
      <c r="F18" s="3" t="s">
        <v>49</v>
      </c>
      <c r="G18" s="3" t="s">
        <v>36</v>
      </c>
      <c r="H18" s="3"/>
      <c r="I18" s="3" t="s">
        <v>91</v>
      </c>
      <c r="J18" s="3" t="s">
        <v>79</v>
      </c>
    </row>
    <row r="19" spans="1:10">
      <c r="A19" s="4" t="s">
        <v>20</v>
      </c>
      <c r="B19" s="3" t="s">
        <v>25</v>
      </c>
      <c r="C19" s="3" t="s">
        <v>25</v>
      </c>
      <c r="D19" s="3"/>
      <c r="E19" s="3" t="s">
        <v>67</v>
      </c>
      <c r="F19" s="3" t="s">
        <v>52</v>
      </c>
      <c r="G19" s="3" t="s">
        <v>37</v>
      </c>
      <c r="H19" s="3"/>
      <c r="I19" s="3" t="s">
        <v>67</v>
      </c>
      <c r="J19" s="3" t="s">
        <v>80</v>
      </c>
    </row>
    <row r="20" spans="1:10">
      <c r="A20" s="4" t="s">
        <v>17</v>
      </c>
      <c r="B20" s="3" t="s">
        <v>26</v>
      </c>
      <c r="C20" s="3" t="s">
        <v>26</v>
      </c>
      <c r="D20" s="3"/>
      <c r="E20" s="3" t="s">
        <v>53</v>
      </c>
      <c r="F20" s="3" t="s">
        <v>53</v>
      </c>
      <c r="G20" s="3" t="s">
        <v>38</v>
      </c>
      <c r="H20" s="3"/>
      <c r="I20" s="3" t="s">
        <v>92</v>
      </c>
      <c r="J20" s="3" t="s">
        <v>81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Unknown 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kiyo</cp:lastModifiedBy>
  <dcterms:created xsi:type="dcterms:W3CDTF">2014-07-14T13:41:47Z</dcterms:created>
  <dcterms:modified xsi:type="dcterms:W3CDTF">2014-07-14T18:11:43Z</dcterms:modified>
</cp:coreProperties>
</file>