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82" activeTab="1"/>
  </bookViews>
  <sheets>
    <sheet name="everything" sheetId="1" r:id="rId1"/>
    <sheet name="cleaned up" sheetId="2" r:id="rId2"/>
    <sheet name="final version" sheetId="3" r:id="rId3"/>
  </sheets>
  <calcPr calcId="124519"/>
  <fileRecoveryPr repairLoad="1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2"/>
  <c r="I3"/>
  <c r="J3"/>
  <c r="E4"/>
  <c r="E6"/>
  <c r="E8"/>
  <c r="E10"/>
  <c r="E12"/>
  <c r="E14"/>
  <c r="E16"/>
  <c r="E20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L4" l="1"/>
  <c r="M4" s="1"/>
  <c r="V4" s="1"/>
  <c r="S4" s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E58" i="2"/>
  <c r="K58" s="1"/>
  <c r="E56"/>
  <c r="K56" s="1"/>
  <c r="E54"/>
  <c r="K54" s="1"/>
  <c r="E52"/>
  <c r="K52" s="1"/>
  <c r="E50"/>
  <c r="K50" s="1"/>
  <c r="E48"/>
  <c r="K48" s="1"/>
  <c r="E46"/>
  <c r="K46" s="1"/>
  <c r="E44"/>
  <c r="K44" s="1"/>
  <c r="E42"/>
  <c r="K42" s="1"/>
  <c r="E40"/>
  <c r="K40" s="1"/>
  <c r="E38"/>
  <c r="K38" s="1"/>
  <c r="E36"/>
  <c r="K36" s="1"/>
  <c r="E34"/>
  <c r="K34" s="1"/>
  <c r="E32"/>
  <c r="K32" s="1"/>
  <c r="E28"/>
  <c r="K28" s="1"/>
  <c r="E26"/>
  <c r="K26" s="1"/>
  <c r="E24"/>
  <c r="K24" s="1"/>
  <c r="E22"/>
  <c r="K22" s="1"/>
  <c r="K20"/>
  <c r="K16"/>
  <c r="K14"/>
  <c r="K12"/>
  <c r="K10"/>
  <c r="K8"/>
  <c r="K6"/>
  <c r="K4"/>
  <c r="E21"/>
  <c r="E19"/>
  <c r="E17"/>
  <c r="E15"/>
  <c r="E13"/>
  <c r="E11"/>
  <c r="E9"/>
  <c r="E7"/>
  <c r="E5"/>
  <c r="K3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E53" i="2"/>
  <c r="K53" s="1"/>
  <c r="E51"/>
  <c r="K51" s="1"/>
  <c r="E49"/>
  <c r="K49" s="1"/>
  <c r="E47"/>
  <c r="K47" s="1"/>
  <c r="E43"/>
  <c r="K43" s="1"/>
  <c r="E41"/>
  <c r="K41" s="1"/>
  <c r="E39"/>
  <c r="K39" s="1"/>
  <c r="E37"/>
  <c r="K37" s="1"/>
  <c r="E35"/>
  <c r="K35" s="1"/>
  <c r="E33"/>
  <c r="K33" s="1"/>
  <c r="E31"/>
  <c r="K31" s="1"/>
  <c r="E29"/>
  <c r="K29" s="1"/>
  <c r="E27"/>
  <c r="K27" s="1"/>
  <c r="E25"/>
  <c r="K25" s="1"/>
  <c r="E23"/>
  <c r="K23" s="1"/>
  <c r="K21"/>
  <c r="K19"/>
  <c r="K17"/>
  <c r="K15"/>
  <c r="K13"/>
  <c r="K11"/>
  <c r="K9"/>
  <c r="K7"/>
  <c r="K5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E2" i="2"/>
  <c r="M54" i="1" l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2" i="2"/>
</calcChain>
</file>

<file path=xl/sharedStrings.xml><?xml version="1.0" encoding="utf-8"?>
<sst xmlns="http://schemas.openxmlformats.org/spreadsheetml/2006/main" count="55" uniqueCount="30">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</sst>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activeCell="L4" sqref="L4"/>
    </sheetView>
  </sheetViews>
  <sheetFormatPr defaultRowHeight="12.75"/>
  <cols>
    <col min="1" max="1" width="2.83203125" customWidth="1"/>
    <col min="2" max="2" width="2.83203125" bestFit="1" customWidth="1"/>
    <col min="3" max="3" width="6.1640625" bestFit="1" customWidth="1"/>
    <col min="4" max="4" width="6.83203125" bestFit="1" customWidth="1"/>
    <col min="5" max="5" width="5.6640625" bestFit="1" customWidth="1"/>
    <col min="6" max="6" width="7.1640625" bestFit="1" customWidth="1"/>
    <col min="7" max="7" width="5.6640625" bestFit="1" customWidth="1"/>
    <col min="8" max="8" width="5.1640625" bestFit="1" customWidth="1"/>
    <col min="9" max="9" width="4.6640625" bestFit="1" customWidth="1"/>
    <col min="10" max="10" width="5" bestFit="1" customWidth="1"/>
    <col min="11" max="11" width="4.6640625" bestFit="1" customWidth="1"/>
    <col min="12" max="12" width="7.6640625" bestFit="1" customWidth="1"/>
    <col min="13" max="13" width="10.33203125" customWidth="1"/>
    <col min="14" max="14" width="9" bestFit="1" customWidth="1"/>
    <col min="15" max="15" width="7.6640625" bestFit="1" customWidth="1"/>
    <col min="16" max="16" width="12.83203125" bestFit="1" customWidth="1"/>
    <col min="17" max="17" width="12.5" bestFit="1" customWidth="1"/>
    <col min="18" max="18" width="13.83203125" bestFit="1" customWidth="1"/>
    <col min="19" max="19" width="14.5" customWidth="1"/>
    <col min="20" max="20" width="2.33203125" bestFit="1" customWidth="1"/>
    <col min="21" max="21" width="2.83203125" bestFit="1" customWidth="1"/>
    <col min="22" max="22" width="7.6640625" bestFit="1" customWidth="1"/>
    <col min="23" max="23" width="9" bestFit="1" customWidth="1"/>
    <col min="24" max="24" width="7.5" bestFit="1" customWidth="1"/>
  </cols>
  <sheetData>
    <row r="1" spans="1:23" ht="13.5">
      <c r="A1" s="3" t="s">
        <v>21</v>
      </c>
    </row>
    <row r="2" spans="1:23" ht="13.5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 ht="13.5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726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53060.703277309149</v>
      </c>
      <c r="M4" s="2">
        <f t="shared" ref="M4:M19" si="4">L4/L$5*10000</f>
        <v>7454.6592785055509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1.0401793164500677</v>
      </c>
      <c r="T4" s="3">
        <v>1</v>
      </c>
      <c r="U4" s="3">
        <v>-1</v>
      </c>
      <c r="V4" s="10">
        <f t="shared" ref="V4:V19" si="8">SQRT(M4)</f>
        <v>86.340368765170041</v>
      </c>
      <c r="W4" s="11">
        <v>60.8</v>
      </c>
    </row>
    <row r="5" spans="1:23" ht="13.5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 ht="13.5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228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13230.238929057508</v>
      </c>
      <c r="M6" s="2">
        <f t="shared" si="4"/>
        <v>1858.756429855325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1.4432634486515248</v>
      </c>
      <c r="T6" s="3">
        <v>1</v>
      </c>
      <c r="U6" s="3">
        <v>1</v>
      </c>
      <c r="V6" s="10">
        <f t="shared" si="8"/>
        <v>43.113297598946488</v>
      </c>
      <c r="W6" s="11">
        <v>26.9</v>
      </c>
    </row>
    <row r="7" spans="1:23" ht="13.5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 ht="13.5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 ht="13.5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 ht="13.5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 ht="13.5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 ht="13.5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 ht="13.5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 ht="13.5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 ht="13.5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 ht="13.5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 ht="13.5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 ht="13.5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 ht="13.5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 ht="13.5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 ht="13.5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 ht="13.5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 ht="13.5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 ht="13.5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 ht="13.5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 ht="13.5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P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 ht="13.5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 ht="13.5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 ht="13.5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 ht="13.5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 ht="13.5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 ht="13.5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 ht="13.5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 ht="13.5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 ht="13.5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 ht="13.5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 ht="13.5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 ht="13.5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 ht="13.5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 ht="13.5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 ht="13.5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 ht="13.5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 ht="13.5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 ht="13.5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 ht="13.5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 ht="13.5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 ht="13.5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 ht="13.5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 ht="13.5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 ht="13.5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 ht="13.5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 ht="13.5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 ht="13.5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 ht="13.5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 ht="13.5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 ht="13.5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 ht="13.5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 ht="13.5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 ht="13.5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 ht="13.5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I23" sqref="I23"/>
    </sheetView>
  </sheetViews>
  <sheetFormatPr defaultRowHeight="12.75"/>
  <cols>
    <col min="1" max="1" width="2.5"/>
    <col min="2" max="2" width="3.1640625"/>
    <col min="3" max="3" width="6.1640625"/>
    <col min="4" max="4" width="7.5"/>
    <col min="6" max="6" width="8.83203125" bestFit="1" customWidth="1"/>
    <col min="7" max="8" width="11.6640625" bestFit="1" customWidth="1"/>
    <col min="9" max="9" width="9.83203125" bestFit="1" customWidth="1"/>
    <col min="10" max="10" width="12.1640625" bestFit="1" customWidth="1"/>
    <col min="11" max="1026" width="11.5"/>
  </cols>
  <sheetData>
    <row r="1" spans="1:11" ht="13.5">
      <c r="A1" s="4" t="s">
        <v>0</v>
      </c>
      <c r="B1" s="4" t="s">
        <v>1</v>
      </c>
      <c r="C1" s="4" t="s">
        <v>4</v>
      </c>
      <c r="D1" s="4" t="s">
        <v>13</v>
      </c>
      <c r="E1" s="4" t="s">
        <v>12</v>
      </c>
      <c r="F1" s="4" t="s">
        <v>14</v>
      </c>
      <c r="G1" s="4" t="s">
        <v>15</v>
      </c>
      <c r="H1" s="4" t="s">
        <v>29</v>
      </c>
      <c r="I1" s="5" t="s">
        <v>16</v>
      </c>
      <c r="J1" s="5" t="s">
        <v>17</v>
      </c>
      <c r="K1" s="4" t="s">
        <v>18</v>
      </c>
    </row>
    <row r="2" spans="1:11" ht="13.5">
      <c r="A2" s="3">
        <v>1</v>
      </c>
      <c r="B2" s="3">
        <v>-1</v>
      </c>
      <c r="C2" s="6">
        <v>0.11069326989478628</v>
      </c>
      <c r="D2" s="3">
        <v>726</v>
      </c>
      <c r="E2" s="2" t="e">
        <f>SQRT(#REF!)</f>
        <v>#REF!</v>
      </c>
      <c r="F2" s="7">
        <v>1.9607843137254901</v>
      </c>
      <c r="G2" s="7">
        <v>2.6315789473684212</v>
      </c>
      <c r="H2" s="7">
        <v>14.164138147579219</v>
      </c>
      <c r="I2" s="8">
        <f>D2*$F2*$G2*$H2</f>
        <v>53060.703277309156</v>
      </c>
      <c r="J2" s="8" t="e">
        <f>E2*$F2*$G2*$H2</f>
        <v>#REF!</v>
      </c>
      <c r="K2" s="6" t="e">
        <f>J2/I2</f>
        <v>#REF!</v>
      </c>
    </row>
    <row r="3" spans="1:11" ht="13.5">
      <c r="A3" s="3">
        <v>1</v>
      </c>
      <c r="B3" s="3">
        <v>0</v>
      </c>
      <c r="C3" s="6">
        <v>0.109</v>
      </c>
      <c r="D3" s="3">
        <v>180818</v>
      </c>
      <c r="E3" s="2">
        <v>1246</v>
      </c>
      <c r="F3" s="7">
        <v>1.4084507042253522</v>
      </c>
      <c r="G3" s="7">
        <v>2.5641025641025639</v>
      </c>
      <c r="H3" s="7">
        <v>0.109</v>
      </c>
      <c r="I3" s="8">
        <f>D3*$F3*$G3*$H3</f>
        <v>71177.905381003977</v>
      </c>
      <c r="J3" s="8">
        <f>E3*$F3*$G3*$H3</f>
        <v>490.48031780426152</v>
      </c>
      <c r="K3" s="6">
        <f>J3/I3</f>
        <v>6.8909068787399485E-3</v>
      </c>
    </row>
    <row r="4" spans="1:11" ht="13.5">
      <c r="A4" s="3">
        <v>1</v>
      </c>
      <c r="B4" s="3">
        <v>1</v>
      </c>
      <c r="C4" s="6">
        <v>0.12184005909387931</v>
      </c>
      <c r="D4" s="3">
        <v>228</v>
      </c>
      <c r="E4" s="2" t="e">
        <f>SQRT(#REF!)</f>
        <v>#REF!</v>
      </c>
      <c r="F4" s="7">
        <v>1.7857142857142856</v>
      </c>
      <c r="G4" s="7">
        <v>2.5641025641025639</v>
      </c>
      <c r="H4" s="7">
        <v>12.673176237307722</v>
      </c>
      <c r="I4" s="8">
        <f t="shared" ref="I4:I58" si="0">D4*$F4*$G4*$H4</f>
        <v>13230.238929057508</v>
      </c>
      <c r="J4" s="8" t="e">
        <f t="shared" ref="J4:J58" si="1">E4*$F4*$G4*$H4</f>
        <v>#REF!</v>
      </c>
      <c r="K4" s="6" t="e">
        <f t="shared" ref="K4:K58" si="2">J4/I4</f>
        <v>#REF!</v>
      </c>
    </row>
    <row r="5" spans="1:11" ht="13.5">
      <c r="A5" s="3">
        <v>1</v>
      </c>
      <c r="B5" s="3">
        <v>3</v>
      </c>
      <c r="C5" s="6">
        <v>0.18243903091169938</v>
      </c>
      <c r="D5" s="3">
        <v>3.8</v>
      </c>
      <c r="E5" s="2" t="e">
        <f>SQRT(#REF!)</f>
        <v>#REF!</v>
      </c>
      <c r="F5" s="7">
        <v>1.6949152542372883</v>
      </c>
      <c r="G5" s="7">
        <v>2.5</v>
      </c>
      <c r="H5" s="7">
        <v>34.123632237808948</v>
      </c>
      <c r="I5" s="8">
        <f t="shared" si="0"/>
        <v>549.44831569353391</v>
      </c>
      <c r="J5" s="8" t="e">
        <f t="shared" si="1"/>
        <v>#REF!</v>
      </c>
      <c r="K5" s="6" t="e">
        <f t="shared" si="2"/>
        <v>#REF!</v>
      </c>
    </row>
    <row r="6" spans="1:11" ht="13.5">
      <c r="A6" s="3">
        <v>2</v>
      </c>
      <c r="B6" s="3">
        <v>-2</v>
      </c>
      <c r="C6" s="6">
        <v>0.22361797781037193</v>
      </c>
      <c r="D6" s="3">
        <v>49.2</v>
      </c>
      <c r="E6" s="2" t="e">
        <f>SQRT(#REF!)</f>
        <v>#REF!</v>
      </c>
      <c r="F6" s="7">
        <v>1.4492753623188408</v>
      </c>
      <c r="G6" s="7">
        <v>2.2727272727272729</v>
      </c>
      <c r="H6" s="7">
        <v>14.189722501876043</v>
      </c>
      <c r="I6" s="8">
        <f t="shared" si="0"/>
        <v>2299.5202473395966</v>
      </c>
      <c r="J6" s="8" t="e">
        <f t="shared" si="1"/>
        <v>#REF!</v>
      </c>
      <c r="K6" s="6" t="e">
        <f t="shared" si="2"/>
        <v>#REF!</v>
      </c>
    </row>
    <row r="7" spans="1:11" ht="13.5">
      <c r="A7" s="3">
        <v>2</v>
      </c>
      <c r="B7" s="3">
        <v>-1</v>
      </c>
      <c r="C7" s="6">
        <v>0.21651789764358972</v>
      </c>
      <c r="D7" s="3">
        <v>1818</v>
      </c>
      <c r="E7" s="2" t="e">
        <f>SQRT(#REF!)</f>
        <v>#REF!</v>
      </c>
      <c r="F7" s="7">
        <v>1.4285714285714286</v>
      </c>
      <c r="G7" s="7">
        <v>2.2727272727272729</v>
      </c>
      <c r="H7" s="7">
        <v>6.9733053977989838</v>
      </c>
      <c r="I7" s="8">
        <f t="shared" si="0"/>
        <v>41160.614328566735</v>
      </c>
      <c r="J7" s="8" t="e">
        <f t="shared" si="1"/>
        <v>#REF!</v>
      </c>
      <c r="K7" s="6" t="e">
        <f t="shared" si="2"/>
        <v>#REF!</v>
      </c>
    </row>
    <row r="8" spans="1:11" ht="13.5">
      <c r="A8" s="3">
        <v>2</v>
      </c>
      <c r="B8" s="3">
        <v>0</v>
      </c>
      <c r="C8" s="6">
        <v>0.218</v>
      </c>
      <c r="D8" s="3">
        <v>10200</v>
      </c>
      <c r="E8" s="2" t="e">
        <f>SQRT(#REF!)</f>
        <v>#REF!</v>
      </c>
      <c r="F8" s="7">
        <v>1.1904761904761905</v>
      </c>
      <c r="G8" s="7">
        <v>2.2222222222222223</v>
      </c>
      <c r="H8" s="7">
        <v>0.218</v>
      </c>
      <c r="I8" s="8">
        <f t="shared" si="0"/>
        <v>5882.5396825396829</v>
      </c>
      <c r="J8" s="8" t="e">
        <f t="shared" si="1"/>
        <v>#REF!</v>
      </c>
      <c r="K8" s="6" t="e">
        <f t="shared" si="2"/>
        <v>#REF!</v>
      </c>
    </row>
    <row r="9" spans="1:11" ht="13.5">
      <c r="A9" s="3">
        <v>2</v>
      </c>
      <c r="B9" s="3">
        <v>1</v>
      </c>
      <c r="C9" s="6">
        <v>0.22808989455914089</v>
      </c>
      <c r="D9" s="3">
        <v>550</v>
      </c>
      <c r="E9" s="2" t="e">
        <f>SQRT(#REF!)</f>
        <v>#REF!</v>
      </c>
      <c r="F9" s="7">
        <v>1.4084507042253522</v>
      </c>
      <c r="G9" s="7">
        <v>2.2222222222222223</v>
      </c>
      <c r="H9" s="7">
        <v>6.4497414779155369</v>
      </c>
      <c r="I9" s="8">
        <f t="shared" si="0"/>
        <v>11102.841354784179</v>
      </c>
      <c r="J9" s="8" t="e">
        <f t="shared" si="1"/>
        <v>#REF!</v>
      </c>
      <c r="K9" s="6" t="e">
        <f t="shared" si="2"/>
        <v>#REF!</v>
      </c>
    </row>
    <row r="10" spans="1:11" ht="13.5">
      <c r="A10" s="3">
        <v>2</v>
      </c>
      <c r="B10" s="3">
        <v>2</v>
      </c>
      <c r="C10" s="6">
        <v>0.2464893506827425</v>
      </c>
      <c r="D10" s="3">
        <v>112</v>
      </c>
      <c r="E10" s="2" t="e">
        <f>SQRT(#REF!)</f>
        <v>#REF!</v>
      </c>
      <c r="F10" s="7">
        <v>1.3888888888888888</v>
      </c>
      <c r="G10" s="7">
        <v>2.2222222222222223</v>
      </c>
      <c r="H10" s="7">
        <v>12.508589532927102</v>
      </c>
      <c r="I10" s="8">
        <f t="shared" si="0"/>
        <v>4323.9568755797391</v>
      </c>
      <c r="J10" s="8" t="e">
        <f t="shared" si="1"/>
        <v>#REF!</v>
      </c>
      <c r="K10" s="6" t="e">
        <f t="shared" si="2"/>
        <v>#REF!</v>
      </c>
    </row>
    <row r="11" spans="1:11" ht="13.5">
      <c r="A11" s="3">
        <v>2</v>
      </c>
      <c r="B11" s="3">
        <v>3</v>
      </c>
      <c r="C11" s="6">
        <v>0.26983328186122629</v>
      </c>
      <c r="D11" s="3">
        <v>27</v>
      </c>
      <c r="E11" s="2" t="e">
        <f>SQRT(#REF!)</f>
        <v>#REF!</v>
      </c>
      <c r="F11" s="7">
        <v>1.3888888888888888</v>
      </c>
      <c r="G11" s="7">
        <v>2.2222222222222223</v>
      </c>
      <c r="H11" s="7">
        <v>18.287874570292161</v>
      </c>
      <c r="I11" s="8">
        <f t="shared" si="0"/>
        <v>1523.9895475243468</v>
      </c>
      <c r="J11" s="8" t="e">
        <f t="shared" si="1"/>
        <v>#REF!</v>
      </c>
      <c r="K11" s="6" t="e">
        <f t="shared" si="2"/>
        <v>#REF!</v>
      </c>
    </row>
    <row r="12" spans="1:11" ht="13.5">
      <c r="A12" s="3">
        <v>2</v>
      </c>
      <c r="B12" s="3">
        <v>4</v>
      </c>
      <c r="C12" s="6">
        <v>0.29829180344085893</v>
      </c>
      <c r="D12" s="3">
        <v>8.1999999999999993</v>
      </c>
      <c r="E12" s="2" t="e">
        <f>SQRT(#REF!)</f>
        <v>#REF!</v>
      </c>
      <c r="F12" s="7">
        <v>1.3888888888888888</v>
      </c>
      <c r="G12" s="7">
        <v>2.2222222222222223</v>
      </c>
      <c r="H12" s="7">
        <v>23.920028878570477</v>
      </c>
      <c r="I12" s="8">
        <f t="shared" si="0"/>
        <v>605.38344692678356</v>
      </c>
      <c r="J12" s="8" t="e">
        <f t="shared" si="1"/>
        <v>#REF!</v>
      </c>
      <c r="K12" s="6" t="e">
        <f t="shared" si="2"/>
        <v>#REF!</v>
      </c>
    </row>
    <row r="13" spans="1:11" ht="13.5">
      <c r="A13" s="3">
        <v>2</v>
      </c>
      <c r="B13" s="3">
        <v>5</v>
      </c>
      <c r="C13" s="6">
        <v>0.32908357601071497</v>
      </c>
      <c r="D13" s="3">
        <v>2.6</v>
      </c>
      <c r="E13" s="2" t="e">
        <f>SQRT(#REF!)</f>
        <v>#REF!</v>
      </c>
      <c r="F13" s="7">
        <v>1.3888888888888888</v>
      </c>
      <c r="G13" s="7">
        <v>2.1739130434782608</v>
      </c>
      <c r="H13" s="7">
        <v>28.760447207940395</v>
      </c>
      <c r="I13" s="8">
        <f t="shared" si="0"/>
        <v>225.77645755025671</v>
      </c>
      <c r="J13" s="8" t="e">
        <f t="shared" si="1"/>
        <v>#REF!</v>
      </c>
      <c r="K13" s="6" t="e">
        <f t="shared" si="2"/>
        <v>#REF!</v>
      </c>
    </row>
    <row r="14" spans="1:11" ht="13.5">
      <c r="A14" s="3">
        <v>2</v>
      </c>
      <c r="B14" s="3">
        <v>6</v>
      </c>
      <c r="C14" s="6">
        <v>0.36274646793594006</v>
      </c>
      <c r="D14" s="3">
        <v>1.2</v>
      </c>
      <c r="E14" s="2" t="e">
        <f>SQRT(#REF!)</f>
        <v>#REF!</v>
      </c>
      <c r="F14" s="7">
        <v>1.3698630136986301</v>
      </c>
      <c r="G14" s="7">
        <v>2.1739130434782608</v>
      </c>
      <c r="H14" s="7">
        <v>33.729898019680384</v>
      </c>
      <c r="I14" s="8">
        <f t="shared" si="0"/>
        <v>120.53566892083519</v>
      </c>
      <c r="J14" s="8" t="e">
        <f t="shared" si="1"/>
        <v>#REF!</v>
      </c>
      <c r="K14" s="6" t="e">
        <f t="shared" si="2"/>
        <v>#REF!</v>
      </c>
    </row>
    <row r="15" spans="1:11" ht="13.5">
      <c r="A15" s="3">
        <v>3</v>
      </c>
      <c r="B15" s="3">
        <v>-2</v>
      </c>
      <c r="C15" s="6">
        <v>0.32582971012478285</v>
      </c>
      <c r="D15" s="3">
        <v>305</v>
      </c>
      <c r="E15" s="2" t="e">
        <f>SQRT(#REF!)</f>
        <v>#REF!</v>
      </c>
      <c r="F15" s="7">
        <v>1.2987012987012987</v>
      </c>
      <c r="G15" s="7">
        <v>2.1276595744680851</v>
      </c>
      <c r="H15" s="7">
        <v>9.3091810044154926</v>
      </c>
      <c r="I15" s="8">
        <f t="shared" si="0"/>
        <v>7845.5380114582067</v>
      </c>
      <c r="J15" s="8" t="e">
        <f t="shared" si="1"/>
        <v>#REF!</v>
      </c>
      <c r="K15" s="6" t="e">
        <f t="shared" si="2"/>
        <v>#REF!</v>
      </c>
    </row>
    <row r="16" spans="1:11" ht="13.5">
      <c r="A16" s="3">
        <v>3</v>
      </c>
      <c r="B16" s="3">
        <v>-1</v>
      </c>
      <c r="C16" s="6">
        <v>0.32386725675807365</v>
      </c>
      <c r="D16" s="3">
        <v>1205</v>
      </c>
      <c r="E16" s="2" t="e">
        <f>SQRT(#REF!)</f>
        <v>#REF!</v>
      </c>
      <c r="F16" s="7">
        <v>1.2987012987012987</v>
      </c>
      <c r="G16" s="7">
        <v>2.1276595744680851</v>
      </c>
      <c r="H16" s="7">
        <v>4.5007541777354527</v>
      </c>
      <c r="I16" s="8">
        <f t="shared" si="0"/>
        <v>14985.931981683396</v>
      </c>
      <c r="J16" s="8" t="e">
        <f t="shared" si="1"/>
        <v>#REF!</v>
      </c>
      <c r="K16" s="6" t="e">
        <f t="shared" si="2"/>
        <v>#REF!</v>
      </c>
    </row>
    <row r="17" spans="1:11" ht="13.5">
      <c r="A17" s="3">
        <v>3</v>
      </c>
      <c r="B17" s="3">
        <v>0</v>
      </c>
      <c r="C17" s="6">
        <v>0.32600000000000001</v>
      </c>
      <c r="D17" s="3">
        <v>1566</v>
      </c>
      <c r="E17" s="2" t="e">
        <f>SQRT(#REF!)</f>
        <v>#REF!</v>
      </c>
      <c r="F17" s="7">
        <v>1.1363636363636365</v>
      </c>
      <c r="G17" s="7">
        <v>2.1276595744680851</v>
      </c>
      <c r="H17" s="7">
        <v>0.32600000000000001</v>
      </c>
      <c r="I17" s="8">
        <f t="shared" si="0"/>
        <v>1234.3230174081239</v>
      </c>
      <c r="J17" s="8" t="e">
        <f t="shared" si="1"/>
        <v>#REF!</v>
      </c>
      <c r="K17" s="6" t="e">
        <f t="shared" si="2"/>
        <v>#REF!</v>
      </c>
    </row>
    <row r="18" spans="1:11" ht="13.5">
      <c r="A18" s="3">
        <v>3</v>
      </c>
      <c r="B18" s="3">
        <v>1</v>
      </c>
      <c r="C18" s="6">
        <v>0.33477305745833252</v>
      </c>
      <c r="D18" s="3" t="s">
        <v>10</v>
      </c>
      <c r="E18" s="2"/>
      <c r="F18" s="7"/>
      <c r="G18" s="7"/>
      <c r="H18" s="7">
        <v>4.3516328043767478</v>
      </c>
      <c r="I18" s="8" t="e">
        <f t="shared" si="0"/>
        <v>#VALUE!</v>
      </c>
      <c r="J18" s="8">
        <f t="shared" si="1"/>
        <v>0</v>
      </c>
      <c r="K18" s="6"/>
    </row>
    <row r="19" spans="1:11" ht="13.5">
      <c r="A19" s="3">
        <v>3</v>
      </c>
      <c r="B19" s="3">
        <v>2</v>
      </c>
      <c r="C19" s="6">
        <v>0.34973847372000699</v>
      </c>
      <c r="D19" s="3">
        <v>32.4</v>
      </c>
      <c r="E19" s="2" t="e">
        <f>SQRT(#REF!)</f>
        <v>#REF!</v>
      </c>
      <c r="F19" s="7">
        <v>1.2820512820512819</v>
      </c>
      <c r="G19" s="7">
        <v>2.0833333333333335</v>
      </c>
      <c r="H19" s="7">
        <v>8.5235521596051935</v>
      </c>
      <c r="I19" s="8">
        <f t="shared" si="0"/>
        <v>737.61509073506477</v>
      </c>
      <c r="J19" s="8" t="e">
        <f t="shared" si="1"/>
        <v>#REF!</v>
      </c>
      <c r="K19" s="6" t="e">
        <f t="shared" si="2"/>
        <v>#REF!</v>
      </c>
    </row>
    <row r="20" spans="1:11" ht="13.5">
      <c r="A20" s="3">
        <v>3</v>
      </c>
      <c r="B20" s="3">
        <v>3</v>
      </c>
      <c r="C20" s="6">
        <v>0.36832865758721517</v>
      </c>
      <c r="D20" s="3">
        <v>39.1</v>
      </c>
      <c r="E20" s="2" t="e">
        <f>SQRT(#REF!)</f>
        <v>#REF!</v>
      </c>
      <c r="F20" s="7">
        <v>1.2820512820512819</v>
      </c>
      <c r="G20" s="7">
        <v>2.0833333333333335</v>
      </c>
      <c r="H20" s="7">
        <v>12.562974704809397</v>
      </c>
      <c r="I20" s="8">
        <f t="shared" si="0"/>
        <v>1311.9986937982035</v>
      </c>
      <c r="J20" s="8" t="e">
        <f t="shared" si="1"/>
        <v>#REF!</v>
      </c>
      <c r="K20" s="6" t="e">
        <f t="shared" si="2"/>
        <v>#REF!</v>
      </c>
    </row>
    <row r="21" spans="1:11" ht="13.5">
      <c r="A21" s="3">
        <v>3</v>
      </c>
      <c r="B21" s="3">
        <v>4</v>
      </c>
      <c r="C21" s="6">
        <v>0.39177544588705399</v>
      </c>
      <c r="D21" s="3">
        <v>27.7</v>
      </c>
      <c r="E21" s="2" t="e">
        <f>SQRT(#REF!)</f>
        <v>#REF!</v>
      </c>
      <c r="F21" s="7">
        <v>1.2658227848101264</v>
      </c>
      <c r="G21" s="7">
        <v>2.0833333333333335</v>
      </c>
      <c r="H21" s="7">
        <v>16.417523761966823</v>
      </c>
      <c r="I21" s="8">
        <f t="shared" si="0"/>
        <v>1199.2758655234204</v>
      </c>
      <c r="J21" s="8" t="e">
        <f t="shared" si="1"/>
        <v>#REF!</v>
      </c>
      <c r="K21" s="6" t="e">
        <f t="shared" si="2"/>
        <v>#REF!</v>
      </c>
    </row>
    <row r="22" spans="1:11" ht="13.5">
      <c r="A22" s="3">
        <v>3</v>
      </c>
      <c r="B22" s="3">
        <v>5</v>
      </c>
      <c r="C22" s="6">
        <v>0.41759909003732276</v>
      </c>
      <c r="D22" s="3">
        <v>12.2</v>
      </c>
      <c r="E22" s="2" t="e">
        <f>SQRT(#REF!)</f>
        <v>#REF!</v>
      </c>
      <c r="F22" s="7">
        <v>1.2658227848101264</v>
      </c>
      <c r="G22" s="7">
        <v>2.0833333333333335</v>
      </c>
      <c r="H22" s="7">
        <v>20.177962165545818</v>
      </c>
      <c r="I22" s="8">
        <f t="shared" si="0"/>
        <v>649.18549161302462</v>
      </c>
      <c r="J22" s="8" t="e">
        <f t="shared" si="1"/>
        <v>#REF!</v>
      </c>
      <c r="K22" s="6" t="e">
        <f t="shared" si="2"/>
        <v>#REF!</v>
      </c>
    </row>
    <row r="23" spans="1:11" ht="13.5">
      <c r="A23" s="3">
        <v>3</v>
      </c>
      <c r="B23" s="3">
        <v>6</v>
      </c>
      <c r="C23" s="6">
        <v>0.44616140577149882</v>
      </c>
      <c r="D23" s="3">
        <v>3.5</v>
      </c>
      <c r="E23" s="2" t="e">
        <f>SQRT(#REF!)</f>
        <v>#REF!</v>
      </c>
      <c r="F23" s="7">
        <v>1.2658227848101264</v>
      </c>
      <c r="G23" s="7">
        <v>2.0833333333333335</v>
      </c>
      <c r="H23" s="7">
        <v>23.814430072303523</v>
      </c>
      <c r="I23" s="8">
        <f t="shared" si="0"/>
        <v>219.80618473908842</v>
      </c>
      <c r="J23" s="8" t="e">
        <f t="shared" si="1"/>
        <v>#REF!</v>
      </c>
      <c r="K23" s="6" t="e">
        <f t="shared" si="2"/>
        <v>#REF!</v>
      </c>
    </row>
    <row r="24" spans="1:11" ht="13.5">
      <c r="A24" s="3">
        <v>4</v>
      </c>
      <c r="B24" s="3">
        <v>-3</v>
      </c>
      <c r="C24" s="6">
        <v>0.43667048184201473</v>
      </c>
      <c r="D24" s="3">
        <v>142</v>
      </c>
      <c r="E24" s="2" t="e">
        <f>SQRT(#REF!)</f>
        <v>#REF!</v>
      </c>
      <c r="F24" s="7">
        <v>1.2345679012345678</v>
      </c>
      <c r="G24" s="7">
        <v>2.0408163265306123</v>
      </c>
      <c r="H24" s="7">
        <v>10.540448150267604</v>
      </c>
      <c r="I24" s="8">
        <f t="shared" si="0"/>
        <v>3771.0850021113624</v>
      </c>
      <c r="J24" s="8" t="e">
        <f t="shared" si="1"/>
        <v>#REF!</v>
      </c>
      <c r="K24" s="6" t="e">
        <f t="shared" si="2"/>
        <v>#REF!</v>
      </c>
    </row>
    <row r="25" spans="1:11" ht="13.5">
      <c r="A25" s="3">
        <v>4</v>
      </c>
      <c r="B25" s="3">
        <v>-2</v>
      </c>
      <c r="C25" s="6">
        <v>0.43188534077043261</v>
      </c>
      <c r="D25" s="3">
        <v>755.4</v>
      </c>
      <c r="E25" s="2" t="e">
        <f>SQRT(#REF!)</f>
        <v>#REF!</v>
      </c>
      <c r="F25" s="7">
        <v>1.2195121951219512</v>
      </c>
      <c r="G25" s="7">
        <v>2.0408163265306123</v>
      </c>
      <c r="H25" s="7">
        <v>6.936910148501739</v>
      </c>
      <c r="I25" s="8">
        <f t="shared" si="0"/>
        <v>13041.667312539106</v>
      </c>
      <c r="J25" s="8" t="e">
        <f t="shared" si="1"/>
        <v>#REF!</v>
      </c>
      <c r="K25" s="6" t="e">
        <f t="shared" si="2"/>
        <v>#REF!</v>
      </c>
    </row>
    <row r="26" spans="1:11" ht="13.5">
      <c r="A26" s="3">
        <v>4</v>
      </c>
      <c r="B26" s="3">
        <v>-1</v>
      </c>
      <c r="C26" s="6">
        <v>0.43146721383800929</v>
      </c>
      <c r="D26" s="3">
        <v>429.6</v>
      </c>
      <c r="E26" s="2" t="e">
        <f>SQRT(#REF!)</f>
        <v>#REF!</v>
      </c>
      <c r="F26" s="7">
        <v>1.2195121951219512</v>
      </c>
      <c r="G26" s="7">
        <v>2.0408163265306123</v>
      </c>
      <c r="H26" s="7">
        <v>3.3969819281450784</v>
      </c>
      <c r="I26" s="8">
        <f t="shared" si="0"/>
        <v>3632.0145254632293</v>
      </c>
      <c r="J26" s="8" t="e">
        <f t="shared" si="1"/>
        <v>#REF!</v>
      </c>
      <c r="K26" s="6" t="e">
        <f t="shared" si="2"/>
        <v>#REF!</v>
      </c>
    </row>
    <row r="27" spans="1:11" ht="13.5">
      <c r="A27" s="3">
        <v>4</v>
      </c>
      <c r="B27" s="3">
        <v>0</v>
      </c>
      <c r="C27" s="6">
        <v>0.43506536697007098</v>
      </c>
      <c r="D27" s="3">
        <v>1917</v>
      </c>
      <c r="E27" s="2" t="e">
        <f>SQRT(#REF!)</f>
        <v>#REF!</v>
      </c>
      <c r="F27" s="7">
        <v>1.0989010989010988</v>
      </c>
      <c r="G27" s="7">
        <v>2.0408163265306123</v>
      </c>
      <c r="H27" s="7">
        <v>0.43506536697007098</v>
      </c>
      <c r="I27" s="8">
        <f t="shared" si="0"/>
        <v>1870.4200683597801</v>
      </c>
      <c r="J27" s="8" t="e">
        <f t="shared" si="1"/>
        <v>#REF!</v>
      </c>
      <c r="K27" s="6" t="e">
        <f t="shared" si="2"/>
        <v>#REF!</v>
      </c>
    </row>
    <row r="28" spans="1:11" ht="13.5">
      <c r="A28" s="3">
        <v>4</v>
      </c>
      <c r="B28" s="3">
        <v>1</v>
      </c>
      <c r="C28" s="6">
        <v>0.44309141269042895</v>
      </c>
      <c r="D28" s="3">
        <v>45.3</v>
      </c>
      <c r="E28" s="2" t="e">
        <f>SQRT(#REF!)</f>
        <v>#REF!</v>
      </c>
      <c r="F28" s="7">
        <v>1.2195121951219512</v>
      </c>
      <c r="G28" s="7">
        <v>2.0408163265306123</v>
      </c>
      <c r="H28" s="7">
        <v>3.2760591633856699</v>
      </c>
      <c r="I28" s="8">
        <f t="shared" si="0"/>
        <v>369.35161797255063</v>
      </c>
      <c r="J28" s="8" t="e">
        <f t="shared" si="1"/>
        <v>#REF!</v>
      </c>
      <c r="K28" s="6" t="e">
        <f t="shared" si="2"/>
        <v>#REF!</v>
      </c>
    </row>
    <row r="29" spans="1:11" ht="13.5">
      <c r="A29" s="3">
        <v>4</v>
      </c>
      <c r="B29" s="3">
        <v>2</v>
      </c>
      <c r="C29" s="6">
        <v>0.45623971631770233</v>
      </c>
      <c r="D29" s="3">
        <v>43.6</v>
      </c>
      <c r="E29" s="2" t="e">
        <f>SQRT(#REF!)</f>
        <v>#REF!</v>
      </c>
      <c r="F29" s="7">
        <v>1.2195121951219512</v>
      </c>
      <c r="G29" s="7">
        <v>2.0408163265306123</v>
      </c>
      <c r="H29" s="7">
        <v>6.3874958428084447</v>
      </c>
      <c r="I29" s="8">
        <f t="shared" si="0"/>
        <v>693.11801579504277</v>
      </c>
      <c r="J29" s="8" t="e">
        <f t="shared" si="1"/>
        <v>#REF!</v>
      </c>
      <c r="K29" s="6" t="e">
        <f t="shared" si="2"/>
        <v>#REF!</v>
      </c>
    </row>
    <row r="30" spans="1:11" ht="13.5">
      <c r="A30" s="3">
        <v>4</v>
      </c>
      <c r="B30" s="3">
        <v>3</v>
      </c>
      <c r="C30" s="6">
        <v>0</v>
      </c>
      <c r="D30" s="3" t="s">
        <v>10</v>
      </c>
      <c r="E30" s="2"/>
      <c r="F30" s="7"/>
      <c r="G30" s="7"/>
      <c r="H30" s="7"/>
      <c r="I30" s="8" t="e">
        <f t="shared" si="0"/>
        <v>#VALUE!</v>
      </c>
      <c r="J30" s="8">
        <f t="shared" si="1"/>
        <v>0</v>
      </c>
      <c r="K30" s="6"/>
    </row>
    <row r="31" spans="1:11" ht="13.5">
      <c r="A31" s="3">
        <v>4</v>
      </c>
      <c r="B31" s="3">
        <v>4</v>
      </c>
      <c r="C31" s="6">
        <v>0.49272653618550721</v>
      </c>
      <c r="D31" s="3">
        <v>2.1</v>
      </c>
      <c r="E31" s="2" t="e">
        <f>SQRT(#REF!)</f>
        <v>#REF!</v>
      </c>
      <c r="F31" s="7">
        <v>1.2048192771084338</v>
      </c>
      <c r="G31" s="7">
        <v>2.0408163265306123</v>
      </c>
      <c r="H31" s="7">
        <v>12.600124738168647</v>
      </c>
      <c r="I31" s="8">
        <f t="shared" si="0"/>
        <v>65.060885050784762</v>
      </c>
      <c r="J31" s="8" t="e">
        <f t="shared" si="1"/>
        <v>#REF!</v>
      </c>
      <c r="K31" s="6" t="e">
        <f t="shared" si="2"/>
        <v>#REF!</v>
      </c>
    </row>
    <row r="32" spans="1:11" ht="13.5">
      <c r="A32" s="3">
        <v>4</v>
      </c>
      <c r="B32" s="3">
        <v>5</v>
      </c>
      <c r="C32" s="6">
        <v>0.51435757590665054</v>
      </c>
      <c r="D32" s="3">
        <v>3.2</v>
      </c>
      <c r="E32" s="2" t="e">
        <f>SQRT(#REF!)</f>
        <v>#REF!</v>
      </c>
      <c r="F32" s="7">
        <v>1.2048192771084338</v>
      </c>
      <c r="G32" s="7">
        <v>2.0408163265306123</v>
      </c>
      <c r="H32" s="7">
        <v>15.48536659586625</v>
      </c>
      <c r="I32" s="8">
        <f t="shared" si="0"/>
        <v>121.8420779610819</v>
      </c>
      <c r="J32" s="8" t="e">
        <f t="shared" si="1"/>
        <v>#REF!</v>
      </c>
      <c r="K32" s="6" t="e">
        <f t="shared" si="2"/>
        <v>#REF!</v>
      </c>
    </row>
    <row r="33" spans="1:11" ht="13.5">
      <c r="A33" s="3">
        <v>4</v>
      </c>
      <c r="B33" s="3">
        <v>6</v>
      </c>
      <c r="C33" s="6">
        <v>0.53945835340385007</v>
      </c>
      <c r="D33" s="3">
        <v>1</v>
      </c>
      <c r="E33" s="2" t="e">
        <f>SQRT(#REF!)</f>
        <v>#REF!</v>
      </c>
      <c r="F33" s="7">
        <v>1.2048192771084338</v>
      </c>
      <c r="G33" s="7">
        <v>2.0408163265306123</v>
      </c>
      <c r="H33" s="7">
        <v>18.352625473383341</v>
      </c>
      <c r="I33" s="8">
        <f t="shared" si="0"/>
        <v>45.125708073231728</v>
      </c>
      <c r="J33" s="8" t="e">
        <f t="shared" si="1"/>
        <v>#REF!</v>
      </c>
      <c r="K33" s="6" t="e">
        <f t="shared" si="2"/>
        <v>#REF!</v>
      </c>
    </row>
    <row r="34" spans="1:11" ht="13.5">
      <c r="A34" s="3">
        <v>5</v>
      </c>
      <c r="B34" s="3">
        <v>-3</v>
      </c>
      <c r="C34" s="6">
        <v>0.54113245597020643</v>
      </c>
      <c r="D34" s="3">
        <v>86.2</v>
      </c>
      <c r="E34" s="2" t="e">
        <f>SQRT(#REF!)</f>
        <v>#REF!</v>
      </c>
      <c r="F34" s="7">
        <v>1.1904761904761905</v>
      </c>
      <c r="G34" s="7">
        <v>2</v>
      </c>
      <c r="H34" s="7">
        <v>8.4352762614756625</v>
      </c>
      <c r="I34" s="8">
        <f t="shared" si="0"/>
        <v>1731.240032712386</v>
      </c>
      <c r="J34" s="8" t="e">
        <f t="shared" si="1"/>
        <v>#REF!</v>
      </c>
      <c r="K34" s="6" t="e">
        <f t="shared" si="2"/>
        <v>#REF!</v>
      </c>
    </row>
    <row r="35" spans="1:11" ht="13.5">
      <c r="A35" s="3">
        <v>5</v>
      </c>
      <c r="B35" s="3">
        <v>-2</v>
      </c>
      <c r="C35" s="6">
        <v>0.53869425710269536</v>
      </c>
      <c r="D35" s="3">
        <v>145</v>
      </c>
      <c r="E35" s="2" t="e">
        <f>SQRT(#REF!)</f>
        <v>#REF!</v>
      </c>
      <c r="F35" s="7">
        <v>1.1904761904761905</v>
      </c>
      <c r="G35" s="7">
        <v>2</v>
      </c>
      <c r="H35" s="7">
        <v>5.4852955274185771</v>
      </c>
      <c r="I35" s="8">
        <f t="shared" si="0"/>
        <v>1893.7329797040327</v>
      </c>
      <c r="J35" s="8" t="e">
        <f t="shared" si="1"/>
        <v>#REF!</v>
      </c>
      <c r="K35" s="6" t="e">
        <f t="shared" si="2"/>
        <v>#REF!</v>
      </c>
    </row>
    <row r="36" spans="1:11" ht="13.5">
      <c r="A36" s="3">
        <v>5</v>
      </c>
      <c r="B36" s="3">
        <v>-1</v>
      </c>
      <c r="C36" s="6">
        <v>0.54012695627595519</v>
      </c>
      <c r="D36" s="3">
        <v>63.4</v>
      </c>
      <c r="E36" s="2" t="e">
        <f>SQRT(#REF!)</f>
        <v>#REF!</v>
      </c>
      <c r="F36" s="7">
        <v>1.1904761904761905</v>
      </c>
      <c r="G36" s="7">
        <v>2</v>
      </c>
      <c r="H36" s="7">
        <v>2.6421171245797863</v>
      </c>
      <c r="I36" s="8">
        <f t="shared" si="0"/>
        <v>398.8338707103772</v>
      </c>
      <c r="J36" s="8" t="e">
        <f t="shared" si="1"/>
        <v>#REF!</v>
      </c>
      <c r="K36" s="6" t="e">
        <f t="shared" si="2"/>
        <v>#REF!</v>
      </c>
    </row>
    <row r="37" spans="1:11" ht="13.5">
      <c r="A37" s="3">
        <v>5</v>
      </c>
      <c r="B37" s="3">
        <v>0</v>
      </c>
      <c r="C37" s="6">
        <v>0.54370092037490203</v>
      </c>
      <c r="D37" s="3">
        <v>260</v>
      </c>
      <c r="E37" s="2" t="e">
        <f>SQRT(#REF!)</f>
        <v>#REF!</v>
      </c>
      <c r="F37" s="7">
        <v>1.075268817204301</v>
      </c>
      <c r="G37" s="7">
        <v>2</v>
      </c>
      <c r="H37" s="7">
        <v>0.54370092037490203</v>
      </c>
      <c r="I37" s="8">
        <f t="shared" si="0"/>
        <v>304.00481569349358</v>
      </c>
      <c r="J37" s="8" t="e">
        <f t="shared" si="1"/>
        <v>#REF!</v>
      </c>
      <c r="K37" s="6" t="e">
        <f t="shared" si="2"/>
        <v>#REF!</v>
      </c>
    </row>
    <row r="38" spans="1:11" ht="13.5">
      <c r="A38" s="3">
        <v>5</v>
      </c>
      <c r="B38" s="3">
        <v>1</v>
      </c>
      <c r="C38" s="6">
        <v>0.55141360694549746</v>
      </c>
      <c r="D38" s="3">
        <v>50</v>
      </c>
      <c r="E38" s="2" t="e">
        <f>SQRT(#REF!)</f>
        <v>#REF!</v>
      </c>
      <c r="F38" s="7">
        <v>1.1904761904761905</v>
      </c>
      <c r="G38" s="7">
        <v>2</v>
      </c>
      <c r="H38" s="7">
        <v>2.42511665953245</v>
      </c>
      <c r="I38" s="8">
        <f t="shared" si="0"/>
        <v>288.70436423005356</v>
      </c>
      <c r="J38" s="8" t="e">
        <f t="shared" si="1"/>
        <v>#REF!</v>
      </c>
      <c r="K38" s="6" t="e">
        <f t="shared" si="2"/>
        <v>#REF!</v>
      </c>
    </row>
    <row r="39" spans="1:11" ht="13.5">
      <c r="A39" s="3">
        <v>6</v>
      </c>
      <c r="B39" s="3">
        <v>-4</v>
      </c>
      <c r="C39" s="6">
        <v>0.65229693038596093</v>
      </c>
      <c r="D39" s="3">
        <v>11.4</v>
      </c>
      <c r="E39" s="2" t="e">
        <f>SQRT(#REF!)</f>
        <v>#REF!</v>
      </c>
      <c r="F39" s="7">
        <v>1.1627906976744187</v>
      </c>
      <c r="G39" s="7">
        <v>2</v>
      </c>
      <c r="H39" s="7">
        <v>9.3644602750803063</v>
      </c>
      <c r="I39" s="8">
        <f t="shared" si="0"/>
        <v>248.26708636259417</v>
      </c>
      <c r="J39" s="8" t="e">
        <f t="shared" si="1"/>
        <v>#REF!</v>
      </c>
      <c r="K39" s="6" t="e">
        <f t="shared" si="2"/>
        <v>#REF!</v>
      </c>
    </row>
    <row r="40" spans="1:11" ht="13.5">
      <c r="A40" s="3">
        <v>6</v>
      </c>
      <c r="B40" s="3">
        <v>-3</v>
      </c>
      <c r="C40" s="6">
        <v>0.64792489969455835</v>
      </c>
      <c r="D40" s="3">
        <v>15.6</v>
      </c>
      <c r="E40" s="2" t="e">
        <f>SQRT(#REF!)</f>
        <v>#REF!</v>
      </c>
      <c r="F40" s="7">
        <v>1.1627906976744187</v>
      </c>
      <c r="G40" s="7">
        <v>2</v>
      </c>
      <c r="H40" s="7">
        <v>6.9203264649784115</v>
      </c>
      <c r="I40" s="8">
        <f t="shared" si="0"/>
        <v>251.06300663642611</v>
      </c>
      <c r="J40" s="8" t="e">
        <f t="shared" si="1"/>
        <v>#REF!</v>
      </c>
      <c r="K40" s="6" t="e">
        <f t="shared" si="2"/>
        <v>#REF!</v>
      </c>
    </row>
    <row r="41" spans="1:11" ht="13.5">
      <c r="A41" s="3">
        <v>6</v>
      </c>
      <c r="B41" s="3">
        <v>-2</v>
      </c>
      <c r="C41" s="6">
        <v>0.64649758477473851</v>
      </c>
      <c r="D41" s="3">
        <v>10.1</v>
      </c>
      <c r="E41" s="2" t="e">
        <f>SQRT(#REF!)</f>
        <v>#REF!</v>
      </c>
      <c r="F41" s="7">
        <v>1.1627906976744187</v>
      </c>
      <c r="G41" s="7">
        <v>2</v>
      </c>
      <c r="H41" s="7">
        <v>4.4673761135018726</v>
      </c>
      <c r="I41" s="8">
        <f t="shared" si="0"/>
        <v>104.93139243341608</v>
      </c>
      <c r="J41" s="8" t="e">
        <f t="shared" si="1"/>
        <v>#REF!</v>
      </c>
      <c r="K41" s="6" t="e">
        <f t="shared" si="2"/>
        <v>#REF!</v>
      </c>
    </row>
    <row r="42" spans="1:11" ht="13.5">
      <c r="A42" s="3">
        <v>6</v>
      </c>
      <c r="B42" s="3">
        <v>-1</v>
      </c>
      <c r="C42" s="6">
        <v>0.64842732823347293</v>
      </c>
      <c r="D42" s="3">
        <v>16.3</v>
      </c>
      <c r="E42" s="2" t="e">
        <f>SQRT(#REF!)</f>
        <v>#REF!</v>
      </c>
      <c r="F42" s="7">
        <v>1.1627906976744187</v>
      </c>
      <c r="G42" s="7">
        <v>2</v>
      </c>
      <c r="H42" s="7">
        <v>2.2329862303757038</v>
      </c>
      <c r="I42" s="8">
        <f t="shared" si="0"/>
        <v>84.645757104939477</v>
      </c>
      <c r="J42" s="8" t="e">
        <f t="shared" si="1"/>
        <v>#REF!</v>
      </c>
      <c r="K42" s="6" t="e">
        <f t="shared" si="2"/>
        <v>#REF!</v>
      </c>
    </row>
    <row r="43" spans="1:11" ht="13.5">
      <c r="A43" s="3">
        <v>6</v>
      </c>
      <c r="B43" s="3">
        <v>0</v>
      </c>
      <c r="C43" s="6">
        <v>0.65283842913362999</v>
      </c>
      <c r="D43" s="3">
        <v>60.2</v>
      </c>
      <c r="E43" s="2" t="e">
        <f>SQRT(#REF!)</f>
        <v>#REF!</v>
      </c>
      <c r="F43" s="7">
        <v>1.0638297872340425</v>
      </c>
      <c r="G43" s="7">
        <v>2</v>
      </c>
      <c r="H43" s="7">
        <v>0.65283842913362999</v>
      </c>
      <c r="I43" s="8">
        <f t="shared" si="0"/>
        <v>83.618879646477708</v>
      </c>
      <c r="J43" s="8" t="e">
        <f t="shared" si="1"/>
        <v>#REF!</v>
      </c>
      <c r="K43" s="6" t="e">
        <f t="shared" si="2"/>
        <v>#REF!</v>
      </c>
    </row>
    <row r="44" spans="1:11" ht="13.5">
      <c r="A44" s="3">
        <v>6</v>
      </c>
      <c r="B44" s="3">
        <v>1</v>
      </c>
      <c r="C44" s="6">
        <v>0.66046725884028501</v>
      </c>
      <c r="D44" s="3">
        <v>20.399999999999999</v>
      </c>
      <c r="E44" s="2" t="e">
        <f>SQRT(#REF!)</f>
        <v>#REF!</v>
      </c>
      <c r="F44" s="7">
        <v>1.1627906976744187</v>
      </c>
      <c r="G44" s="7">
        <v>2</v>
      </c>
      <c r="H44" s="7">
        <v>2.2433091719778218</v>
      </c>
      <c r="I44" s="8">
        <f t="shared" si="0"/>
        <v>106.42676071708736</v>
      </c>
      <c r="J44" s="8" t="e">
        <f t="shared" si="1"/>
        <v>#REF!</v>
      </c>
      <c r="K44" s="6" t="e">
        <f t="shared" si="2"/>
        <v>#REF!</v>
      </c>
    </row>
    <row r="45" spans="1:11" ht="13.5">
      <c r="A45" s="3">
        <v>6</v>
      </c>
      <c r="B45" s="3">
        <v>2</v>
      </c>
      <c r="C45" s="6">
        <v>0.67066683233927715</v>
      </c>
      <c r="D45" s="3" t="s">
        <v>10</v>
      </c>
      <c r="E45" s="2"/>
      <c r="F45" s="7"/>
      <c r="G45" s="7"/>
      <c r="H45" s="7"/>
      <c r="I45" s="8" t="e">
        <f t="shared" si="0"/>
        <v>#VALUE!</v>
      </c>
      <c r="J45" s="8">
        <f t="shared" si="1"/>
        <v>0</v>
      </c>
      <c r="K45" s="6"/>
    </row>
    <row r="46" spans="1:11" ht="13.5">
      <c r="A46" s="3">
        <v>6</v>
      </c>
      <c r="B46" s="3">
        <v>3</v>
      </c>
      <c r="C46" s="6">
        <v>0.68408945820278377</v>
      </c>
      <c r="D46" s="3">
        <v>5.9</v>
      </c>
      <c r="E46" s="2" t="e">
        <f>SQRT(#REF!)</f>
        <v>#REF!</v>
      </c>
      <c r="F46" s="7">
        <v>1.1494252873563218</v>
      </c>
      <c r="G46" s="7">
        <v>2</v>
      </c>
      <c r="H46" s="7">
        <v>6.3756218912684952</v>
      </c>
      <c r="I46" s="8">
        <f t="shared" si="0"/>
        <v>86.473952088469247</v>
      </c>
      <c r="J46" s="8" t="e">
        <f t="shared" si="1"/>
        <v>#REF!</v>
      </c>
      <c r="K46" s="6" t="e">
        <f t="shared" si="2"/>
        <v>#REF!</v>
      </c>
    </row>
    <row r="47" spans="1:11" ht="13.5">
      <c r="A47" s="3">
        <v>6</v>
      </c>
      <c r="B47" s="3">
        <v>4</v>
      </c>
      <c r="C47" s="6">
        <v>0.70028589245122541</v>
      </c>
      <c r="D47" s="3">
        <v>4.2</v>
      </c>
      <c r="E47" s="2" t="e">
        <f>SQRT(#REF!)</f>
        <v>#REF!</v>
      </c>
      <c r="F47" s="7">
        <v>1.1494252873563218</v>
      </c>
      <c r="G47" s="7">
        <v>2</v>
      </c>
      <c r="H47" s="7">
        <v>8.39960924324504</v>
      </c>
      <c r="I47" s="8">
        <f t="shared" si="0"/>
        <v>81.099675452021074</v>
      </c>
      <c r="J47" s="8" t="e">
        <f t="shared" si="1"/>
        <v>#REF!</v>
      </c>
      <c r="K47" s="6" t="e">
        <f t="shared" si="2"/>
        <v>#REF!</v>
      </c>
    </row>
    <row r="48" spans="1:11" ht="13.5">
      <c r="A48" s="3">
        <v>7</v>
      </c>
      <c r="B48" s="3">
        <v>-4</v>
      </c>
      <c r="C48" s="6">
        <v>0.7572805224299487</v>
      </c>
      <c r="D48" s="3">
        <v>40</v>
      </c>
      <c r="E48" s="2" t="e">
        <f>SQRT(#REF!)</f>
        <v>#REF!</v>
      </c>
      <c r="F48" s="7">
        <v>1.1363636363636365</v>
      </c>
      <c r="G48" s="7">
        <v>1.9607843137254901</v>
      </c>
      <c r="H48" s="7">
        <v>7.935674776714797</v>
      </c>
      <c r="I48" s="8">
        <f t="shared" si="0"/>
        <v>707.279391864064</v>
      </c>
      <c r="J48" s="8" t="e">
        <f t="shared" si="1"/>
        <v>#REF!</v>
      </c>
      <c r="K48" s="6" t="e">
        <f t="shared" si="2"/>
        <v>#REF!</v>
      </c>
    </row>
    <row r="49" spans="1:11" ht="13.5">
      <c r="A49" s="3">
        <v>7</v>
      </c>
      <c r="B49" s="3">
        <v>-3</v>
      </c>
      <c r="C49" s="6">
        <v>0.75444431494089825</v>
      </c>
      <c r="D49" s="3">
        <v>36</v>
      </c>
      <c r="E49" s="2" t="e">
        <f>SQRT(#REF!)</f>
        <v>#REF!</v>
      </c>
      <c r="F49" s="7">
        <v>1.1363636363636365</v>
      </c>
      <c r="G49" s="7">
        <v>1.9607843137254901</v>
      </c>
      <c r="H49" s="7">
        <v>5.8611404424056683</v>
      </c>
      <c r="I49" s="8">
        <f t="shared" si="0"/>
        <v>470.14495527318201</v>
      </c>
      <c r="J49" s="8" t="e">
        <f t="shared" si="1"/>
        <v>#REF!</v>
      </c>
      <c r="K49" s="6" t="e">
        <f t="shared" si="2"/>
        <v>#REF!</v>
      </c>
    </row>
    <row r="50" spans="1:11" ht="13.5">
      <c r="A50" s="3">
        <v>7</v>
      </c>
      <c r="B50" s="3">
        <v>-2</v>
      </c>
      <c r="C50" s="6">
        <v>0.75426490834861581</v>
      </c>
      <c r="D50" s="3">
        <v>15</v>
      </c>
      <c r="E50" s="2" t="e">
        <f>SQRT(#REF!)</f>
        <v>#REF!</v>
      </c>
      <c r="F50" s="7">
        <v>1.1363636363636365</v>
      </c>
      <c r="G50" s="7">
        <v>1.9607843137254901</v>
      </c>
      <c r="H50" s="7">
        <v>3.8201398879967852</v>
      </c>
      <c r="I50" s="8">
        <f t="shared" si="0"/>
        <v>127.67847219240592</v>
      </c>
      <c r="J50" s="8" t="e">
        <f t="shared" si="1"/>
        <v>#REF!</v>
      </c>
      <c r="K50" s="6" t="e">
        <f t="shared" si="2"/>
        <v>#REF!</v>
      </c>
    </row>
    <row r="51" spans="1:11" ht="13.5">
      <c r="A51" s="3">
        <v>7</v>
      </c>
      <c r="B51" s="3">
        <v>-1</v>
      </c>
      <c r="C51" s="6">
        <v>0.75628887838736603</v>
      </c>
      <c r="D51" s="3">
        <v>22</v>
      </c>
      <c r="E51" s="2" t="e">
        <f>SQRT(#REF!)</f>
        <v>#REF!</v>
      </c>
      <c r="F51" s="7">
        <v>1.1363636363636365</v>
      </c>
      <c r="G51" s="7">
        <v>1.9607843137254901</v>
      </c>
      <c r="H51" s="7">
        <v>1.8604743621132287</v>
      </c>
      <c r="I51" s="8">
        <f t="shared" si="0"/>
        <v>91.199723633001412</v>
      </c>
      <c r="J51" s="8" t="e">
        <f t="shared" si="1"/>
        <v>#REF!</v>
      </c>
      <c r="K51" s="6" t="e">
        <f t="shared" si="2"/>
        <v>#REF!</v>
      </c>
    </row>
    <row r="52" spans="1:11" ht="13.5">
      <c r="A52" s="3">
        <v>7</v>
      </c>
      <c r="B52" s="3">
        <v>0</v>
      </c>
      <c r="C52" s="6">
        <v>0.76030831903585805</v>
      </c>
      <c r="D52" s="3">
        <v>36</v>
      </c>
      <c r="E52" s="2" t="e">
        <f>SQRT(#REF!)</f>
        <v>#REF!</v>
      </c>
      <c r="F52" s="7">
        <v>1.0526315789473684</v>
      </c>
      <c r="G52" s="7">
        <v>1.9607843137254901</v>
      </c>
      <c r="H52" s="7">
        <v>0.76030831903585805</v>
      </c>
      <c r="I52" s="8">
        <f t="shared" si="0"/>
        <v>56.493497389661272</v>
      </c>
      <c r="J52" s="8" t="e">
        <f t="shared" si="1"/>
        <v>#REF!</v>
      </c>
      <c r="K52" s="6" t="e">
        <f t="shared" si="2"/>
        <v>#REF!</v>
      </c>
    </row>
    <row r="53" spans="1:11" ht="13.5">
      <c r="A53" s="3">
        <v>9</v>
      </c>
      <c r="B53" s="3">
        <v>-5</v>
      </c>
      <c r="C53" s="6">
        <v>0.97500051282037792</v>
      </c>
      <c r="D53" s="3">
        <v>16</v>
      </c>
      <c r="E53" s="2" t="e">
        <f>SQRT(#REF!)</f>
        <v>#REF!</v>
      </c>
      <c r="F53" s="7">
        <v>1.1111111111111112</v>
      </c>
      <c r="G53" s="7">
        <v>1.9607843137254901</v>
      </c>
      <c r="H53" s="7">
        <v>7.5959100475976902</v>
      </c>
      <c r="I53" s="8">
        <f t="shared" si="0"/>
        <v>264.781178129767</v>
      </c>
      <c r="J53" s="8" t="e">
        <f t="shared" si="1"/>
        <v>#REF!</v>
      </c>
      <c r="K53" s="6" t="e">
        <f t="shared" si="2"/>
        <v>#REF!</v>
      </c>
    </row>
    <row r="54" spans="1:11" ht="13.5">
      <c r="A54" s="3">
        <v>9</v>
      </c>
      <c r="B54" s="3">
        <v>-4</v>
      </c>
      <c r="C54" s="6">
        <v>0.97251118245498847</v>
      </c>
      <c r="D54" s="3">
        <v>16.899999999999999</v>
      </c>
      <c r="E54" s="2" t="e">
        <f>SQRT(#REF!)</f>
        <v>#REF!</v>
      </c>
      <c r="F54" s="7">
        <v>1.1111111111111112</v>
      </c>
      <c r="G54" s="7">
        <v>1.9607843137254901</v>
      </c>
      <c r="H54" s="7">
        <v>6.0737377403266732</v>
      </c>
      <c r="I54" s="8">
        <f t="shared" si="0"/>
        <v>223.62999523207139</v>
      </c>
      <c r="J54" s="8" t="e">
        <f t="shared" si="1"/>
        <v>#REF!</v>
      </c>
      <c r="K54" s="6" t="e">
        <f t="shared" si="2"/>
        <v>#REF!</v>
      </c>
    </row>
    <row r="55" spans="1:11" ht="13.5">
      <c r="A55" s="3">
        <v>9</v>
      </c>
      <c r="B55" s="3">
        <v>-3</v>
      </c>
      <c r="C55" s="6">
        <v>0.97173504619314821</v>
      </c>
      <c r="D55" s="3" t="s">
        <v>10</v>
      </c>
      <c r="E55" s="2"/>
      <c r="F55" s="7"/>
      <c r="G55" s="7"/>
      <c r="H55" s="7"/>
      <c r="I55" s="8" t="e">
        <f t="shared" si="0"/>
        <v>#VALUE!</v>
      </c>
      <c r="J55" s="8">
        <f t="shared" si="1"/>
        <v>0</v>
      </c>
      <c r="K55" s="6"/>
    </row>
    <row r="56" spans="1:11" ht="13.5">
      <c r="A56" s="3">
        <v>9</v>
      </c>
      <c r="B56" s="3">
        <v>-2</v>
      </c>
      <c r="C56" s="6">
        <v>0.97280881986133327</v>
      </c>
      <c r="D56" s="3">
        <v>10</v>
      </c>
      <c r="E56" s="2" t="e">
        <f>SQRT(#REF!)</f>
        <v>#REF!</v>
      </c>
      <c r="F56" s="7">
        <v>1.1111111111111112</v>
      </c>
      <c r="G56" s="7">
        <v>1.9607843137254901</v>
      </c>
      <c r="H56" s="7">
        <v>2.9819238205429937</v>
      </c>
      <c r="I56" s="8">
        <f t="shared" si="0"/>
        <v>64.96566057827873</v>
      </c>
      <c r="J56" s="8" t="e">
        <f t="shared" si="1"/>
        <v>#REF!</v>
      </c>
      <c r="K56" s="6" t="e">
        <f t="shared" si="2"/>
        <v>#REF!</v>
      </c>
    </row>
    <row r="57" spans="1:11" ht="13.5">
      <c r="A57" s="13">
        <v>9</v>
      </c>
      <c r="B57" s="13">
        <v>-1</v>
      </c>
      <c r="C57" s="13">
        <v>0.97594774450274746</v>
      </c>
      <c r="D57" s="13" t="s">
        <v>10</v>
      </c>
      <c r="E57" s="2"/>
      <c r="F57" s="7"/>
      <c r="G57" s="1"/>
      <c r="H57" s="1"/>
      <c r="I57" s="8" t="e">
        <f t="shared" si="0"/>
        <v>#VALUE!</v>
      </c>
      <c r="J57" s="8">
        <f t="shared" si="1"/>
        <v>0</v>
      </c>
      <c r="K57" s="6"/>
    </row>
    <row r="58" spans="1:11" ht="13.5">
      <c r="A58" s="13">
        <v>9</v>
      </c>
      <c r="B58" s="13">
        <v>0</v>
      </c>
      <c r="C58" s="13">
        <v>0.98099999999999998</v>
      </c>
      <c r="D58" s="13">
        <v>17</v>
      </c>
      <c r="E58" s="2" t="e">
        <f>SQRT(#REF!)</f>
        <v>#REF!</v>
      </c>
      <c r="F58" s="7">
        <v>1.04</v>
      </c>
      <c r="G58" s="1">
        <v>1.9607843137254901</v>
      </c>
      <c r="H58" s="1">
        <v>0.98099999999999998</v>
      </c>
      <c r="I58" s="8">
        <f t="shared" si="0"/>
        <v>34.007999999999996</v>
      </c>
      <c r="J58" s="8" t="e">
        <f t="shared" si="1"/>
        <v>#REF!</v>
      </c>
      <c r="K58" s="6" t="e">
        <f t="shared" si="2"/>
        <v>#REF!</v>
      </c>
    </row>
    <row r="59" spans="1:11" ht="13.5">
      <c r="J59" s="8"/>
    </row>
  </sheetData>
  <pageMargins left="0.78749999999999998" right="0.78749999999999998" top="1.0249999999999999" bottom="1.0249999999999999" header="0.78749999999999998" footer="0.78749999999999998"/>
  <pageSetup orientation="portrait" horizontalDpi="0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workbookViewId="0">
      <selection activeCell="G18" sqref="G18"/>
    </sheetView>
  </sheetViews>
  <sheetFormatPr defaultColWidth="9.33203125" defaultRowHeight="13.5"/>
  <cols>
    <col min="1" max="1" width="2.33203125" style="3" bestFit="1" customWidth="1"/>
    <col min="2" max="2" width="2.83203125" style="3" bestFit="1" customWidth="1"/>
    <col min="3" max="3" width="6.1640625" style="3" bestFit="1" customWidth="1"/>
    <col min="4" max="5" width="9.83203125" style="3" bestFit="1" customWidth="1"/>
    <col min="6" max="1025" width="11.5" style="3"/>
    <col min="1026" max="16384" width="9.332031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</row>
    <row r="2" spans="1:5">
      <c r="A2" s="3">
        <v>1</v>
      </c>
      <c r="B2" s="3">
        <v>-1</v>
      </c>
      <c r="C2" s="6">
        <v>0.11069326989478628</v>
      </c>
      <c r="D2" s="2">
        <v>1040.5916752665978</v>
      </c>
      <c r="E2" s="2">
        <v>24.425419566724909</v>
      </c>
    </row>
    <row r="3" spans="1:5">
      <c r="A3" s="3">
        <v>1</v>
      </c>
      <c r="B3" s="3">
        <v>0</v>
      </c>
      <c r="C3" s="6">
        <v>0.109</v>
      </c>
      <c r="D3" s="2">
        <v>181391.19617992858</v>
      </c>
      <c r="E3" s="2">
        <v>2697.8970284400239</v>
      </c>
    </row>
    <row r="4" spans="1:5">
      <c r="A4" s="3">
        <v>1</v>
      </c>
      <c r="B4" s="3">
        <v>1</v>
      </c>
      <c r="C4" s="6">
        <v>0.12184005909387931</v>
      </c>
      <c r="D4" s="2">
        <v>289.98778998778994</v>
      </c>
      <c r="E4" s="2">
        <v>12.146251919325721</v>
      </c>
    </row>
    <row r="5" spans="1:5">
      <c r="A5" s="3">
        <v>1</v>
      </c>
      <c r="B5" s="3">
        <v>3</v>
      </c>
      <c r="C5" s="6">
        <v>0.18243903091169938</v>
      </c>
      <c r="D5" s="2">
        <v>4.4726930320150666</v>
      </c>
      <c r="E5" s="2">
        <v>1.4511332398702863</v>
      </c>
    </row>
    <row r="6" spans="1:5">
      <c r="A6" s="3">
        <v>2</v>
      </c>
      <c r="B6" s="3">
        <v>-2</v>
      </c>
      <c r="C6" s="6">
        <v>0.22361797781037193</v>
      </c>
      <c r="D6" s="2">
        <v>45.015371102327641</v>
      </c>
      <c r="E6" s="2">
        <v>4.0588993216254643</v>
      </c>
    </row>
    <row r="7" spans="1:5">
      <c r="A7" s="3">
        <v>2</v>
      </c>
      <c r="B7" s="3">
        <v>-1</v>
      </c>
      <c r="C7" s="6">
        <v>0.21651789764358972</v>
      </c>
      <c r="D7" s="2">
        <v>1639.6103896103898</v>
      </c>
      <c r="E7" s="2">
        <v>48.641136481048122</v>
      </c>
    </row>
    <row r="8" spans="1:5">
      <c r="A8" s="3">
        <v>2</v>
      </c>
      <c r="B8" s="3">
        <v>0</v>
      </c>
      <c r="C8" s="6">
        <v>0.218</v>
      </c>
      <c r="D8" s="2">
        <v>7495.5908289241634</v>
      </c>
      <c r="E8" s="2">
        <v>234.6960526553691</v>
      </c>
    </row>
    <row r="9" spans="1:5">
      <c r="A9" s="3">
        <v>2</v>
      </c>
      <c r="B9" s="3">
        <v>1</v>
      </c>
      <c r="C9" s="6">
        <v>0.22808989455914089</v>
      </c>
      <c r="D9" s="2">
        <v>478.17770822465667</v>
      </c>
      <c r="E9" s="2">
        <v>12.895493804722074</v>
      </c>
    </row>
    <row r="10" spans="1:5">
      <c r="A10" s="3">
        <v>2</v>
      </c>
      <c r="B10" s="3">
        <v>2</v>
      </c>
      <c r="C10" s="6">
        <v>0.2464893506827425</v>
      </c>
      <c r="D10" s="2">
        <v>96.021947873799732</v>
      </c>
      <c r="E10" s="2">
        <v>5.7384089611390641</v>
      </c>
    </row>
    <row r="11" spans="1:5">
      <c r="A11" s="3">
        <v>2</v>
      </c>
      <c r="B11" s="3">
        <v>3</v>
      </c>
      <c r="C11" s="6">
        <v>0.26983328186122629</v>
      </c>
      <c r="D11" s="2">
        <v>23.148148148148152</v>
      </c>
      <c r="E11" s="2">
        <v>2.8175028678249285</v>
      </c>
    </row>
    <row r="12" spans="1:5">
      <c r="A12" s="3">
        <v>2</v>
      </c>
      <c r="B12" s="3">
        <v>4</v>
      </c>
      <c r="C12" s="6">
        <v>0.29829180344085893</v>
      </c>
      <c r="D12" s="2">
        <v>7.0301783264746227</v>
      </c>
      <c r="E12" s="2">
        <v>1.552706642341807</v>
      </c>
    </row>
    <row r="13" spans="1:5">
      <c r="A13" s="3">
        <v>2</v>
      </c>
      <c r="B13" s="3">
        <v>5</v>
      </c>
      <c r="C13" s="6">
        <v>0.32908357601071497</v>
      </c>
      <c r="D13" s="2">
        <v>2.1806226516371439</v>
      </c>
      <c r="E13" s="2">
        <v>0.85531057326771076</v>
      </c>
    </row>
    <row r="14" spans="1:5">
      <c r="A14" s="3">
        <v>2</v>
      </c>
      <c r="B14" s="3">
        <v>6</v>
      </c>
      <c r="C14" s="6">
        <v>0.36274646793594006</v>
      </c>
      <c r="D14" s="2">
        <v>0.99265435775263033</v>
      </c>
      <c r="E14" s="2">
        <v>0.57310926066073631</v>
      </c>
    </row>
    <row r="15" spans="1:5">
      <c r="A15" s="3">
        <v>3</v>
      </c>
      <c r="B15" s="3">
        <v>-2</v>
      </c>
      <c r="C15" s="6">
        <v>0.32582971012478285</v>
      </c>
      <c r="D15" s="2">
        <v>234.1039575082128</v>
      </c>
      <c r="E15" s="2">
        <v>8.4779105778048418</v>
      </c>
    </row>
    <row r="16" spans="1:5">
      <c r="A16" s="3">
        <v>3</v>
      </c>
      <c r="B16" s="3">
        <v>-1</v>
      </c>
      <c r="C16" s="6">
        <v>0.32386725675807365</v>
      </c>
      <c r="D16" s="2">
        <v>924.90252064720141</v>
      </c>
      <c r="E16" s="2">
        <v>16.851262165807121</v>
      </c>
    </row>
    <row r="17" spans="1:5">
      <c r="A17" s="3">
        <v>3</v>
      </c>
      <c r="B17" s="3">
        <v>0</v>
      </c>
      <c r="C17" s="6">
        <v>0.32600000000000001</v>
      </c>
      <c r="D17" s="2">
        <v>1051.7408123791104</v>
      </c>
      <c r="E17" s="2">
        <v>16.80903740700694</v>
      </c>
    </row>
    <row r="18" spans="1:5">
      <c r="A18" s="3">
        <v>3</v>
      </c>
      <c r="B18" s="3">
        <v>1</v>
      </c>
      <c r="C18" s="6">
        <v>0.33477305745833252</v>
      </c>
      <c r="D18" s="2" t="s">
        <v>10</v>
      </c>
      <c r="E18" s="2"/>
    </row>
    <row r="19" spans="1:5">
      <c r="A19" s="3">
        <v>3</v>
      </c>
      <c r="B19" s="3">
        <v>2</v>
      </c>
      <c r="C19" s="6">
        <v>0.34973847372000699</v>
      </c>
      <c r="D19" s="2">
        <v>24.038461538461537</v>
      </c>
      <c r="E19" s="2">
        <v>2.6709401709401708</v>
      </c>
    </row>
    <row r="20" spans="1:5">
      <c r="A20" s="3">
        <v>3</v>
      </c>
      <c r="B20" s="3">
        <v>3</v>
      </c>
      <c r="C20" s="6">
        <v>0.36832865758721517</v>
      </c>
      <c r="D20" s="2">
        <v>29.009377967711302</v>
      </c>
      <c r="E20" s="2">
        <v>2.9341346054850996</v>
      </c>
    </row>
    <row r="21" spans="1:5">
      <c r="A21" s="3">
        <v>3</v>
      </c>
      <c r="B21" s="3">
        <v>4</v>
      </c>
      <c r="C21" s="6">
        <v>0.39177544588705399</v>
      </c>
      <c r="D21" s="2">
        <v>20.291256446319736</v>
      </c>
      <c r="E21" s="2">
        <v>2.4383668801414142</v>
      </c>
    </row>
    <row r="22" spans="1:5">
      <c r="A22" s="3">
        <v>3</v>
      </c>
      <c r="B22" s="3">
        <v>5</v>
      </c>
      <c r="C22" s="6">
        <v>0.41759909003732276</v>
      </c>
      <c r="D22" s="2">
        <v>8.9369432723863103</v>
      </c>
      <c r="E22" s="2">
        <v>1.618225653010323</v>
      </c>
    </row>
    <row r="23" spans="1:5">
      <c r="A23" s="3">
        <v>3</v>
      </c>
      <c r="B23" s="3">
        <v>6</v>
      </c>
      <c r="C23" s="6">
        <v>0.44616140577149882</v>
      </c>
      <c r="D23" s="2">
        <v>2.5638771683075476</v>
      </c>
      <c r="E23" s="2">
        <v>0.86674867895857</v>
      </c>
    </row>
    <row r="24" spans="1:5">
      <c r="A24" s="3">
        <v>4</v>
      </c>
      <c r="B24" s="3">
        <v>-3</v>
      </c>
      <c r="C24" s="6">
        <v>0.43667048184201473</v>
      </c>
      <c r="D24" s="2">
        <v>99.38131631253323</v>
      </c>
      <c r="E24" s="2">
        <v>5.2746126036272143</v>
      </c>
    </row>
    <row r="25" spans="1:5">
      <c r="A25" s="3">
        <v>4</v>
      </c>
      <c r="B25" s="3">
        <v>-2</v>
      </c>
      <c r="C25" s="6">
        <v>0.43188534077043261</v>
      </c>
      <c r="D25" s="2">
        <v>522.23328355732531</v>
      </c>
      <c r="E25" s="2">
        <v>12.017276471235421</v>
      </c>
    </row>
    <row r="26" spans="1:5">
      <c r="A26" s="3">
        <v>4</v>
      </c>
      <c r="B26" s="3">
        <v>-1</v>
      </c>
      <c r="C26" s="6">
        <v>0.43146721383800929</v>
      </c>
      <c r="D26" s="2">
        <v>296.99684751949565</v>
      </c>
      <c r="E26" s="2">
        <v>9.0625350412996735</v>
      </c>
    </row>
    <row r="27" spans="1:5">
      <c r="A27" s="3">
        <v>4</v>
      </c>
      <c r="B27" s="3">
        <v>0</v>
      </c>
      <c r="C27" s="6">
        <v>0.43506536697007098</v>
      </c>
      <c r="D27" s="2">
        <v>1194.21394931599</v>
      </c>
      <c r="E27" s="2">
        <v>17.250475830476677</v>
      </c>
    </row>
    <row r="28" spans="1:5">
      <c r="A28" s="3">
        <v>4</v>
      </c>
      <c r="B28" s="3">
        <v>1</v>
      </c>
      <c r="C28" s="6">
        <v>0.44309141269042895</v>
      </c>
      <c r="D28" s="2">
        <v>31.3174050107848</v>
      </c>
      <c r="E28" s="2">
        <v>2.942840088185493</v>
      </c>
    </row>
    <row r="29" spans="1:5">
      <c r="A29" s="3">
        <v>4</v>
      </c>
      <c r="B29" s="3">
        <v>2</v>
      </c>
      <c r="C29" s="6">
        <v>0.45623971631770233</v>
      </c>
      <c r="D29" s="2">
        <v>30.142138156075436</v>
      </c>
      <c r="E29" s="2">
        <v>2.887093221865646</v>
      </c>
    </row>
    <row r="30" spans="1:5">
      <c r="A30" s="3">
        <v>4</v>
      </c>
      <c r="B30" s="3">
        <v>3</v>
      </c>
      <c r="C30" s="6">
        <v>0</v>
      </c>
      <c r="D30" s="2" t="s">
        <v>10</v>
      </c>
      <c r="E30" s="2"/>
    </row>
    <row r="31" spans="1:5">
      <c r="A31" s="3">
        <v>4</v>
      </c>
      <c r="B31" s="3">
        <v>4</v>
      </c>
      <c r="C31" s="6">
        <v>0.49272653618550721</v>
      </c>
      <c r="D31" s="2">
        <v>1.434308663224326</v>
      </c>
      <c r="E31" s="2">
        <v>0.62598362087203774</v>
      </c>
    </row>
    <row r="32" spans="1:5">
      <c r="A32" s="3">
        <v>4</v>
      </c>
      <c r="B32" s="3">
        <v>5</v>
      </c>
      <c r="C32" s="6">
        <v>0.51435757590665054</v>
      </c>
      <c r="D32" s="2">
        <v>2.1856132011037346</v>
      </c>
      <c r="E32" s="2">
        <v>0.77273095777564416</v>
      </c>
    </row>
    <row r="33" spans="1:5">
      <c r="A33" s="3">
        <v>4</v>
      </c>
      <c r="B33" s="3">
        <v>6</v>
      </c>
      <c r="C33" s="6">
        <v>0.53945835340385007</v>
      </c>
      <c r="D33" s="2">
        <v>0.68300412534491717</v>
      </c>
      <c r="E33" s="2">
        <v>0.43196973747621498</v>
      </c>
    </row>
    <row r="34" spans="1:5">
      <c r="A34" s="3">
        <v>5</v>
      </c>
      <c r="B34" s="3">
        <v>-3</v>
      </c>
      <c r="C34" s="6">
        <v>0.54113245597020643</v>
      </c>
      <c r="D34" s="2">
        <v>57.010582010582013</v>
      </c>
      <c r="E34" s="2">
        <v>3.8835762581754492</v>
      </c>
    </row>
    <row r="35" spans="1:5">
      <c r="A35" s="3">
        <v>5</v>
      </c>
      <c r="B35" s="3">
        <v>-2</v>
      </c>
      <c r="C35" s="6">
        <v>0.53869425710269536</v>
      </c>
      <c r="D35" s="2">
        <v>95.899470899470884</v>
      </c>
      <c r="E35" s="2">
        <v>5.0368869747777172</v>
      </c>
    </row>
    <row r="36" spans="1:5">
      <c r="A36" s="3">
        <v>5</v>
      </c>
      <c r="B36" s="3">
        <v>-1</v>
      </c>
      <c r="C36" s="6">
        <v>0.54012695627595519</v>
      </c>
      <c r="D36" s="2">
        <v>41.93121693121693</v>
      </c>
      <c r="E36" s="2">
        <v>3.330602728046077</v>
      </c>
    </row>
    <row r="37" spans="1:5">
      <c r="A37" s="3">
        <v>5</v>
      </c>
      <c r="B37" s="3">
        <v>0</v>
      </c>
      <c r="C37" s="6">
        <v>0.54370092037490203</v>
      </c>
      <c r="D37" s="2">
        <v>155.31660692951016</v>
      </c>
      <c r="E37" s="2">
        <v>6.0920185347584059</v>
      </c>
    </row>
    <row r="38" spans="1:5">
      <c r="A38" s="3">
        <v>5</v>
      </c>
      <c r="B38" s="3">
        <v>1</v>
      </c>
      <c r="C38" s="6">
        <v>0.55141360694549746</v>
      </c>
      <c r="D38" s="2">
        <v>33.06878306878307</v>
      </c>
      <c r="E38" s="2">
        <v>2.9577618749997221</v>
      </c>
    </row>
    <row r="39" spans="1:5">
      <c r="A39" s="3">
        <v>6</v>
      </c>
      <c r="B39" s="3">
        <v>-4</v>
      </c>
      <c r="C39" s="6">
        <v>0.65229693038596093</v>
      </c>
      <c r="D39" s="2">
        <v>7.3643410852713176</v>
      </c>
      <c r="E39" s="2">
        <v>1.3794674744226498</v>
      </c>
    </row>
    <row r="40" spans="1:5">
      <c r="A40" s="3">
        <v>6</v>
      </c>
      <c r="B40" s="3">
        <v>-3</v>
      </c>
      <c r="C40" s="6">
        <v>0.64792489969455835</v>
      </c>
      <c r="D40" s="2">
        <v>10.077519379844961</v>
      </c>
      <c r="E40" s="2">
        <v>1.6136945732295604</v>
      </c>
    </row>
    <row r="41" spans="1:5">
      <c r="A41" s="3">
        <v>6</v>
      </c>
      <c r="B41" s="3">
        <v>-2</v>
      </c>
      <c r="C41" s="6">
        <v>0.64649758477473851</v>
      </c>
      <c r="D41" s="2">
        <v>6.5245478036175708</v>
      </c>
      <c r="E41" s="2">
        <v>1.298433542780477</v>
      </c>
    </row>
    <row r="42" spans="1:5">
      <c r="A42" s="3">
        <v>6</v>
      </c>
      <c r="B42" s="3">
        <v>-1</v>
      </c>
      <c r="C42" s="6">
        <v>0.64842732823347293</v>
      </c>
      <c r="D42" s="2">
        <v>10.529715762273902</v>
      </c>
      <c r="E42" s="2">
        <v>1.649501981240789</v>
      </c>
    </row>
    <row r="43" spans="1:5">
      <c r="A43" s="3">
        <v>6</v>
      </c>
      <c r="B43" s="3">
        <v>0</v>
      </c>
      <c r="C43" s="6">
        <v>0.65283842913362999</v>
      </c>
      <c r="D43" s="2">
        <v>35.579196217494086</v>
      </c>
      <c r="E43" s="2">
        <v>2.9001995617932148</v>
      </c>
    </row>
    <row r="44" spans="1:5">
      <c r="A44" s="3">
        <v>6</v>
      </c>
      <c r="B44" s="3">
        <v>1</v>
      </c>
      <c r="C44" s="6">
        <v>0.66046725884028501</v>
      </c>
      <c r="D44" s="2">
        <v>13.178294573643411</v>
      </c>
      <c r="E44" s="2">
        <v>1.8453303432927262</v>
      </c>
    </row>
    <row r="45" spans="1:5">
      <c r="A45" s="3">
        <v>6</v>
      </c>
      <c r="B45" s="3">
        <v>2</v>
      </c>
      <c r="C45" s="6">
        <v>0.67066683233927715</v>
      </c>
      <c r="D45" s="2" t="s">
        <v>10</v>
      </c>
      <c r="E45" s="2"/>
    </row>
    <row r="46" spans="1:5">
      <c r="A46" s="3">
        <v>6</v>
      </c>
      <c r="B46" s="3">
        <v>3</v>
      </c>
      <c r="C46" s="6">
        <v>0.68408945820278377</v>
      </c>
      <c r="D46" s="2">
        <v>3.7675606641123882</v>
      </c>
      <c r="E46" s="2">
        <v>0.98098923982996267</v>
      </c>
    </row>
    <row r="47" spans="1:5">
      <c r="A47" s="3">
        <v>6</v>
      </c>
      <c r="B47" s="3">
        <v>4</v>
      </c>
      <c r="C47" s="6">
        <v>0.70028589245122541</v>
      </c>
      <c r="D47" s="2">
        <v>2.6819923371647509</v>
      </c>
      <c r="E47" s="2">
        <v>0.82768080439436265</v>
      </c>
    </row>
    <row r="48" spans="1:5">
      <c r="A48" s="3">
        <v>7</v>
      </c>
      <c r="B48" s="3">
        <v>-4</v>
      </c>
      <c r="C48" s="6">
        <v>0.7572805224299487</v>
      </c>
      <c r="D48" s="2">
        <v>24.757377698554169</v>
      </c>
      <c r="E48" s="2">
        <v>2.4757377698554168</v>
      </c>
    </row>
    <row r="49" spans="1:5">
      <c r="A49" s="3">
        <v>7</v>
      </c>
      <c r="B49" s="3">
        <v>-3</v>
      </c>
      <c r="C49" s="6">
        <v>0.75444431494089825</v>
      </c>
      <c r="D49" s="2">
        <v>22.281639928698752</v>
      </c>
      <c r="E49" s="2">
        <v>2.348691072614661</v>
      </c>
    </row>
    <row r="50" spans="1:5">
      <c r="A50" s="3">
        <v>7</v>
      </c>
      <c r="B50" s="3">
        <v>-2</v>
      </c>
      <c r="C50" s="6">
        <v>0.75426490834861581</v>
      </c>
      <c r="D50" s="2">
        <v>9.2840166369578139</v>
      </c>
      <c r="E50" s="2">
        <v>1.516073568270436</v>
      </c>
    </row>
    <row r="51" spans="1:5">
      <c r="A51" s="3">
        <v>7</v>
      </c>
      <c r="B51" s="3">
        <v>-1</v>
      </c>
      <c r="C51" s="6">
        <v>0.75628887838736603</v>
      </c>
      <c r="D51" s="2">
        <v>13.616557734204795</v>
      </c>
      <c r="E51" s="2">
        <v>1.8360562703247334</v>
      </c>
    </row>
    <row r="52" spans="1:5">
      <c r="A52" s="3">
        <v>7</v>
      </c>
      <c r="B52" s="3">
        <v>0</v>
      </c>
      <c r="C52" s="6">
        <v>0.76030831903585805</v>
      </c>
      <c r="D52" s="2">
        <v>20.639834881320947</v>
      </c>
      <c r="E52" s="2">
        <v>2.1756296251588432</v>
      </c>
    </row>
    <row r="53" spans="1:5">
      <c r="A53" s="3">
        <v>9</v>
      </c>
      <c r="B53" s="3">
        <v>-5</v>
      </c>
      <c r="C53" s="6">
        <v>0.97500051282037792</v>
      </c>
      <c r="D53" s="2">
        <v>9.6828854998789637</v>
      </c>
      <c r="E53" s="2">
        <v>1.5309986251117789</v>
      </c>
    </row>
    <row r="54" spans="1:5">
      <c r="A54" s="3">
        <v>9</v>
      </c>
      <c r="B54" s="3">
        <v>-4</v>
      </c>
      <c r="C54" s="6">
        <v>0.97251118245498847</v>
      </c>
      <c r="D54" s="2">
        <v>10.227547809247156</v>
      </c>
      <c r="E54" s="2">
        <v>1.5734688937303316</v>
      </c>
    </row>
    <row r="55" spans="1:5">
      <c r="A55" s="3">
        <v>9</v>
      </c>
      <c r="B55" s="3">
        <v>-3</v>
      </c>
      <c r="C55" s="6">
        <v>0.97173504619314821</v>
      </c>
      <c r="D55" s="2" t="s">
        <v>10</v>
      </c>
      <c r="E55" s="2"/>
    </row>
    <row r="56" spans="1:5">
      <c r="A56" s="3">
        <v>9</v>
      </c>
      <c r="B56" s="3">
        <v>-2</v>
      </c>
      <c r="C56" s="6">
        <v>0.97280881986133327</v>
      </c>
      <c r="D56" s="2">
        <v>6.0518034374243523</v>
      </c>
      <c r="E56" s="2">
        <v>1.2103606874848705</v>
      </c>
    </row>
    <row r="57" spans="1:5">
      <c r="A57" s="3">
        <v>9</v>
      </c>
      <c r="B57" s="3">
        <v>-1</v>
      </c>
      <c r="C57" s="14">
        <v>0.97594774450274746</v>
      </c>
      <c r="D57" s="2" t="s">
        <v>10</v>
      </c>
      <c r="E57" s="2"/>
    </row>
    <row r="58" spans="1:5">
      <c r="A58" s="3">
        <v>9</v>
      </c>
      <c r="B58" s="3">
        <v>0</v>
      </c>
      <c r="C58" s="13">
        <v>0.98099999999999998</v>
      </c>
      <c r="D58" s="2">
        <v>9.6296296296296298</v>
      </c>
      <c r="E58" s="2">
        <v>1.4771177562986393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final 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unkokusei</cp:lastModifiedBy>
  <cp:revision>32</cp:revision>
  <dcterms:created xsi:type="dcterms:W3CDTF">2014-06-28T20:24:59Z</dcterms:created>
  <dcterms:modified xsi:type="dcterms:W3CDTF">2014-07-07T04:47:13Z</dcterms:modified>
</cp:coreProperties>
</file>