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通识课——数据\"/>
    </mc:Choice>
  </mc:AlternateContent>
  <xr:revisionPtr revIDLastSave="0" documentId="13_ncr:1_{22746BA1-7945-49DE-A1B2-4716025DCE44}" xr6:coauthVersionLast="45" xr6:coauthVersionMax="45" xr10:uidLastSave="{00000000-0000-0000-0000-000000000000}"/>
  <bookViews>
    <workbookView xWindow="-110" yWindow="-110" windowWidth="19420" windowHeight="11020" xr2:uid="{959CA9EE-DEB4-477D-A3D7-6CEE615B5EE5}"/>
  </bookViews>
  <sheets>
    <sheet name="Sheet1" sheetId="1" r:id="rId1"/>
    <sheet name="疫情数据" sheetId="5" r:id="rId2"/>
    <sheet name="人口密度" sheetId="3" r:id="rId3"/>
    <sheet name="Sheet6" sheetId="6" r:id="rId4"/>
    <sheet name="人口数量" sheetId="4" r:id="rId5"/>
    <sheet name="口罩厂家" sheetId="2" r:id="rId6"/>
  </sheets>
  <definedNames>
    <definedName name="_xlnm._FilterDatabase" localSheetId="1" hidden="1">疫情数据!#REF!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4" i="1" l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</calcChain>
</file>

<file path=xl/sharedStrings.xml><?xml version="1.0" encoding="utf-8"?>
<sst xmlns="http://schemas.openxmlformats.org/spreadsheetml/2006/main" count="250" uniqueCount="48">
  <si>
    <t>厂家数</t>
  </si>
  <si>
    <t>人口密度</t>
  </si>
  <si>
    <t>人口数</t>
  </si>
  <si>
    <t>确诊</t>
  </si>
  <si>
    <t>疑似</t>
  </si>
  <si>
    <t>累计</t>
  </si>
  <si>
    <t>死亡</t>
  </si>
  <si>
    <t>治愈</t>
  </si>
  <si>
    <t>百度指数</t>
  </si>
  <si>
    <t>地区-省</t>
    <phoneticPr fontId="1" type="noConversion"/>
  </si>
  <si>
    <t>注：此数据源于网络</t>
  </si>
  <si>
    <t>注：此数据源于网络</t>
    <phoneticPr fontId="1" type="noConversion"/>
  </si>
  <si>
    <t>北京市</t>
  </si>
  <si>
    <t>天津市</t>
  </si>
  <si>
    <t>河北省</t>
  </si>
  <si>
    <t>山西省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</si>
  <si>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</si>
  <si>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</si>
  <si>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</si>
  <si>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</si>
  <si>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</si>
  <si>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</si>
  <si>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</si>
  <si>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</si>
  <si>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</si>
  <si>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</si>
  <si>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</si>
  <si>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</si>
  <si>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</si>
  <si>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</si>
  <si>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</si>
  <si>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</si>
  <si>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</si>
  <si>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</si>
  <si>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</si>
  <si>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陕西省</t>
  </si>
  <si>
    <t>宁夏回族自治区</t>
  </si>
  <si>
    <t>台湾省</t>
  </si>
  <si>
    <t>香港特别行政区</t>
  </si>
  <si>
    <t>澳门特别行政区</t>
  </si>
  <si>
    <t>内蒙古自治区</t>
  </si>
  <si>
    <t>云南省</t>
  </si>
  <si>
    <t>西藏自治区</t>
  </si>
  <si>
    <t>甘肃省</t>
  </si>
  <si>
    <t>青海省</t>
  </si>
  <si>
    <t>新疆维吾尔自治区</t>
  </si>
  <si>
    <t>澳门特别行政区</t>
    <phoneticPr fontId="1" type="noConversion"/>
  </si>
  <si>
    <t>结果-1缺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</si>
</sst>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  <scheme val="minor"/>
    </font>
    <font>
      <sz val="8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</fills>
  <borders count="2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71366-2DF0-495F-86F9-7839FDB6EA08}">
  <dimension ref="A1:K34"/>
  <sheetViews>
    <sheetView tabSelected="1" workbookViewId="0">
      <selection activeCell="N15" sqref="N15"/>
    </sheetView>
  </sheetViews>
  <sheetFormatPr defaultRowHeight="14" x14ac:dyDescent="0.3"/>
  <cols>
    <col min="6" max="10" width="0" hidden="1" customWidth="1"/>
  </cols>
  <sheetData>
    <row r="1" spans="1:11" x14ac:dyDescent="0.3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47</v>
      </c>
    </row>
    <row r="2" spans="1:11" x14ac:dyDescent="0.3">
      <c r="A2" t="s">
        <v>22</v>
      </c>
      <c r="B2">
        <f>VLOOKUP(Sheet1!A2,口罩厂家!$A$1:$B$33,2,0)</f>
        <v>10152</v>
      </c>
      <c r="C2">
        <f>VLOOKUP(Sheet1!A2,人口密度!$A$1:$B$33,2,0)</f>
        <v>2599</v>
      </c>
      <c r="D2">
        <f>VLOOKUP(Sheet1!A2,人口数量!$A$1:$B$33,2,0)</f>
        <v>6324</v>
      </c>
      <c r="E2">
        <f>IFERROR(VLOOKUP(Sheet1!A2,疫情数据!$A$1:$B$33,2,0),0)</f>
        <v>1</v>
      </c>
      <c r="K2">
        <f ca="1">ROUND(RAND(),0)</f>
        <v>0</v>
      </c>
    </row>
    <row r="3" spans="1:11" x14ac:dyDescent="0.3">
      <c r="A3" t="s">
        <v>46</v>
      </c>
      <c r="B3">
        <f>VLOOKUP(Sheet1!A3,口罩厂家!$A$1:$B$33,2,0)</f>
        <v>0</v>
      </c>
      <c r="C3">
        <f>VLOOKUP(Sheet1!A3,人口密度!$A$1:$B$33,2,0)</f>
        <v>20000</v>
      </c>
      <c r="D3">
        <f>VLOOKUP(Sheet1!A3,人口数量!$A$1:$B$33,2,0)</f>
        <v>66</v>
      </c>
      <c r="E3">
        <f>IFERROR(VLOOKUP(Sheet1!A3,疫情数据!$A$1:$B$33,2,0),0)</f>
        <v>0</v>
      </c>
      <c r="K3">
        <f t="shared" ref="K3:K34" ca="1" si="0">ROUND(RAND(),0)</f>
        <v>0</v>
      </c>
    </row>
    <row r="4" spans="1:11" x14ac:dyDescent="0.3">
      <c r="A4" t="s">
        <v>12</v>
      </c>
      <c r="B4">
        <f>VLOOKUP(Sheet1!A4,口罩厂家!$A$1:$B$33,2,0)</f>
        <v>2404</v>
      </c>
      <c r="C4">
        <f>VLOOKUP(Sheet1!A4,人口密度!$A$1:$B$33,2,0)</f>
        <v>1136</v>
      </c>
      <c r="D4">
        <f>VLOOKUP(Sheet1!A4,人口数量!$A$1:$B$33,2,0)</f>
        <v>2154</v>
      </c>
      <c r="E4">
        <f>IFERROR(VLOOKUP(Sheet1!A4,疫情数据!$A$1:$B$33,2,0),0)</f>
        <v>14</v>
      </c>
      <c r="K4">
        <f t="shared" ca="1" si="0"/>
        <v>0</v>
      </c>
    </row>
    <row r="5" spans="1:11" x14ac:dyDescent="0.3">
      <c r="A5" t="s">
        <v>23</v>
      </c>
      <c r="B5">
        <f>VLOOKUP(Sheet1!A5,口罩厂家!$A$1:$B$33,2,0)</f>
        <v>5982</v>
      </c>
      <c r="C5">
        <f>VLOOKUP(Sheet1!A5,人口密度!$A$1:$B$33,2,0)</f>
        <v>3238</v>
      </c>
      <c r="D5">
        <f>VLOOKUP(Sheet1!A5,人口数量!$A$1:$B$33,2,0)</f>
        <v>3941</v>
      </c>
      <c r="E5">
        <f>IFERROR(VLOOKUP(Sheet1!A5,疫情数据!$A$1:$B$33,2,0),0)</f>
        <v>0</v>
      </c>
      <c r="K5">
        <f t="shared" ca="1" si="0"/>
        <v>1</v>
      </c>
    </row>
    <row r="6" spans="1:11" x14ac:dyDescent="0.3">
      <c r="A6" t="s">
        <v>43</v>
      </c>
      <c r="B6">
        <f>VLOOKUP(Sheet1!A6,口罩厂家!$A$1:$B$33,2,0)</f>
        <v>669</v>
      </c>
      <c r="C6">
        <f>VLOOKUP(Sheet1!A6,人口密度!$A$1:$B$33,2,0)</f>
        <v>3237</v>
      </c>
      <c r="D6">
        <f>VLOOKUP(Sheet1!A6,人口数量!$A$1:$B$33,2,0)</f>
        <v>2637</v>
      </c>
      <c r="E6">
        <f>IFERROR(VLOOKUP(Sheet1!A6,疫情数据!$A$1:$B$33,2,0),0)</f>
        <v>0</v>
      </c>
      <c r="K6">
        <f t="shared" ca="1" si="0"/>
        <v>1</v>
      </c>
    </row>
    <row r="7" spans="1:11" x14ac:dyDescent="0.3">
      <c r="A7" t="s">
        <v>29</v>
      </c>
      <c r="B7">
        <f>VLOOKUP(Sheet1!A7,口罩厂家!$A$1:$B$33,2,0)</f>
        <v>23906</v>
      </c>
      <c r="C7">
        <f>VLOOKUP(Sheet1!A7,人口密度!$A$1:$B$33,2,0)</f>
        <v>3469</v>
      </c>
      <c r="D7">
        <f>VLOOKUP(Sheet1!A7,人口数量!$A$1:$B$33,2,0)</f>
        <v>11346</v>
      </c>
      <c r="E7">
        <f>IFERROR(VLOOKUP(Sheet1!A7,疫情数据!$A$1:$B$33,2,0),0)</f>
        <v>0</v>
      </c>
      <c r="K7">
        <f t="shared" ca="1" si="0"/>
        <v>1</v>
      </c>
    </row>
    <row r="8" spans="1:11" x14ac:dyDescent="0.3">
      <c r="A8" t="s">
        <v>30</v>
      </c>
      <c r="B8">
        <f>VLOOKUP(Sheet1!A8,口罩厂家!$A$1:$B$33,2,0)</f>
        <v>735</v>
      </c>
      <c r="C8">
        <f>VLOOKUP(Sheet1!A8,人口密度!$A$1:$B$33,2,0)</f>
        <v>2025</v>
      </c>
      <c r="D8">
        <f>VLOOKUP(Sheet1!A8,人口数量!$A$1:$B$33,2,0)</f>
        <v>4926</v>
      </c>
      <c r="E8">
        <f>IFERROR(VLOOKUP(Sheet1!A8,疫情数据!$A$1:$B$33,2,0),0)</f>
        <v>0</v>
      </c>
      <c r="K8">
        <f t="shared" ca="1" si="0"/>
        <v>1</v>
      </c>
    </row>
    <row r="9" spans="1:11" x14ac:dyDescent="0.3">
      <c r="A9" t="s">
        <v>34</v>
      </c>
      <c r="B9">
        <f>VLOOKUP(Sheet1!A9,口罩厂家!$A$1:$B$33,2,0)</f>
        <v>361</v>
      </c>
      <c r="C9">
        <f>VLOOKUP(Sheet1!A9,人口密度!$A$1:$B$33,2,0)</f>
        <v>2412</v>
      </c>
      <c r="D9">
        <f>VLOOKUP(Sheet1!A9,人口数量!$A$1:$B$33,2,0)</f>
        <v>3600</v>
      </c>
      <c r="E9">
        <f>IFERROR(VLOOKUP(Sheet1!A9,疫情数据!$A$1:$B$33,2,0),0)</f>
        <v>0</v>
      </c>
      <c r="K9">
        <f t="shared" ca="1" si="0"/>
        <v>1</v>
      </c>
    </row>
    <row r="10" spans="1:11" x14ac:dyDescent="0.3">
      <c r="A10" t="s">
        <v>31</v>
      </c>
      <c r="B10">
        <f>VLOOKUP(Sheet1!A10,口罩厂家!$A$1:$B$33,2,0)</f>
        <v>710</v>
      </c>
      <c r="C10">
        <f>VLOOKUP(Sheet1!A10,人口密度!$A$1:$B$33,2,0)</f>
        <v>2460</v>
      </c>
      <c r="D10">
        <f>VLOOKUP(Sheet1!A10,人口数量!$A$1:$B$33,2,0)</f>
        <v>934</v>
      </c>
      <c r="E10">
        <f>IFERROR(VLOOKUP(Sheet1!A10,疫情数据!$A$1:$B$33,2,0),0)</f>
        <v>0</v>
      </c>
      <c r="K10">
        <f t="shared" ca="1" si="0"/>
        <v>1</v>
      </c>
    </row>
    <row r="11" spans="1:11" x14ac:dyDescent="0.3">
      <c r="A11" t="s">
        <v>14</v>
      </c>
      <c r="B11">
        <f>VLOOKUP(Sheet1!A11,口罩厂家!$A$1:$B$33,2,0)</f>
        <v>5055</v>
      </c>
      <c r="C11">
        <f>VLOOKUP(Sheet1!A11,人口密度!$A$1:$B$33,2,0)</f>
        <v>3210</v>
      </c>
      <c r="D11">
        <f>VLOOKUP(Sheet1!A11,人口数量!$A$1:$B$33,2,0)</f>
        <v>7556</v>
      </c>
      <c r="E11">
        <f>IFERROR(VLOOKUP(Sheet1!A11,疫情数据!$A$1:$B$33,2,0),0)</f>
        <v>1</v>
      </c>
      <c r="K11">
        <f t="shared" ca="1" si="0"/>
        <v>0</v>
      </c>
    </row>
    <row r="12" spans="1:11" x14ac:dyDescent="0.3">
      <c r="A12" t="s">
        <v>26</v>
      </c>
      <c r="B12">
        <f>VLOOKUP(Sheet1!A12,口罩厂家!$A$1:$B$33,2,0)</f>
        <v>4329</v>
      </c>
      <c r="C12">
        <f>VLOOKUP(Sheet1!A12,人口密度!$A$1:$B$33,2,0)</f>
        <v>4903</v>
      </c>
      <c r="D12">
        <f>VLOOKUP(Sheet1!A12,人口数量!$A$1:$B$33,2,0)</f>
        <v>9605</v>
      </c>
      <c r="E12">
        <f>IFERROR(VLOOKUP(Sheet1!A12,疫情数据!$A$1:$B$33,2,0),0)</f>
        <v>0</v>
      </c>
      <c r="K12">
        <f t="shared" ca="1" si="0"/>
        <v>0</v>
      </c>
    </row>
    <row r="13" spans="1:11" x14ac:dyDescent="0.3">
      <c r="A13" t="s">
        <v>18</v>
      </c>
      <c r="B13">
        <f>VLOOKUP(Sheet1!A13,口罩厂家!$A$1:$B$33,2,0)</f>
        <v>598</v>
      </c>
      <c r="C13">
        <f>VLOOKUP(Sheet1!A13,人口密度!$A$1:$B$33,2,0)</f>
        <v>5476</v>
      </c>
      <c r="D13">
        <f>VLOOKUP(Sheet1!A13,人口数量!$A$1:$B$33,2,0)</f>
        <v>3773</v>
      </c>
      <c r="E13">
        <f>IFERROR(VLOOKUP(Sheet1!A13,疫情数据!$A$1:$B$33,2,0),0)</f>
        <v>1</v>
      </c>
      <c r="K13">
        <f t="shared" ca="1" si="0"/>
        <v>0</v>
      </c>
    </row>
    <row r="14" spans="1:11" x14ac:dyDescent="0.3">
      <c r="A14" t="s">
        <v>27</v>
      </c>
      <c r="B14">
        <f>VLOOKUP(Sheet1!A14,口罩厂家!$A$1:$B$33,2,0)</f>
        <v>1960</v>
      </c>
      <c r="C14">
        <f>VLOOKUP(Sheet1!A14,人口密度!$A$1:$B$33,2,0)</f>
        <v>2804</v>
      </c>
      <c r="D14">
        <f>VLOOKUP(Sheet1!A14,人口数量!$A$1:$B$33,2,0)</f>
        <v>5917</v>
      </c>
      <c r="E14">
        <f>IFERROR(VLOOKUP(Sheet1!A14,疫情数据!$A$1:$B$33,2,0),0)</f>
        <v>0</v>
      </c>
      <c r="K14">
        <f t="shared" ca="1" si="0"/>
        <v>1</v>
      </c>
    </row>
    <row r="15" spans="1:11" x14ac:dyDescent="0.3">
      <c r="A15" t="s">
        <v>28</v>
      </c>
      <c r="B15">
        <f>VLOOKUP(Sheet1!A15,口罩厂家!$A$1:$B$33,2,0)</f>
        <v>1197</v>
      </c>
      <c r="C15">
        <f>VLOOKUP(Sheet1!A15,人口密度!$A$1:$B$33,2,0)</f>
        <v>3174</v>
      </c>
      <c r="D15">
        <f>VLOOKUP(Sheet1!A15,人口数量!$A$1:$B$33,2,0)</f>
        <v>6899</v>
      </c>
      <c r="E15">
        <f>IFERROR(VLOOKUP(Sheet1!A15,疫情数据!$A$1:$B$33,2,0),0)</f>
        <v>0</v>
      </c>
      <c r="K15">
        <f t="shared" ca="1" si="0"/>
        <v>1</v>
      </c>
    </row>
    <row r="16" spans="1:11" x14ac:dyDescent="0.3">
      <c r="A16" t="s">
        <v>17</v>
      </c>
      <c r="B16">
        <f>VLOOKUP(Sheet1!A16,口罩厂家!$A$1:$B$33,2,0)</f>
        <v>560</v>
      </c>
      <c r="C16">
        <f>VLOOKUP(Sheet1!A16,人口密度!$A$1:$B$33,2,0)</f>
        <v>1831</v>
      </c>
      <c r="D16">
        <f>VLOOKUP(Sheet1!A16,人口数量!$A$1:$B$33,2,0)</f>
        <v>2704</v>
      </c>
      <c r="E16">
        <f>IFERROR(VLOOKUP(Sheet1!A16,疫情数据!$A$1:$B$33,2,0),0)</f>
        <v>1</v>
      </c>
      <c r="K16">
        <f t="shared" ca="1" si="0"/>
        <v>0</v>
      </c>
    </row>
    <row r="17" spans="1:11" x14ac:dyDescent="0.3">
      <c r="A17" t="s">
        <v>20</v>
      </c>
      <c r="B17">
        <f>VLOOKUP(Sheet1!A17,口罩厂家!$A$1:$B$33,2,0)</f>
        <v>41598</v>
      </c>
      <c r="C17">
        <f>VLOOKUP(Sheet1!A17,人口密度!$A$1:$B$33,2,0)</f>
        <v>2176</v>
      </c>
      <c r="D17">
        <f>VLOOKUP(Sheet1!A17,人口数量!$A$1:$B$33,2,0)</f>
        <v>8051</v>
      </c>
      <c r="E17">
        <f>IFERROR(VLOOKUP(Sheet1!A17,疫情数据!$A$1:$B$33,2,0),0)</f>
        <v>1</v>
      </c>
      <c r="K17">
        <f t="shared" ca="1" si="0"/>
        <v>1</v>
      </c>
    </row>
    <row r="18" spans="1:11" x14ac:dyDescent="0.3">
      <c r="A18" t="s">
        <v>24</v>
      </c>
      <c r="B18">
        <f>VLOOKUP(Sheet1!A18,口罩厂家!$A$1:$B$33,2,0)</f>
        <v>1489</v>
      </c>
      <c r="C18">
        <f>VLOOKUP(Sheet1!A18,人口密度!$A$1:$B$33,2,0)</f>
        <v>4818</v>
      </c>
      <c r="D18">
        <f>VLOOKUP(Sheet1!A18,人口数量!$A$1:$B$33,2,0)</f>
        <v>4648</v>
      </c>
      <c r="E18">
        <f>IFERROR(VLOOKUP(Sheet1!A18,疫情数据!$A$1:$B$33,2,0),0)</f>
        <v>0</v>
      </c>
      <c r="K18">
        <f t="shared" ca="1" si="0"/>
        <v>1</v>
      </c>
    </row>
    <row r="19" spans="1:11" x14ac:dyDescent="0.3">
      <c r="A19" t="s">
        <v>16</v>
      </c>
      <c r="B19">
        <f>VLOOKUP(Sheet1!A19,口罩厂家!$A$1:$B$33,2,0)</f>
        <v>1735</v>
      </c>
      <c r="C19">
        <f>VLOOKUP(Sheet1!A19,人口密度!$A$1:$B$33,2,0)</f>
        <v>1782</v>
      </c>
      <c r="D19">
        <f>VLOOKUP(Sheet1!A19,人口数量!$A$1:$B$33,2,0)</f>
        <v>4359</v>
      </c>
      <c r="E19">
        <f>IFERROR(VLOOKUP(Sheet1!A19,疫情数据!$A$1:$B$33,2,0),0)</f>
        <v>2</v>
      </c>
      <c r="K19">
        <f t="shared" ca="1" si="0"/>
        <v>1</v>
      </c>
    </row>
    <row r="20" spans="1:11" x14ac:dyDescent="0.3">
      <c r="A20" t="s">
        <v>40</v>
      </c>
      <c r="B20">
        <f>VLOOKUP(Sheet1!A20,口罩厂家!$A$1:$B$33,2,0)</f>
        <v>369</v>
      </c>
      <c r="C20">
        <f>VLOOKUP(Sheet1!A20,人口密度!$A$1:$B$33,2,0)</f>
        <v>1846</v>
      </c>
      <c r="D20">
        <f>VLOOKUP(Sheet1!A20,人口数量!$A$1:$B$33,2,0)</f>
        <v>2534</v>
      </c>
      <c r="E20">
        <f>IFERROR(VLOOKUP(Sheet1!A20,疫情数据!$A$1:$B$33,2,0),0)</f>
        <v>0</v>
      </c>
      <c r="K20">
        <f t="shared" ca="1" si="0"/>
        <v>1</v>
      </c>
    </row>
    <row r="21" spans="1:11" x14ac:dyDescent="0.3">
      <c r="A21" t="s">
        <v>36</v>
      </c>
      <c r="B21">
        <f>VLOOKUP(Sheet1!A21,口罩厂家!$A$1:$B$33,2,0)</f>
        <v>155</v>
      </c>
      <c r="C21">
        <f>VLOOKUP(Sheet1!A21,人口密度!$A$1:$B$33,2,0)</f>
        <v>1371</v>
      </c>
      <c r="D21">
        <f>VLOOKUP(Sheet1!A21,人口数量!$A$1:$B$33,2,0)</f>
        <v>688</v>
      </c>
      <c r="E21">
        <f>IFERROR(VLOOKUP(Sheet1!A21,疫情数据!$A$1:$B$33,2,0),0)</f>
        <v>0</v>
      </c>
      <c r="K21">
        <f t="shared" ca="1" si="0"/>
        <v>0</v>
      </c>
    </row>
    <row r="22" spans="1:11" x14ac:dyDescent="0.3">
      <c r="A22" t="s">
        <v>44</v>
      </c>
      <c r="B22">
        <f>VLOOKUP(Sheet1!A22,口罩厂家!$A$1:$B$33,2,0)</f>
        <v>70</v>
      </c>
      <c r="C22">
        <f>VLOOKUP(Sheet1!A22,人口密度!$A$1:$B$33,2,0)</f>
        <v>2804</v>
      </c>
      <c r="D22">
        <f>VLOOKUP(Sheet1!A22,人口数量!$A$1:$B$33,2,0)</f>
        <v>603</v>
      </c>
      <c r="E22">
        <f>IFERROR(VLOOKUP(Sheet1!A22,疫情数据!$A$1:$B$33,2,0),0)</f>
        <v>0</v>
      </c>
      <c r="K22">
        <f t="shared" ca="1" si="0"/>
        <v>1</v>
      </c>
    </row>
    <row r="23" spans="1:11" x14ac:dyDescent="0.3">
      <c r="A23" t="s">
        <v>25</v>
      </c>
      <c r="B23">
        <f>VLOOKUP(Sheet1!A23,口罩厂家!$A$1:$B$33,2,0)</f>
        <v>14090</v>
      </c>
      <c r="C23">
        <f>VLOOKUP(Sheet1!A23,人口密度!$A$1:$B$33,2,0)</f>
        <v>1622</v>
      </c>
      <c r="D23">
        <f>VLOOKUP(Sheet1!A23,人口数量!$A$1:$B$33,2,0)</f>
        <v>10047</v>
      </c>
      <c r="E23">
        <f>IFERROR(VLOOKUP(Sheet1!A23,疫情数据!$A$1:$B$33,2,0),0)</f>
        <v>0</v>
      </c>
      <c r="K23">
        <f t="shared" ca="1" si="0"/>
        <v>1</v>
      </c>
    </row>
    <row r="24" spans="1:11" x14ac:dyDescent="0.3">
      <c r="A24" t="s">
        <v>15</v>
      </c>
      <c r="B24">
        <f>VLOOKUP(Sheet1!A24,口罩厂家!$A$1:$B$33,2,0)</f>
        <v>417</v>
      </c>
      <c r="C24">
        <f>VLOOKUP(Sheet1!A24,人口密度!$A$1:$B$33,2,0)</f>
        <v>3514</v>
      </c>
      <c r="D24">
        <f>VLOOKUP(Sheet1!A24,人口数量!$A$1:$B$33,2,0)</f>
        <v>3718</v>
      </c>
      <c r="E24">
        <f>IFERROR(VLOOKUP(Sheet1!A24,疫情数据!$A$1:$B$33,2,0),0)</f>
        <v>1</v>
      </c>
      <c r="K24">
        <f t="shared" ca="1" si="0"/>
        <v>1</v>
      </c>
    </row>
    <row r="25" spans="1:11" x14ac:dyDescent="0.3">
      <c r="A25" t="s">
        <v>35</v>
      </c>
      <c r="B25">
        <f>VLOOKUP(Sheet1!A25,口罩厂家!$A$1:$B$33,2,0)</f>
        <v>2760</v>
      </c>
      <c r="C25">
        <f>VLOOKUP(Sheet1!A25,人口密度!$A$1:$B$33,2,0)</f>
        <v>4450</v>
      </c>
      <c r="D25">
        <f>VLOOKUP(Sheet1!A25,人口数量!$A$1:$B$33,2,0)</f>
        <v>3864</v>
      </c>
      <c r="E25">
        <f>IFERROR(VLOOKUP(Sheet1!A25,疫情数据!$A$1:$B$33,2,0),0)</f>
        <v>0</v>
      </c>
      <c r="K25">
        <f t="shared" ca="1" si="0"/>
        <v>1</v>
      </c>
    </row>
    <row r="26" spans="1:11" x14ac:dyDescent="0.3">
      <c r="A26" t="s">
        <v>19</v>
      </c>
      <c r="B26">
        <f>VLOOKUP(Sheet1!A26,口罩厂家!$A$1:$B$33,2,0)</f>
        <v>3342</v>
      </c>
      <c r="C26">
        <f>VLOOKUP(Sheet1!A26,人口密度!$A$1:$B$33,2,0)</f>
        <v>3823</v>
      </c>
      <c r="D26">
        <f>VLOOKUP(Sheet1!A26,人口数量!$A$1:$B$33,2,0)</f>
        <v>2424</v>
      </c>
      <c r="E26">
        <f>IFERROR(VLOOKUP(Sheet1!A26,疫情数据!$A$1:$B$33,2,0),0)</f>
        <v>16</v>
      </c>
      <c r="K26">
        <f t="shared" ca="1" si="0"/>
        <v>1</v>
      </c>
    </row>
    <row r="27" spans="1:11" x14ac:dyDescent="0.3">
      <c r="A27" t="s">
        <v>33</v>
      </c>
      <c r="B27">
        <f>VLOOKUP(Sheet1!A27,口罩厂家!$A$1:$B$33,2,0)</f>
        <v>1132</v>
      </c>
      <c r="C27">
        <f>VLOOKUP(Sheet1!A27,人口密度!$A$1:$B$33,2,0)</f>
        <v>3068</v>
      </c>
      <c r="D27">
        <f>VLOOKUP(Sheet1!A27,人口数量!$A$1:$B$33,2,0)</f>
        <v>8341</v>
      </c>
      <c r="E27">
        <f>IFERROR(VLOOKUP(Sheet1!A27,疫情数据!$A$1:$B$33,2,0),0)</f>
        <v>0</v>
      </c>
      <c r="K27">
        <f t="shared" ca="1" si="0"/>
        <v>0</v>
      </c>
    </row>
    <row r="28" spans="1:11" x14ac:dyDescent="0.3">
      <c r="A28" t="s">
        <v>13</v>
      </c>
      <c r="B28">
        <f>VLOOKUP(Sheet1!A28,口罩厂家!$A$1:$B$33,2,0)</f>
        <v>2173</v>
      </c>
      <c r="C28">
        <f>VLOOKUP(Sheet1!A28,人口密度!$A$1:$B$33,2,0)</f>
        <v>5016</v>
      </c>
      <c r="D28">
        <f>VLOOKUP(Sheet1!A28,人口数量!$A$1:$B$33,2,0)</f>
        <v>1560</v>
      </c>
      <c r="E28">
        <f>IFERROR(VLOOKUP(Sheet1!A28,疫情数据!$A$1:$B$33,2,0),0)</f>
        <v>4</v>
      </c>
      <c r="K28">
        <f t="shared" ca="1" si="0"/>
        <v>1</v>
      </c>
    </row>
    <row r="29" spans="1:11" x14ac:dyDescent="0.3">
      <c r="A29" t="s">
        <v>42</v>
      </c>
      <c r="B29">
        <f>VLOOKUP(Sheet1!A29,口罩厂家!$A$1:$B$33,2,0)</f>
        <v>107</v>
      </c>
      <c r="C29">
        <f>VLOOKUP(Sheet1!A29,人口密度!$A$1:$B$33,2,0)</f>
        <v>1750</v>
      </c>
      <c r="D29">
        <f>VLOOKUP(Sheet1!A29,人口数量!$A$1:$B$33,2,0)</f>
        <v>344</v>
      </c>
      <c r="E29">
        <f>IFERROR(VLOOKUP(Sheet1!A29,疫情数据!$A$1:$B$33,2,0),0)</f>
        <v>0</v>
      </c>
      <c r="K29">
        <f t="shared" ca="1" si="0"/>
        <v>1</v>
      </c>
    </row>
    <row r="30" spans="1:11" x14ac:dyDescent="0.3">
      <c r="A30" t="s">
        <v>38</v>
      </c>
      <c r="B30">
        <f>VLOOKUP(Sheet1!A30,口罩厂家!$A$1:$B$33,2,0)</f>
        <v>11</v>
      </c>
      <c r="C30">
        <f>VLOOKUP(Sheet1!A30,人口密度!$A$1:$B$33,2,0)</f>
        <v>6300</v>
      </c>
      <c r="D30">
        <f>VLOOKUP(Sheet1!A30,人口数量!$A$1:$B$33,2,0)</f>
        <v>743</v>
      </c>
      <c r="E30">
        <f>IFERROR(VLOOKUP(Sheet1!A30,疫情数据!$A$1:$B$33,2,0),0)</f>
        <v>0</v>
      </c>
      <c r="K30">
        <f t="shared" ca="1" si="0"/>
        <v>1</v>
      </c>
    </row>
    <row r="31" spans="1:11" x14ac:dyDescent="0.3">
      <c r="A31" t="s">
        <v>45</v>
      </c>
      <c r="B31">
        <f>VLOOKUP(Sheet1!A31,口罩厂家!$A$1:$B$33,2,0)</f>
        <v>539</v>
      </c>
      <c r="C31">
        <f>VLOOKUP(Sheet1!A31,人口密度!$A$1:$B$33,2,0)</f>
        <v>2525</v>
      </c>
      <c r="D31">
        <f>VLOOKUP(Sheet1!A31,人口数量!$A$1:$B$33,2,0)</f>
        <v>2487</v>
      </c>
      <c r="E31">
        <f>IFERROR(VLOOKUP(Sheet1!A31,疫情数据!$A$1:$B$33,2,0),0)</f>
        <v>0</v>
      </c>
      <c r="K31">
        <f t="shared" ca="1" si="0"/>
        <v>0</v>
      </c>
    </row>
    <row r="32" spans="1:11" x14ac:dyDescent="0.3">
      <c r="A32" t="s">
        <v>41</v>
      </c>
      <c r="B32">
        <f>VLOOKUP(Sheet1!A32,口罩厂家!$A$1:$B$33,2,0)</f>
        <v>341</v>
      </c>
      <c r="C32">
        <f>VLOOKUP(Sheet1!A32,人口密度!$A$1:$B$33,2,0)</f>
        <v>3021</v>
      </c>
      <c r="D32">
        <f>VLOOKUP(Sheet1!A32,人口数量!$A$1:$B$33,2,0)</f>
        <v>4830</v>
      </c>
      <c r="E32">
        <f>IFERROR(VLOOKUP(Sheet1!A32,疫情数据!$A$1:$B$33,2,0),0)</f>
        <v>0</v>
      </c>
      <c r="K32">
        <f t="shared" ca="1" si="0"/>
        <v>1</v>
      </c>
    </row>
    <row r="33" spans="1:11" x14ac:dyDescent="0.3">
      <c r="A33" t="s">
        <v>21</v>
      </c>
      <c r="B33">
        <f>VLOOKUP(Sheet1!A33,口罩厂家!$A$1:$B$33,2,0)</f>
        <v>31628</v>
      </c>
      <c r="C33">
        <f>VLOOKUP(Sheet1!A33,人口密度!$A$1:$B$33,2,0)</f>
        <v>2137</v>
      </c>
      <c r="D33">
        <f>VLOOKUP(Sheet1!A33,人口数量!$A$1:$B$33,2,0)</f>
        <v>5737</v>
      </c>
      <c r="E33">
        <f>IFERROR(VLOOKUP(Sheet1!A33,疫情数据!$A$1:$B$33,2,0),0)</f>
        <v>10</v>
      </c>
      <c r="K33">
        <f t="shared" ca="1" si="0"/>
        <v>1</v>
      </c>
    </row>
    <row r="34" spans="1:11" x14ac:dyDescent="0.3">
      <c r="A34" t="s">
        <v>32</v>
      </c>
      <c r="B34">
        <f>VLOOKUP(Sheet1!A34,口罩厂家!$A$1:$B$33,2,0)</f>
        <v>3715</v>
      </c>
      <c r="C34">
        <f>VLOOKUP(Sheet1!A34,人口密度!$A$1:$B$33,2,0)</f>
        <v>2026</v>
      </c>
      <c r="D34">
        <f>VLOOKUP(Sheet1!A34,人口数量!$A$1:$B$33,2,0)</f>
        <v>3102</v>
      </c>
      <c r="E34">
        <f>IFERROR(VLOOKUP(Sheet1!A34,疫情数据!$A$1:$B$33,2,0),0)</f>
        <v>0</v>
      </c>
      <c r="K34">
        <f t="shared" ca="1" si="0"/>
        <v>1</v>
      </c>
    </row>
  </sheetData>
  <phoneticPr fontId="1" type="noConversion"/>
  <conditionalFormatting sqref="K1:K1048576">
    <cfRule type="iconSet" priority="1">
      <iconSet iconSet="3Sign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B2159-C1FD-4E7F-B753-02E778286C58}">
  <dimension ref="A1:B103"/>
  <sheetViews>
    <sheetView workbookViewId="0">
      <selection activeCell="E18" sqref="E18"/>
    </sheetView>
  </sheetViews>
  <sheetFormatPr defaultRowHeight="14" x14ac:dyDescent="0.3"/>
  <cols>
    <col min="1" max="1" width="13" customWidth="1"/>
  </cols>
  <sheetData>
    <row r="1" spans="1:2" x14ac:dyDescent="0.3">
      <c r="A1" s="3" t="s">
        <v>12</v>
      </c>
      <c r="B1" s="3">
        <v>14</v>
      </c>
    </row>
    <row r="2" spans="1:2" x14ac:dyDescent="0.3">
      <c r="A2" s="1" t="s">
        <v>12</v>
      </c>
      <c r="B2" s="1">
        <v>2</v>
      </c>
    </row>
    <row r="3" spans="1:2" x14ac:dyDescent="0.3">
      <c r="A3" s="3" t="s">
        <v>12</v>
      </c>
      <c r="B3" s="3">
        <v>2</v>
      </c>
    </row>
    <row r="4" spans="1:2" x14ac:dyDescent="0.3">
      <c r="A4" s="1" t="s">
        <v>12</v>
      </c>
      <c r="B4" s="1">
        <v>1</v>
      </c>
    </row>
    <row r="5" spans="1:2" x14ac:dyDescent="0.3">
      <c r="A5" s="3" t="s">
        <v>12</v>
      </c>
      <c r="B5" s="3">
        <v>1</v>
      </c>
    </row>
    <row r="6" spans="1:2" x14ac:dyDescent="0.3">
      <c r="A6" s="1" t="s">
        <v>12</v>
      </c>
      <c r="B6" s="1">
        <v>1</v>
      </c>
    </row>
    <row r="7" spans="1:2" x14ac:dyDescent="0.3">
      <c r="A7" s="3" t="s">
        <v>12</v>
      </c>
      <c r="B7" s="3">
        <v>2</v>
      </c>
    </row>
    <row r="8" spans="1:2" x14ac:dyDescent="0.3">
      <c r="A8" s="1" t="s">
        <v>12</v>
      </c>
      <c r="B8" s="1">
        <v>1</v>
      </c>
    </row>
    <row r="9" spans="1:2" x14ac:dyDescent="0.3">
      <c r="A9" s="3" t="s">
        <v>12</v>
      </c>
      <c r="B9" s="3">
        <v>2</v>
      </c>
    </row>
    <row r="10" spans="1:2" x14ac:dyDescent="0.3">
      <c r="A10" s="1" t="s">
        <v>12</v>
      </c>
      <c r="B10" s="1">
        <v>2</v>
      </c>
    </row>
    <row r="11" spans="1:2" x14ac:dyDescent="0.3">
      <c r="A11" s="3" t="s">
        <v>13</v>
      </c>
      <c r="B11" s="3">
        <v>4</v>
      </c>
    </row>
    <row r="12" spans="1:2" x14ac:dyDescent="0.3">
      <c r="A12" s="1" t="s">
        <v>14</v>
      </c>
      <c r="B12" s="1">
        <v>1</v>
      </c>
    </row>
    <row r="13" spans="1:2" x14ac:dyDescent="0.3">
      <c r="A13" s="3" t="s">
        <v>14</v>
      </c>
      <c r="B13" s="3">
        <v>1</v>
      </c>
    </row>
    <row r="14" spans="1:2" x14ac:dyDescent="0.3">
      <c r="A14" s="1" t="s">
        <v>15</v>
      </c>
      <c r="B14" s="1">
        <v>1</v>
      </c>
    </row>
    <row r="15" spans="1:2" x14ac:dyDescent="0.3">
      <c r="A15" s="3" t="s">
        <v>15</v>
      </c>
      <c r="B15" s="3">
        <v>1</v>
      </c>
    </row>
    <row r="16" spans="1:2" x14ac:dyDescent="0.3">
      <c r="A16" s="1" t="s">
        <v>16</v>
      </c>
      <c r="B16" s="1">
        <v>2</v>
      </c>
    </row>
    <row r="17" spans="1:2" x14ac:dyDescent="0.3">
      <c r="A17" s="3" t="s">
        <v>16</v>
      </c>
      <c r="B17" s="3">
        <v>1</v>
      </c>
    </row>
    <row r="18" spans="1:2" x14ac:dyDescent="0.3">
      <c r="A18" s="1" t="s">
        <v>16</v>
      </c>
      <c r="B18" s="1">
        <v>1</v>
      </c>
    </row>
    <row r="19" spans="1:2" x14ac:dyDescent="0.3">
      <c r="A19" s="3" t="s">
        <v>17</v>
      </c>
      <c r="B19" s="3">
        <v>1</v>
      </c>
    </row>
    <row r="20" spans="1:2" x14ac:dyDescent="0.3">
      <c r="A20" s="1" t="s">
        <v>17</v>
      </c>
      <c r="B20" s="1">
        <v>1</v>
      </c>
    </row>
    <row r="21" spans="1:2" x14ac:dyDescent="0.3">
      <c r="A21" s="3" t="s">
        <v>18</v>
      </c>
      <c r="B21" s="3">
        <v>1</v>
      </c>
    </row>
    <row r="22" spans="1:2" x14ac:dyDescent="0.3">
      <c r="A22" s="1" t="s">
        <v>18</v>
      </c>
      <c r="B22" s="1">
        <v>1</v>
      </c>
    </row>
    <row r="23" spans="1:2" x14ac:dyDescent="0.3">
      <c r="A23" s="3" t="s">
        <v>19</v>
      </c>
      <c r="B23" s="3">
        <v>16</v>
      </c>
    </row>
    <row r="24" spans="1:2" x14ac:dyDescent="0.3">
      <c r="A24" s="1" t="s">
        <v>20</v>
      </c>
      <c r="B24" s="1">
        <v>1</v>
      </c>
    </row>
    <row r="25" spans="1:2" x14ac:dyDescent="0.3">
      <c r="A25" s="3" t="s">
        <v>20</v>
      </c>
      <c r="B25" s="3">
        <v>1</v>
      </c>
    </row>
    <row r="26" spans="1:2" x14ac:dyDescent="0.3">
      <c r="A26" s="1" t="s">
        <v>21</v>
      </c>
      <c r="B26" s="1">
        <v>10</v>
      </c>
    </row>
    <row r="27" spans="1:2" x14ac:dyDescent="0.3">
      <c r="A27" s="3" t="s">
        <v>21</v>
      </c>
      <c r="B27" s="3">
        <v>1</v>
      </c>
    </row>
    <row r="28" spans="1:2" x14ac:dyDescent="0.3">
      <c r="A28" s="1" t="s">
        <v>21</v>
      </c>
      <c r="B28" s="1">
        <v>3</v>
      </c>
    </row>
    <row r="29" spans="1:2" x14ac:dyDescent="0.3">
      <c r="A29" s="3" t="s">
        <v>21</v>
      </c>
      <c r="B29" s="3">
        <v>4</v>
      </c>
    </row>
    <row r="30" spans="1:2" x14ac:dyDescent="0.3">
      <c r="A30" s="1" t="s">
        <v>21</v>
      </c>
      <c r="B30" s="1">
        <v>1</v>
      </c>
    </row>
    <row r="31" spans="1:2" x14ac:dyDescent="0.3">
      <c r="A31" s="3" t="s">
        <v>21</v>
      </c>
      <c r="B31" s="3">
        <v>1</v>
      </c>
    </row>
    <row r="32" spans="1:2" x14ac:dyDescent="0.3">
      <c r="A32" s="1" t="s">
        <v>22</v>
      </c>
      <c r="B32" s="1">
        <v>1</v>
      </c>
    </row>
    <row r="33" spans="1:2" x14ac:dyDescent="0.3">
      <c r="A33" s="3" t="s">
        <v>22</v>
      </c>
      <c r="B33" s="3">
        <v>1</v>
      </c>
    </row>
    <row r="34" spans="1:2" x14ac:dyDescent="0.3">
      <c r="A34" s="1" t="s">
        <v>22</v>
      </c>
      <c r="B34" s="1">
        <v>0</v>
      </c>
    </row>
    <row r="35" spans="1:2" x14ac:dyDescent="0.3">
      <c r="A35" s="3" t="s">
        <v>23</v>
      </c>
      <c r="B35" s="3">
        <v>1</v>
      </c>
    </row>
    <row r="36" spans="1:2" x14ac:dyDescent="0.3">
      <c r="A36" s="1" t="s">
        <v>23</v>
      </c>
      <c r="B36" s="1">
        <v>1</v>
      </c>
    </row>
    <row r="37" spans="1:2" x14ac:dyDescent="0.3">
      <c r="A37" s="3" t="s">
        <v>24</v>
      </c>
      <c r="B37" s="3">
        <v>3</v>
      </c>
    </row>
    <row r="38" spans="1:2" x14ac:dyDescent="0.3">
      <c r="A38" s="1" t="s">
        <v>24</v>
      </c>
      <c r="B38" s="1">
        <v>1</v>
      </c>
    </row>
    <row r="39" spans="1:2" x14ac:dyDescent="0.3">
      <c r="A39" s="3" t="s">
        <v>24</v>
      </c>
      <c r="B39" s="3">
        <v>1</v>
      </c>
    </row>
    <row r="40" spans="1:2" x14ac:dyDescent="0.3">
      <c r="A40" s="1" t="s">
        <v>24</v>
      </c>
      <c r="B40" s="1">
        <v>1</v>
      </c>
    </row>
    <row r="41" spans="1:2" x14ac:dyDescent="0.3">
      <c r="A41" s="3" t="s">
        <v>25</v>
      </c>
      <c r="B41" s="3">
        <v>6</v>
      </c>
    </row>
    <row r="42" spans="1:2" x14ac:dyDescent="0.3">
      <c r="A42" s="1" t="s">
        <v>25</v>
      </c>
      <c r="B42" s="1">
        <v>3</v>
      </c>
    </row>
    <row r="43" spans="1:2" x14ac:dyDescent="0.3">
      <c r="A43" s="3" t="s">
        <v>25</v>
      </c>
      <c r="B43" s="3">
        <v>1</v>
      </c>
    </row>
    <row r="44" spans="1:2" x14ac:dyDescent="0.3">
      <c r="A44" s="1" t="s">
        <v>25</v>
      </c>
      <c r="B44" s="1">
        <v>2</v>
      </c>
    </row>
    <row r="45" spans="1:2" x14ac:dyDescent="0.3">
      <c r="A45" s="3" t="s">
        <v>26</v>
      </c>
      <c r="B45" s="3">
        <v>5</v>
      </c>
    </row>
    <row r="46" spans="1:2" x14ac:dyDescent="0.3">
      <c r="A46" s="1" t="s">
        <v>26</v>
      </c>
      <c r="B46" s="1">
        <v>2</v>
      </c>
    </row>
    <row r="47" spans="1:2" x14ac:dyDescent="0.3">
      <c r="A47" s="3" t="s">
        <v>26</v>
      </c>
      <c r="B47" s="3">
        <v>1</v>
      </c>
    </row>
    <row r="48" spans="1:2" x14ac:dyDescent="0.3">
      <c r="A48" s="1" t="s">
        <v>26</v>
      </c>
      <c r="B48" s="1">
        <v>1</v>
      </c>
    </row>
    <row r="49" spans="1:2" x14ac:dyDescent="0.3">
      <c r="A49" s="3" t="s">
        <v>26</v>
      </c>
      <c r="B49" s="3">
        <v>1</v>
      </c>
    </row>
    <row r="50" spans="1:2" x14ac:dyDescent="0.3">
      <c r="A50" s="1" t="s">
        <v>27</v>
      </c>
      <c r="B50" s="1">
        <v>444</v>
      </c>
    </row>
    <row r="51" spans="1:2" x14ac:dyDescent="0.3">
      <c r="A51" s="3" t="s">
        <v>28</v>
      </c>
      <c r="B51" s="3">
        <v>4</v>
      </c>
    </row>
    <row r="52" spans="1:2" x14ac:dyDescent="0.3">
      <c r="A52" s="1" t="s">
        <v>28</v>
      </c>
      <c r="B52" s="1">
        <v>1</v>
      </c>
    </row>
    <row r="53" spans="1:2" x14ac:dyDescent="0.3">
      <c r="A53" s="3" t="s">
        <v>28</v>
      </c>
      <c r="B53" s="3">
        <v>3</v>
      </c>
    </row>
    <row r="54" spans="1:2" x14ac:dyDescent="0.3">
      <c r="A54" s="1" t="s">
        <v>29</v>
      </c>
      <c r="B54" s="1">
        <v>32</v>
      </c>
    </row>
    <row r="55" spans="1:2" x14ac:dyDescent="0.3">
      <c r="A55" s="3" t="s">
        <v>29</v>
      </c>
      <c r="B55" s="3">
        <v>5</v>
      </c>
    </row>
    <row r="56" spans="1:2" x14ac:dyDescent="0.3">
      <c r="A56" s="1" t="s">
        <v>29</v>
      </c>
      <c r="B56" s="1">
        <v>2</v>
      </c>
    </row>
    <row r="57" spans="1:2" x14ac:dyDescent="0.3">
      <c r="A57" s="3" t="s">
        <v>29</v>
      </c>
      <c r="B57" s="3">
        <v>15</v>
      </c>
    </row>
    <row r="58" spans="1:2" x14ac:dyDescent="0.3">
      <c r="A58" s="1" t="s">
        <v>29</v>
      </c>
      <c r="B58" s="1">
        <v>4</v>
      </c>
    </row>
    <row r="59" spans="1:2" x14ac:dyDescent="0.3">
      <c r="A59" s="3" t="s">
        <v>29</v>
      </c>
      <c r="B59" s="3">
        <v>1</v>
      </c>
    </row>
    <row r="60" spans="1:2" x14ac:dyDescent="0.3">
      <c r="A60" s="1" t="s">
        <v>29</v>
      </c>
      <c r="B60" s="1">
        <v>2</v>
      </c>
    </row>
    <row r="61" spans="1:2" x14ac:dyDescent="0.3">
      <c r="A61" s="3" t="s">
        <v>29</v>
      </c>
      <c r="B61" s="3">
        <v>1</v>
      </c>
    </row>
    <row r="62" spans="1:2" x14ac:dyDescent="0.3">
      <c r="A62" s="1" t="s">
        <v>29</v>
      </c>
      <c r="B62" s="1">
        <v>1</v>
      </c>
    </row>
    <row r="63" spans="1:2" x14ac:dyDescent="0.3">
      <c r="A63" s="3" t="s">
        <v>29</v>
      </c>
      <c r="B63" s="3">
        <v>1</v>
      </c>
    </row>
    <row r="64" spans="1:2" x14ac:dyDescent="0.3">
      <c r="A64" s="1" t="s">
        <v>30</v>
      </c>
      <c r="B64" s="1">
        <v>2</v>
      </c>
    </row>
    <row r="65" spans="1:2" x14ac:dyDescent="0.3">
      <c r="A65" s="3" t="s">
        <v>30</v>
      </c>
      <c r="B65" s="3">
        <v>0</v>
      </c>
    </row>
    <row r="66" spans="1:2" x14ac:dyDescent="0.3">
      <c r="A66" s="1" t="s">
        <v>30</v>
      </c>
      <c r="B66" s="1">
        <v>1</v>
      </c>
    </row>
    <row r="67" spans="1:2" x14ac:dyDescent="0.3">
      <c r="A67" s="3" t="s">
        <v>30</v>
      </c>
      <c r="B67" s="3">
        <v>1</v>
      </c>
    </row>
    <row r="68" spans="1:2" x14ac:dyDescent="0.3">
      <c r="A68" s="1" t="s">
        <v>31</v>
      </c>
      <c r="B68" s="1">
        <v>5</v>
      </c>
    </row>
    <row r="69" spans="1:2" x14ac:dyDescent="0.3">
      <c r="A69" s="3" t="s">
        <v>31</v>
      </c>
      <c r="B69" s="3">
        <v>1</v>
      </c>
    </row>
    <row r="70" spans="1:2" x14ac:dyDescent="0.3">
      <c r="A70" s="1" t="s">
        <v>31</v>
      </c>
      <c r="B70" s="1">
        <v>2</v>
      </c>
    </row>
    <row r="71" spans="1:2" x14ac:dyDescent="0.3">
      <c r="A71" s="3" t="s">
        <v>31</v>
      </c>
      <c r="B71" s="3">
        <v>0</v>
      </c>
    </row>
    <row r="72" spans="1:2" x14ac:dyDescent="0.3">
      <c r="A72" s="1" t="s">
        <v>31</v>
      </c>
      <c r="B72" s="1">
        <v>0</v>
      </c>
    </row>
    <row r="73" spans="1:2" x14ac:dyDescent="0.3">
      <c r="A73" s="3" t="s">
        <v>31</v>
      </c>
      <c r="B73" s="3">
        <v>0</v>
      </c>
    </row>
    <row r="74" spans="1:2" x14ac:dyDescent="0.3">
      <c r="A74" s="1" t="s">
        <v>31</v>
      </c>
      <c r="B74" s="1">
        <v>0</v>
      </c>
    </row>
    <row r="75" spans="1:2" x14ac:dyDescent="0.3">
      <c r="A75" s="3" t="s">
        <v>31</v>
      </c>
      <c r="B75" s="3">
        <v>1</v>
      </c>
    </row>
    <row r="76" spans="1:2" x14ac:dyDescent="0.3">
      <c r="A76" s="1" t="s">
        <v>31</v>
      </c>
      <c r="B76" s="1">
        <v>0</v>
      </c>
    </row>
    <row r="77" spans="1:2" x14ac:dyDescent="0.3">
      <c r="A77" s="3" t="s">
        <v>31</v>
      </c>
      <c r="B77" s="3">
        <v>1</v>
      </c>
    </row>
    <row r="78" spans="1:2" x14ac:dyDescent="0.3">
      <c r="A78" s="1" t="s">
        <v>31</v>
      </c>
      <c r="B78" s="1">
        <v>0</v>
      </c>
    </row>
    <row r="79" spans="1:2" x14ac:dyDescent="0.3">
      <c r="A79" s="3" t="s">
        <v>31</v>
      </c>
      <c r="B79" s="3">
        <v>0</v>
      </c>
    </row>
    <row r="80" spans="1:2" x14ac:dyDescent="0.3">
      <c r="A80" s="1" t="s">
        <v>32</v>
      </c>
      <c r="B80" s="1">
        <v>9</v>
      </c>
    </row>
    <row r="81" spans="1:2" x14ac:dyDescent="0.3">
      <c r="A81" s="3" t="s">
        <v>32</v>
      </c>
      <c r="B81" s="3">
        <v>2</v>
      </c>
    </row>
    <row r="82" spans="1:2" x14ac:dyDescent="0.3">
      <c r="A82" s="1" t="s">
        <v>32</v>
      </c>
      <c r="B82" s="1">
        <v>1</v>
      </c>
    </row>
    <row r="83" spans="1:2" x14ac:dyDescent="0.3">
      <c r="A83" s="3" t="s">
        <v>32</v>
      </c>
      <c r="B83" s="3">
        <v>1</v>
      </c>
    </row>
    <row r="84" spans="1:2" x14ac:dyDescent="0.3">
      <c r="A84" s="1" t="s">
        <v>32</v>
      </c>
      <c r="B84" s="1">
        <v>2</v>
      </c>
    </row>
    <row r="85" spans="1:2" x14ac:dyDescent="0.3">
      <c r="A85" s="3" t="s">
        <v>32</v>
      </c>
      <c r="B85" s="3">
        <v>1</v>
      </c>
    </row>
    <row r="86" spans="1:2" x14ac:dyDescent="0.3">
      <c r="A86" s="1" t="s">
        <v>32</v>
      </c>
      <c r="B86" s="1">
        <v>2</v>
      </c>
    </row>
    <row r="87" spans="1:2" x14ac:dyDescent="0.3">
      <c r="A87" s="3" t="s">
        <v>33</v>
      </c>
      <c r="B87" s="3">
        <v>5</v>
      </c>
    </row>
    <row r="88" spans="1:2" x14ac:dyDescent="0.3">
      <c r="A88" s="1" t="s">
        <v>33</v>
      </c>
      <c r="B88" s="1">
        <v>2</v>
      </c>
    </row>
    <row r="89" spans="1:2" x14ac:dyDescent="0.3">
      <c r="A89" s="3" t="s">
        <v>33</v>
      </c>
      <c r="B89" s="3">
        <v>2</v>
      </c>
    </row>
    <row r="90" spans="1:2" x14ac:dyDescent="0.3">
      <c r="A90" s="1" t="s">
        <v>33</v>
      </c>
      <c r="B90" s="1">
        <v>1</v>
      </c>
    </row>
    <row r="91" spans="1:2" x14ac:dyDescent="0.3">
      <c r="A91" s="3" t="s">
        <v>34</v>
      </c>
      <c r="B91" s="3">
        <v>3</v>
      </c>
    </row>
    <row r="92" spans="1:2" x14ac:dyDescent="0.3">
      <c r="A92" s="1" t="s">
        <v>34</v>
      </c>
      <c r="B92" s="1">
        <v>1</v>
      </c>
    </row>
    <row r="93" spans="1:2" x14ac:dyDescent="0.3">
      <c r="A93" s="3" t="s">
        <v>34</v>
      </c>
      <c r="B93" s="3">
        <v>1</v>
      </c>
    </row>
    <row r="94" spans="1:2" x14ac:dyDescent="0.3">
      <c r="A94" s="1" t="s">
        <v>34</v>
      </c>
      <c r="B94" s="1">
        <v>1</v>
      </c>
    </row>
    <row r="95" spans="1:2" x14ac:dyDescent="0.3">
      <c r="A95" s="3" t="s">
        <v>35</v>
      </c>
      <c r="B95" s="3">
        <v>4</v>
      </c>
    </row>
    <row r="96" spans="1:2" x14ac:dyDescent="0.3">
      <c r="A96" s="1" t="s">
        <v>35</v>
      </c>
      <c r="B96" s="1">
        <v>2</v>
      </c>
    </row>
    <row r="97" spans="1:2" x14ac:dyDescent="0.3">
      <c r="A97" s="3" t="s">
        <v>35</v>
      </c>
      <c r="B97" s="3">
        <v>1</v>
      </c>
    </row>
    <row r="98" spans="1:2" x14ac:dyDescent="0.3">
      <c r="A98" s="1" t="s">
        <v>35</v>
      </c>
      <c r="B98" s="1">
        <v>1</v>
      </c>
    </row>
    <row r="99" spans="1:2" x14ac:dyDescent="0.3">
      <c r="A99" s="3" t="s">
        <v>36</v>
      </c>
      <c r="B99" s="3">
        <v>1</v>
      </c>
    </row>
    <row r="100" spans="1:2" x14ac:dyDescent="0.3">
      <c r="A100" s="1" t="s">
        <v>36</v>
      </c>
      <c r="B100" s="1">
        <v>1</v>
      </c>
    </row>
    <row r="101" spans="1:2" x14ac:dyDescent="0.3">
      <c r="A101" s="3" t="s">
        <v>37</v>
      </c>
      <c r="B101" s="3">
        <v>1</v>
      </c>
    </row>
    <row r="102" spans="1:2" x14ac:dyDescent="0.3">
      <c r="A102" s="1" t="s">
        <v>38</v>
      </c>
      <c r="B102" s="1">
        <v>1</v>
      </c>
    </row>
    <row r="103" spans="1:2" x14ac:dyDescent="0.3">
      <c r="A103" s="3" t="s">
        <v>39</v>
      </c>
      <c r="B103" s="3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4651E-4FEB-4011-BCF2-A040659F2C7E}">
  <dimension ref="A1:C33"/>
  <sheetViews>
    <sheetView topLeftCell="A16" zoomScaleNormal="100" workbookViewId="0">
      <selection activeCell="E11" sqref="E11"/>
    </sheetView>
  </sheetViews>
  <sheetFormatPr defaultRowHeight="14" x14ac:dyDescent="0.3"/>
  <sheetData>
    <row r="1" spans="1:3" x14ac:dyDescent="0.3">
      <c r="A1" t="s">
        <v>22</v>
      </c>
      <c r="B1">
        <v>2599</v>
      </c>
    </row>
    <row r="2" spans="1:3" x14ac:dyDescent="0.3">
      <c r="A2" t="s">
        <v>46</v>
      </c>
      <c r="B2">
        <v>20000</v>
      </c>
      <c r="C2" t="s">
        <v>11</v>
      </c>
    </row>
    <row r="3" spans="1:3" x14ac:dyDescent="0.3">
      <c r="A3" t="s">
        <v>12</v>
      </c>
      <c r="B3">
        <v>1136</v>
      </c>
    </row>
    <row r="4" spans="1:3" x14ac:dyDescent="0.3">
      <c r="A4" t="s">
        <v>23</v>
      </c>
      <c r="B4">
        <v>3238</v>
      </c>
    </row>
    <row r="5" spans="1:3" x14ac:dyDescent="0.3">
      <c r="A5" t="s">
        <v>43</v>
      </c>
      <c r="B5">
        <v>3237</v>
      </c>
    </row>
    <row r="6" spans="1:3" x14ac:dyDescent="0.3">
      <c r="A6" t="s">
        <v>29</v>
      </c>
      <c r="B6">
        <v>3469</v>
      </c>
    </row>
    <row r="7" spans="1:3" x14ac:dyDescent="0.3">
      <c r="A7" t="s">
        <v>30</v>
      </c>
      <c r="B7">
        <v>2025</v>
      </c>
    </row>
    <row r="8" spans="1:3" x14ac:dyDescent="0.3">
      <c r="A8" t="s">
        <v>34</v>
      </c>
      <c r="B8">
        <v>2412</v>
      </c>
    </row>
    <row r="9" spans="1:3" x14ac:dyDescent="0.3">
      <c r="A9" t="s">
        <v>31</v>
      </c>
      <c r="B9">
        <v>2460</v>
      </c>
    </row>
    <row r="10" spans="1:3" x14ac:dyDescent="0.3">
      <c r="A10" t="s">
        <v>14</v>
      </c>
      <c r="B10">
        <v>3210</v>
      </c>
    </row>
    <row r="11" spans="1:3" x14ac:dyDescent="0.3">
      <c r="A11" t="s">
        <v>26</v>
      </c>
      <c r="B11">
        <v>4903</v>
      </c>
    </row>
    <row r="12" spans="1:3" x14ac:dyDescent="0.3">
      <c r="A12" t="s">
        <v>18</v>
      </c>
      <c r="B12">
        <v>5476</v>
      </c>
    </row>
    <row r="13" spans="1:3" x14ac:dyDescent="0.3">
      <c r="A13" t="s">
        <v>27</v>
      </c>
      <c r="B13">
        <v>2804</v>
      </c>
    </row>
    <row r="14" spans="1:3" x14ac:dyDescent="0.3">
      <c r="A14" t="s">
        <v>28</v>
      </c>
      <c r="B14">
        <v>3174</v>
      </c>
    </row>
    <row r="15" spans="1:3" x14ac:dyDescent="0.3">
      <c r="A15" t="s">
        <v>17</v>
      </c>
      <c r="B15">
        <v>1831</v>
      </c>
    </row>
    <row r="16" spans="1:3" x14ac:dyDescent="0.3">
      <c r="A16" t="s">
        <v>20</v>
      </c>
      <c r="B16">
        <v>2176</v>
      </c>
    </row>
    <row r="17" spans="1:3" x14ac:dyDescent="0.3">
      <c r="A17" t="s">
        <v>24</v>
      </c>
      <c r="B17">
        <v>4818</v>
      </c>
    </row>
    <row r="18" spans="1:3" x14ac:dyDescent="0.3">
      <c r="A18" t="s">
        <v>16</v>
      </c>
      <c r="B18">
        <v>1782</v>
      </c>
    </row>
    <row r="19" spans="1:3" x14ac:dyDescent="0.3">
      <c r="A19" t="s">
        <v>40</v>
      </c>
      <c r="B19">
        <v>1846</v>
      </c>
    </row>
    <row r="20" spans="1:3" x14ac:dyDescent="0.3">
      <c r="A20" t="s">
        <v>36</v>
      </c>
      <c r="B20">
        <v>1371</v>
      </c>
    </row>
    <row r="21" spans="1:3" x14ac:dyDescent="0.3">
      <c r="A21" t="s">
        <v>44</v>
      </c>
      <c r="B21">
        <v>2804</v>
      </c>
    </row>
    <row r="22" spans="1:3" x14ac:dyDescent="0.3">
      <c r="A22" t="s">
        <v>25</v>
      </c>
      <c r="B22">
        <v>1622</v>
      </c>
    </row>
    <row r="23" spans="1:3" x14ac:dyDescent="0.3">
      <c r="A23" t="s">
        <v>15</v>
      </c>
      <c r="B23">
        <v>3514</v>
      </c>
    </row>
    <row r="24" spans="1:3" x14ac:dyDescent="0.3">
      <c r="A24" t="s">
        <v>35</v>
      </c>
      <c r="B24">
        <v>4450</v>
      </c>
    </row>
    <row r="25" spans="1:3" x14ac:dyDescent="0.3">
      <c r="A25" t="s">
        <v>19</v>
      </c>
      <c r="B25">
        <v>3823</v>
      </c>
    </row>
    <row r="26" spans="1:3" x14ac:dyDescent="0.3">
      <c r="A26" t="s">
        <v>33</v>
      </c>
      <c r="B26">
        <v>3068</v>
      </c>
    </row>
    <row r="27" spans="1:3" x14ac:dyDescent="0.3">
      <c r="A27" t="s">
        <v>13</v>
      </c>
      <c r="B27">
        <v>5016</v>
      </c>
    </row>
    <row r="28" spans="1:3" x14ac:dyDescent="0.3">
      <c r="A28" t="s">
        <v>42</v>
      </c>
      <c r="B28">
        <v>1750</v>
      </c>
      <c r="C28" t="s">
        <v>11</v>
      </c>
    </row>
    <row r="29" spans="1:3" x14ac:dyDescent="0.3">
      <c r="A29" t="s">
        <v>38</v>
      </c>
      <c r="B29">
        <v>6300</v>
      </c>
    </row>
    <row r="30" spans="1:3" x14ac:dyDescent="0.3">
      <c r="A30" t="s">
        <v>45</v>
      </c>
      <c r="B30">
        <v>2525</v>
      </c>
    </row>
    <row r="31" spans="1:3" x14ac:dyDescent="0.3">
      <c r="A31" t="s">
        <v>41</v>
      </c>
      <c r="B31">
        <v>3021</v>
      </c>
    </row>
    <row r="32" spans="1:3" x14ac:dyDescent="0.3">
      <c r="A32" t="s">
        <v>21</v>
      </c>
      <c r="B32">
        <v>2137</v>
      </c>
    </row>
    <row r="33" spans="1:2" x14ac:dyDescent="0.3">
      <c r="A33" t="s">
        <v>32</v>
      </c>
      <c r="B33">
        <v>2026</v>
      </c>
    </row>
  </sheetData>
  <sortState xmlns:xlrd2="http://schemas.microsoft.com/office/spreadsheetml/2017/richdata2" ref="A1:H33">
    <sortCondition ref="A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C34BD-1526-4E16-B9FC-6CF1AC20F159}">
  <dimension ref="A1"/>
  <sheetViews>
    <sheetView topLeftCell="A7" workbookViewId="0">
      <selection activeCell="F28" sqref="F28"/>
    </sheetView>
  </sheetViews>
  <sheetFormatPr defaultRowHeight="14" x14ac:dyDescent="0.3"/>
  <sheetData/>
  <sortState xmlns:xlrd2="http://schemas.microsoft.com/office/spreadsheetml/2017/richdata2" ref="B1:D32">
    <sortCondition ref="B29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51AB1-A0F1-46D1-8318-2E7288788C06}">
  <dimension ref="A1:D33"/>
  <sheetViews>
    <sheetView topLeftCell="A13" workbookViewId="0">
      <selection activeCell="F30" sqref="F30"/>
    </sheetView>
  </sheetViews>
  <sheetFormatPr defaultRowHeight="14" x14ac:dyDescent="0.3"/>
  <sheetData>
    <row r="1" spans="1:4" x14ac:dyDescent="0.3">
      <c r="A1" s="2" t="s">
        <v>22</v>
      </c>
      <c r="B1" s="2">
        <v>6324</v>
      </c>
      <c r="C1" s="2"/>
      <c r="D1" s="2"/>
    </row>
    <row r="2" spans="1:4" x14ac:dyDescent="0.3">
      <c r="A2" s="2" t="s">
        <v>39</v>
      </c>
      <c r="B2" s="2">
        <v>66</v>
      </c>
      <c r="C2" s="2" t="s">
        <v>10</v>
      </c>
      <c r="D2" s="2"/>
    </row>
    <row r="3" spans="1:4" x14ac:dyDescent="0.3">
      <c r="A3" s="2" t="s">
        <v>12</v>
      </c>
      <c r="B3" s="2">
        <v>2154</v>
      </c>
      <c r="C3" s="2"/>
      <c r="D3" s="2"/>
    </row>
    <row r="4" spans="1:4" x14ac:dyDescent="0.3">
      <c r="A4" s="2" t="s">
        <v>23</v>
      </c>
      <c r="B4" s="2">
        <v>3941</v>
      </c>
      <c r="C4" s="2"/>
      <c r="D4" s="2"/>
    </row>
    <row r="5" spans="1:4" x14ac:dyDescent="0.3">
      <c r="A5" s="2" t="s">
        <v>43</v>
      </c>
      <c r="B5" s="2">
        <v>2637</v>
      </c>
      <c r="C5" s="2"/>
      <c r="D5" s="2"/>
    </row>
    <row r="6" spans="1:4" x14ac:dyDescent="0.3">
      <c r="A6" s="2" t="s">
        <v>29</v>
      </c>
      <c r="B6" s="2">
        <v>11346</v>
      </c>
      <c r="C6" s="2"/>
      <c r="D6" s="2"/>
    </row>
    <row r="7" spans="1:4" x14ac:dyDescent="0.3">
      <c r="A7" s="2" t="s">
        <v>30</v>
      </c>
      <c r="B7" s="2">
        <v>4926</v>
      </c>
      <c r="C7" s="2"/>
      <c r="D7" s="2"/>
    </row>
    <row r="8" spans="1:4" x14ac:dyDescent="0.3">
      <c r="A8" s="2" t="s">
        <v>34</v>
      </c>
      <c r="B8" s="2">
        <v>3600</v>
      </c>
      <c r="C8" s="2"/>
      <c r="D8" s="2"/>
    </row>
    <row r="9" spans="1:4" x14ac:dyDescent="0.3">
      <c r="A9" s="2" t="s">
        <v>31</v>
      </c>
      <c r="B9" s="2">
        <v>934</v>
      </c>
      <c r="C9" s="2"/>
      <c r="D9" s="2"/>
    </row>
    <row r="10" spans="1:4" x14ac:dyDescent="0.3">
      <c r="A10" s="2" t="s">
        <v>14</v>
      </c>
      <c r="B10" s="2">
        <v>7556</v>
      </c>
      <c r="C10" s="2"/>
      <c r="D10" s="2"/>
    </row>
    <row r="11" spans="1:4" x14ac:dyDescent="0.3">
      <c r="A11" s="2" t="s">
        <v>26</v>
      </c>
      <c r="B11" s="2">
        <v>9605</v>
      </c>
      <c r="C11" s="2"/>
      <c r="D11" s="2"/>
    </row>
    <row r="12" spans="1:4" x14ac:dyDescent="0.3">
      <c r="A12" s="2" t="s">
        <v>18</v>
      </c>
      <c r="B12" s="2">
        <v>3773</v>
      </c>
      <c r="C12" s="2"/>
      <c r="D12" s="2"/>
    </row>
    <row r="13" spans="1:4" x14ac:dyDescent="0.3">
      <c r="A13" s="2" t="s">
        <v>27</v>
      </c>
      <c r="B13" s="2">
        <v>5917</v>
      </c>
      <c r="C13" s="2"/>
      <c r="D13" s="2"/>
    </row>
    <row r="14" spans="1:4" x14ac:dyDescent="0.3">
      <c r="A14" s="2" t="s">
        <v>28</v>
      </c>
      <c r="B14" s="2">
        <v>6899</v>
      </c>
      <c r="C14" s="2"/>
      <c r="D14" s="2"/>
    </row>
    <row r="15" spans="1:4" x14ac:dyDescent="0.3">
      <c r="A15" s="2" t="s">
        <v>17</v>
      </c>
      <c r="B15" s="2">
        <v>2704</v>
      </c>
      <c r="C15" s="2"/>
      <c r="D15" s="2"/>
    </row>
    <row r="16" spans="1:4" x14ac:dyDescent="0.3">
      <c r="A16" s="2" t="s">
        <v>20</v>
      </c>
      <c r="B16" s="2">
        <v>8051</v>
      </c>
      <c r="C16" s="2"/>
      <c r="D16" s="2"/>
    </row>
    <row r="17" spans="1:4" x14ac:dyDescent="0.3">
      <c r="A17" s="2" t="s">
        <v>24</v>
      </c>
      <c r="B17" s="2">
        <v>4648</v>
      </c>
      <c r="C17" s="2"/>
      <c r="D17" s="2"/>
    </row>
    <row r="18" spans="1:4" x14ac:dyDescent="0.3">
      <c r="A18" s="2" t="s">
        <v>16</v>
      </c>
      <c r="B18" s="2">
        <v>4359</v>
      </c>
      <c r="C18" s="2"/>
      <c r="D18" s="2"/>
    </row>
    <row r="19" spans="1:4" x14ac:dyDescent="0.3">
      <c r="A19" s="2" t="s">
        <v>40</v>
      </c>
      <c r="B19" s="2">
        <v>2534</v>
      </c>
      <c r="C19" s="2"/>
      <c r="D19" s="2"/>
    </row>
    <row r="20" spans="1:4" x14ac:dyDescent="0.3">
      <c r="A20" s="2" t="s">
        <v>36</v>
      </c>
      <c r="B20" s="2">
        <v>688</v>
      </c>
      <c r="C20" s="2"/>
      <c r="D20" s="2"/>
    </row>
    <row r="21" spans="1:4" x14ac:dyDescent="0.3">
      <c r="A21" s="2" t="s">
        <v>44</v>
      </c>
      <c r="B21" s="2">
        <v>603</v>
      </c>
      <c r="C21" s="2"/>
      <c r="D21" s="2"/>
    </row>
    <row r="22" spans="1:4" x14ac:dyDescent="0.3">
      <c r="A22" s="2" t="s">
        <v>25</v>
      </c>
      <c r="B22" s="2">
        <v>10047</v>
      </c>
      <c r="C22" s="2"/>
      <c r="D22" s="2"/>
    </row>
    <row r="23" spans="1:4" x14ac:dyDescent="0.3">
      <c r="A23" s="2" t="s">
        <v>15</v>
      </c>
      <c r="B23" s="2">
        <v>3718</v>
      </c>
      <c r="C23" s="2"/>
      <c r="D23" s="2"/>
    </row>
    <row r="24" spans="1:4" x14ac:dyDescent="0.3">
      <c r="A24" s="2" t="s">
        <v>35</v>
      </c>
      <c r="B24" s="2">
        <v>3864</v>
      </c>
      <c r="C24" s="2"/>
      <c r="D24" s="2"/>
    </row>
    <row r="25" spans="1:4" x14ac:dyDescent="0.3">
      <c r="A25" s="2" t="s">
        <v>19</v>
      </c>
      <c r="B25" s="2">
        <v>2424</v>
      </c>
      <c r="C25" s="2"/>
      <c r="D25" s="2"/>
    </row>
    <row r="26" spans="1:4" x14ac:dyDescent="0.3">
      <c r="A26" s="2" t="s">
        <v>33</v>
      </c>
      <c r="B26" s="2">
        <v>8341</v>
      </c>
      <c r="C26" s="2"/>
      <c r="D26" s="2"/>
    </row>
    <row r="27" spans="1:4" x14ac:dyDescent="0.3">
      <c r="A27" s="2" t="s">
        <v>13</v>
      </c>
      <c r="B27" s="2">
        <v>1560</v>
      </c>
      <c r="C27" s="2"/>
      <c r="D27" s="2"/>
    </row>
    <row r="28" spans="1:4" x14ac:dyDescent="0.3">
      <c r="A28" s="2" t="s">
        <v>42</v>
      </c>
      <c r="B28" s="2">
        <v>344</v>
      </c>
      <c r="C28" s="2"/>
      <c r="D28" s="2"/>
    </row>
    <row r="29" spans="1:4" x14ac:dyDescent="0.3">
      <c r="A29" s="2" t="s">
        <v>38</v>
      </c>
      <c r="B29" s="2">
        <v>743</v>
      </c>
      <c r="C29" s="2" t="s">
        <v>10</v>
      </c>
      <c r="D29" s="2"/>
    </row>
    <row r="30" spans="1:4" x14ac:dyDescent="0.3">
      <c r="A30" s="2" t="s">
        <v>45</v>
      </c>
      <c r="B30" s="2">
        <v>2487</v>
      </c>
      <c r="C30" s="2"/>
      <c r="D30" s="2"/>
    </row>
    <row r="31" spans="1:4" x14ac:dyDescent="0.3">
      <c r="A31" s="2" t="s">
        <v>41</v>
      </c>
      <c r="B31" s="2">
        <v>4830</v>
      </c>
      <c r="C31" s="2"/>
      <c r="D31" s="2"/>
    </row>
    <row r="32" spans="1:4" x14ac:dyDescent="0.3">
      <c r="A32" s="2" t="s">
        <v>21</v>
      </c>
      <c r="B32" s="2">
        <v>5737</v>
      </c>
      <c r="C32" s="2"/>
      <c r="D32" s="2"/>
    </row>
    <row r="33" spans="1:4" x14ac:dyDescent="0.3">
      <c r="A33" s="2" t="s">
        <v>32</v>
      </c>
      <c r="B33" s="2">
        <v>3102</v>
      </c>
      <c r="C33" s="2"/>
      <c r="D3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54727-0CFB-4F71-9F3D-A7497F70353C}">
  <dimension ref="A1:G33"/>
  <sheetViews>
    <sheetView workbookViewId="0">
      <selection activeCell="D29" sqref="D29"/>
    </sheetView>
  </sheetViews>
  <sheetFormatPr defaultRowHeight="14" x14ac:dyDescent="0.3"/>
  <sheetData>
    <row r="1" spans="1:7" x14ac:dyDescent="0.3">
      <c r="A1" s="2" t="s">
        <v>22</v>
      </c>
      <c r="B1">
        <v>10152</v>
      </c>
      <c r="D1" s="4"/>
      <c r="G1" s="2"/>
    </row>
    <row r="2" spans="1:7" x14ac:dyDescent="0.3">
      <c r="A2" s="2" t="s">
        <v>39</v>
      </c>
      <c r="B2">
        <v>0</v>
      </c>
      <c r="G2" s="2"/>
    </row>
    <row r="3" spans="1:7" x14ac:dyDescent="0.3">
      <c r="A3" s="2" t="s">
        <v>12</v>
      </c>
      <c r="B3">
        <v>2404</v>
      </c>
      <c r="G3" s="2"/>
    </row>
    <row r="4" spans="1:7" x14ac:dyDescent="0.3">
      <c r="A4" s="2" t="s">
        <v>23</v>
      </c>
      <c r="B4">
        <v>5982</v>
      </c>
      <c r="G4" s="2"/>
    </row>
    <row r="5" spans="1:7" x14ac:dyDescent="0.3">
      <c r="A5" s="2" t="s">
        <v>43</v>
      </c>
      <c r="B5">
        <v>669</v>
      </c>
      <c r="G5" s="2"/>
    </row>
    <row r="6" spans="1:7" x14ac:dyDescent="0.3">
      <c r="A6" s="2" t="s">
        <v>29</v>
      </c>
      <c r="B6">
        <v>23906</v>
      </c>
      <c r="G6" s="2"/>
    </row>
    <row r="7" spans="1:7" x14ac:dyDescent="0.3">
      <c r="A7" s="2" t="s">
        <v>30</v>
      </c>
      <c r="B7">
        <v>735</v>
      </c>
      <c r="G7" s="2"/>
    </row>
    <row r="8" spans="1:7" x14ac:dyDescent="0.3">
      <c r="A8" s="2" t="s">
        <v>34</v>
      </c>
      <c r="B8">
        <v>361</v>
      </c>
      <c r="G8" s="2"/>
    </row>
    <row r="9" spans="1:7" x14ac:dyDescent="0.3">
      <c r="A9" s="2" t="s">
        <v>31</v>
      </c>
      <c r="B9">
        <v>710</v>
      </c>
      <c r="G9" s="2"/>
    </row>
    <row r="10" spans="1:7" x14ac:dyDescent="0.3">
      <c r="A10" s="2" t="s">
        <v>14</v>
      </c>
      <c r="B10">
        <v>5055</v>
      </c>
      <c r="D10" s="4"/>
      <c r="G10" s="2"/>
    </row>
    <row r="11" spans="1:7" x14ac:dyDescent="0.3">
      <c r="A11" s="2" t="s">
        <v>26</v>
      </c>
      <c r="B11">
        <v>4329</v>
      </c>
      <c r="G11" s="2"/>
    </row>
    <row r="12" spans="1:7" x14ac:dyDescent="0.3">
      <c r="A12" s="2" t="s">
        <v>18</v>
      </c>
      <c r="B12">
        <v>598</v>
      </c>
      <c r="G12" s="2"/>
    </row>
    <row r="13" spans="1:7" x14ac:dyDescent="0.3">
      <c r="A13" s="2" t="s">
        <v>27</v>
      </c>
      <c r="B13">
        <v>1960</v>
      </c>
      <c r="G13" s="2"/>
    </row>
    <row r="14" spans="1:7" x14ac:dyDescent="0.3">
      <c r="A14" s="2" t="s">
        <v>28</v>
      </c>
      <c r="B14">
        <v>1197</v>
      </c>
      <c r="G14" s="2"/>
    </row>
    <row r="15" spans="1:7" x14ac:dyDescent="0.3">
      <c r="A15" s="2" t="s">
        <v>17</v>
      </c>
      <c r="B15">
        <v>560</v>
      </c>
      <c r="G15" s="2"/>
    </row>
    <row r="16" spans="1:7" x14ac:dyDescent="0.3">
      <c r="A16" s="2" t="s">
        <v>20</v>
      </c>
      <c r="B16">
        <v>41598</v>
      </c>
      <c r="G16" s="2"/>
    </row>
    <row r="17" spans="1:7" x14ac:dyDescent="0.3">
      <c r="A17" s="2" t="s">
        <v>24</v>
      </c>
      <c r="B17">
        <v>1489</v>
      </c>
      <c r="G17" s="2"/>
    </row>
    <row r="18" spans="1:7" x14ac:dyDescent="0.3">
      <c r="A18" s="2" t="s">
        <v>16</v>
      </c>
      <c r="B18">
        <v>1735</v>
      </c>
      <c r="G18" s="2"/>
    </row>
    <row r="19" spans="1:7" x14ac:dyDescent="0.3">
      <c r="A19" s="2" t="s">
        <v>40</v>
      </c>
      <c r="B19">
        <v>369</v>
      </c>
      <c r="G19" s="2"/>
    </row>
    <row r="20" spans="1:7" x14ac:dyDescent="0.3">
      <c r="A20" s="2" t="s">
        <v>36</v>
      </c>
      <c r="B20">
        <v>155</v>
      </c>
      <c r="G20" s="2"/>
    </row>
    <row r="21" spans="1:7" x14ac:dyDescent="0.3">
      <c r="A21" s="2" t="s">
        <v>44</v>
      </c>
      <c r="B21">
        <v>70</v>
      </c>
      <c r="G21" s="2"/>
    </row>
    <row r="22" spans="1:7" x14ac:dyDescent="0.3">
      <c r="A22" s="2" t="s">
        <v>25</v>
      </c>
      <c r="B22">
        <v>14090</v>
      </c>
      <c r="G22" s="2"/>
    </row>
    <row r="23" spans="1:7" x14ac:dyDescent="0.3">
      <c r="A23" s="2" t="s">
        <v>15</v>
      </c>
      <c r="B23">
        <v>417</v>
      </c>
      <c r="G23" s="2"/>
    </row>
    <row r="24" spans="1:7" x14ac:dyDescent="0.3">
      <c r="A24" s="2" t="s">
        <v>35</v>
      </c>
      <c r="B24">
        <v>2760</v>
      </c>
      <c r="G24" s="2"/>
    </row>
    <row r="25" spans="1:7" x14ac:dyDescent="0.3">
      <c r="A25" s="2" t="s">
        <v>19</v>
      </c>
      <c r="B25">
        <v>3342</v>
      </c>
      <c r="G25" s="2"/>
    </row>
    <row r="26" spans="1:7" x14ac:dyDescent="0.3">
      <c r="A26" s="2" t="s">
        <v>33</v>
      </c>
      <c r="B26">
        <v>1132</v>
      </c>
      <c r="G26" s="2"/>
    </row>
    <row r="27" spans="1:7" x14ac:dyDescent="0.3">
      <c r="A27" s="2" t="s">
        <v>13</v>
      </c>
      <c r="B27">
        <v>2173</v>
      </c>
      <c r="G27" s="2"/>
    </row>
    <row r="28" spans="1:7" x14ac:dyDescent="0.3">
      <c r="A28" s="2" t="s">
        <v>42</v>
      </c>
      <c r="B28">
        <v>107</v>
      </c>
      <c r="G28" s="2"/>
    </row>
    <row r="29" spans="1:7" x14ac:dyDescent="0.3">
      <c r="A29" s="2" t="s">
        <v>38</v>
      </c>
      <c r="B29">
        <v>11</v>
      </c>
      <c r="G29" s="2"/>
    </row>
    <row r="30" spans="1:7" x14ac:dyDescent="0.3">
      <c r="A30" s="2" t="s">
        <v>45</v>
      </c>
      <c r="B30">
        <v>539</v>
      </c>
      <c r="G30" s="2"/>
    </row>
    <row r="31" spans="1:7" x14ac:dyDescent="0.3">
      <c r="A31" s="2" t="s">
        <v>41</v>
      </c>
      <c r="B31">
        <v>341</v>
      </c>
      <c r="G31" s="2"/>
    </row>
    <row r="32" spans="1:7" x14ac:dyDescent="0.3">
      <c r="A32" s="2" t="s">
        <v>21</v>
      </c>
      <c r="B32">
        <v>31628</v>
      </c>
      <c r="G32" s="2"/>
    </row>
    <row r="33" spans="1:7" x14ac:dyDescent="0.3">
      <c r="A33" s="2" t="s">
        <v>32</v>
      </c>
      <c r="B33">
        <v>3715</v>
      </c>
      <c r="G33" s="2"/>
    </row>
  </sheetData>
  <sortState xmlns:xlrd2="http://schemas.microsoft.com/office/spreadsheetml/2017/richdata2" ref="A1:B33">
    <sortCondition ref="A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疫情数据</vt:lpstr>
      <vt:lpstr>人口密度</vt:lpstr>
      <vt:lpstr>Sheet6</vt:lpstr>
      <vt:lpstr>人口数量</vt:lpstr>
      <vt:lpstr>口罩厂家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kaka</dc:creator>
  <cp:lastModifiedBy>kaka</cp:lastModifiedBy>
  <dcterms:created xsi:type="dcterms:W3CDTF">2020-05-06T14:12:51Z</dcterms:created>
  <dcterms:modified xsi:type="dcterms:W3CDTF">2020-05-06T16:06:01Z</dcterms:modified>
</cp:coreProperties>
</file>