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GifuForest_南ひだ\ExcelM_開発中\下呂\"/>
    </mc:Choice>
  </mc:AlternateContent>
  <xr:revisionPtr revIDLastSave="0" documentId="13_ncr:1_{E6BE5B03-E4AC-4F08-8ADC-8C3325A653F8}" xr6:coauthVersionLast="47" xr6:coauthVersionMax="47" xr10:uidLastSave="{00000000-0000-0000-0000-000000000000}"/>
  <bookViews>
    <workbookView xWindow="-120" yWindow="-120" windowWidth="20730" windowHeight="11040" xr2:uid="{7A59FB25-FC69-4496-9E90-84EF8FFD24FF}"/>
  </bookViews>
  <sheets>
    <sheet name="一覧"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3" i="1" l="1"/>
  <c r="I24" i="1" l="1"/>
  <c r="D15" i="1"/>
  <c r="D14" i="1"/>
  <c r="D13" i="1"/>
  <c r="D22" i="1"/>
  <c r="D23" i="1" s="1"/>
  <c r="I13" i="1" l="1"/>
  <c r="F28" i="1"/>
  <c r="F29" i="1" l="1"/>
  <c r="D24" i="1"/>
  <c r="F27" i="1" l="1"/>
  <c r="F30" i="1" s="1"/>
  <c r="B33" i="1"/>
  <c r="F31" i="1"/>
  <c r="I16" i="1" s="1"/>
  <c r="I18" i="1" s="1"/>
  <c r="I19" i="1" s="1"/>
  <c r="I20" i="1" s="1"/>
  <c r="D33" i="1" s="1"/>
  <c r="F33" i="1" l="1"/>
  <c r="G9" i="1" s="1"/>
</calcChain>
</file>

<file path=xl/sharedStrings.xml><?xml version="1.0" encoding="utf-8"?>
<sst xmlns="http://schemas.openxmlformats.org/spreadsheetml/2006/main" count="83" uniqueCount="73">
  <si>
    <t>売上</t>
    <rPh sb="0" eb="2">
      <t>ウリアゲ</t>
    </rPh>
    <phoneticPr fontId="2"/>
  </si>
  <si>
    <t>免税事業者</t>
    <rPh sb="0" eb="5">
      <t>メンゼイジギョウシャ</t>
    </rPh>
    <phoneticPr fontId="2"/>
  </si>
  <si>
    <t>販売手数料</t>
    <rPh sb="0" eb="5">
      <t>ハンバイテスウリョウ</t>
    </rPh>
    <phoneticPr fontId="2"/>
  </si>
  <si>
    <t>椪積作業料</t>
    <rPh sb="0" eb="2">
      <t>ハイヅ</t>
    </rPh>
    <rPh sb="2" eb="5">
      <t>サギョウリョウ</t>
    </rPh>
    <phoneticPr fontId="2"/>
  </si>
  <si>
    <t>計</t>
    <rPh sb="0" eb="1">
      <t>ケイ</t>
    </rPh>
    <phoneticPr fontId="2"/>
  </si>
  <si>
    <t>〒</t>
    <phoneticPr fontId="2"/>
  </si>
  <si>
    <t>岐阜県下呂市乗政２５番地１</t>
    <rPh sb="0" eb="8">
      <t>ギフケンゲロシノリマサ</t>
    </rPh>
    <rPh sb="10" eb="12">
      <t>バンチ</t>
    </rPh>
    <phoneticPr fontId="2"/>
  </si>
  <si>
    <t>南 ひ だ 森 林 組 合</t>
    <rPh sb="0" eb="1">
      <t>ミナミ</t>
    </rPh>
    <rPh sb="6" eb="7">
      <t>モリ</t>
    </rPh>
    <rPh sb="8" eb="9">
      <t>ハヤシ</t>
    </rPh>
    <rPh sb="10" eb="11">
      <t>グミ</t>
    </rPh>
    <rPh sb="12" eb="13">
      <t>ゴウ</t>
    </rPh>
    <phoneticPr fontId="2"/>
  </si>
  <si>
    <t>木材共販センター</t>
    <rPh sb="0" eb="4">
      <t>モクザイキョウハン</t>
    </rPh>
    <phoneticPr fontId="2"/>
  </si>
  <si>
    <t>第　　回　令和　　年　　月　　日</t>
    <rPh sb="0" eb="1">
      <t>ダイ</t>
    </rPh>
    <rPh sb="3" eb="4">
      <t>カイ</t>
    </rPh>
    <rPh sb="5" eb="7">
      <t>レイワ</t>
    </rPh>
    <rPh sb="9" eb="10">
      <t>ネン</t>
    </rPh>
    <rPh sb="12" eb="13">
      <t>ツキ</t>
    </rPh>
    <rPh sb="15" eb="16">
      <t>ヒ</t>
    </rPh>
    <phoneticPr fontId="2"/>
  </si>
  <si>
    <t>円</t>
    <rPh sb="0" eb="1">
      <t>エン</t>
    </rPh>
    <phoneticPr fontId="2"/>
  </si>
  <si>
    <t>売上口数</t>
    <rPh sb="0" eb="4">
      <t>ウリアゲクチスウ</t>
    </rPh>
    <phoneticPr fontId="2"/>
  </si>
  <si>
    <t>売上本数</t>
    <rPh sb="0" eb="4">
      <t>ウリアゲホンスウ</t>
    </rPh>
    <phoneticPr fontId="2"/>
  </si>
  <si>
    <t>売上材積</t>
    <rPh sb="0" eb="4">
      <t>ウリアゲザイセキ</t>
    </rPh>
    <phoneticPr fontId="2"/>
  </si>
  <si>
    <t>（Ａ）</t>
    <phoneticPr fontId="2"/>
  </si>
  <si>
    <t>（Ｂ）</t>
    <phoneticPr fontId="2"/>
  </si>
  <si>
    <t>（計）</t>
    <rPh sb="1" eb="2">
      <t>ケイ</t>
    </rPh>
    <phoneticPr fontId="2"/>
  </si>
  <si>
    <t>売上代金</t>
    <rPh sb="0" eb="4">
      <t>ウリアゲダイキン</t>
    </rPh>
    <phoneticPr fontId="2"/>
  </si>
  <si>
    <t>合計</t>
    <rPh sb="0" eb="2">
      <t>ゴウケイ</t>
    </rPh>
    <phoneticPr fontId="2"/>
  </si>
  <si>
    <t>運搬費</t>
    <rPh sb="0" eb="3">
      <t>ウンパンヒ</t>
    </rPh>
    <phoneticPr fontId="2"/>
  </si>
  <si>
    <t>調整費</t>
    <rPh sb="0" eb="3">
      <t>チョウセイヒ</t>
    </rPh>
    <phoneticPr fontId="2"/>
  </si>
  <si>
    <t>登録番号</t>
    <rPh sb="0" eb="4">
      <t>トウロクバンゴウ</t>
    </rPh>
    <phoneticPr fontId="2"/>
  </si>
  <si>
    <t>Ｔ－</t>
    <phoneticPr fontId="2"/>
  </si>
  <si>
    <t>①</t>
    <phoneticPr fontId="2"/>
  </si>
  <si>
    <t>②</t>
    <phoneticPr fontId="2"/>
  </si>
  <si>
    <t>③</t>
    <phoneticPr fontId="2"/>
  </si>
  <si>
    <t>④</t>
    <phoneticPr fontId="2"/>
  </si>
  <si>
    <t>円　</t>
    <rPh sb="0" eb="1">
      <t>エン</t>
    </rPh>
    <phoneticPr fontId="2"/>
  </si>
  <si>
    <t>椪番</t>
    <rPh sb="0" eb="1">
      <t>ハイ</t>
    </rPh>
    <rPh sb="1" eb="2">
      <t>バン</t>
    </rPh>
    <phoneticPr fontId="2"/>
  </si>
  <si>
    <t>樹種</t>
    <rPh sb="0" eb="2">
      <t>ジュシュ</t>
    </rPh>
    <phoneticPr fontId="2"/>
  </si>
  <si>
    <t>備考</t>
    <rPh sb="0" eb="2">
      <t>ビコウ</t>
    </rPh>
    <phoneticPr fontId="2"/>
  </si>
  <si>
    <t>長さ</t>
    <rPh sb="0" eb="1">
      <t>ナガ</t>
    </rPh>
    <phoneticPr fontId="2"/>
  </si>
  <si>
    <t>末口径</t>
    <rPh sb="0" eb="3">
      <t>スエクチケイ</t>
    </rPh>
    <phoneticPr fontId="2"/>
  </si>
  <si>
    <t>本数</t>
    <rPh sb="0" eb="2">
      <t>ホンスウ</t>
    </rPh>
    <phoneticPr fontId="2"/>
  </si>
  <si>
    <t>材積</t>
    <rPh sb="0" eb="2">
      <t>ザイセキ</t>
    </rPh>
    <phoneticPr fontId="2"/>
  </si>
  <si>
    <t>単価</t>
    <rPh sb="0" eb="2">
      <t>タンカ</t>
    </rPh>
    <phoneticPr fontId="2"/>
  </si>
  <si>
    <t>金額</t>
    <rPh sb="0" eb="2">
      <t>キンガク</t>
    </rPh>
    <phoneticPr fontId="2"/>
  </si>
  <si>
    <t>摘要</t>
    <rPh sb="0" eb="2">
      <t>テキヨウ</t>
    </rPh>
    <phoneticPr fontId="2"/>
  </si>
  <si>
    <t>住所</t>
    <rPh sb="0" eb="2">
      <t>ジュウショ</t>
    </rPh>
    <phoneticPr fontId="2"/>
  </si>
  <si>
    <t>消費税 10％</t>
    <rPh sb="0" eb="3">
      <t>ショウヒゼイ</t>
    </rPh>
    <phoneticPr fontId="2"/>
  </si>
  <si>
    <t>精算額</t>
    <rPh sb="0" eb="3">
      <t>セイサンガク</t>
    </rPh>
    <phoneticPr fontId="2"/>
  </si>
  <si>
    <t>△</t>
    <phoneticPr fontId="2"/>
  </si>
  <si>
    <t>売上合計　③</t>
    <rPh sb="0" eb="2">
      <t>ウリアゲ</t>
    </rPh>
    <rPh sb="2" eb="4">
      <t>ゴウケイ</t>
    </rPh>
    <phoneticPr fontId="2"/>
  </si>
  <si>
    <t>⑤</t>
    <phoneticPr fontId="2"/>
  </si>
  <si>
    <t>経過措置による仕入れ税額控除の額　⑥</t>
    <rPh sb="0" eb="4">
      <t>ケイカソチ</t>
    </rPh>
    <rPh sb="7" eb="9">
      <t>シイ</t>
    </rPh>
    <rPh sb="10" eb="12">
      <t>ゼイガク</t>
    </rPh>
    <rPh sb="12" eb="14">
      <t>コウジョ</t>
    </rPh>
    <rPh sb="15" eb="16">
      <t>ガク</t>
    </rPh>
    <phoneticPr fontId="2"/>
  </si>
  <si>
    <t>精算基準額　⑦</t>
    <rPh sb="0" eb="5">
      <t>セイサンキジュンガク</t>
    </rPh>
    <phoneticPr fontId="2"/>
  </si>
  <si>
    <t>③－②＋⑥</t>
    <phoneticPr fontId="2"/>
  </si>
  <si>
    <t>円</t>
    <rPh sb="0" eb="1">
      <t>エン</t>
    </rPh>
    <phoneticPr fontId="2"/>
  </si>
  <si>
    <t>③－⑦</t>
    <phoneticPr fontId="2"/>
  </si>
  <si>
    <t>調整費　④　（森林組合負担調整額）</t>
    <rPh sb="0" eb="3">
      <t>チョウセイヒ</t>
    </rPh>
    <rPh sb="7" eb="11">
      <t>シンリンクミアイ</t>
    </rPh>
    <rPh sb="11" eb="16">
      <t>フタンチョウセイガク</t>
    </rPh>
    <phoneticPr fontId="2"/>
  </si>
  <si>
    <t>売上合計</t>
    <rPh sb="0" eb="2">
      <t>ウリアゲ</t>
    </rPh>
    <rPh sb="2" eb="4">
      <t>ゴウケイ</t>
    </rPh>
    <phoneticPr fontId="2"/>
  </si>
  <si>
    <t>－</t>
    <phoneticPr fontId="2"/>
  </si>
  <si>
    <t>諸経費額</t>
    <rPh sb="0" eb="4">
      <t>ショケイヒガク</t>
    </rPh>
    <phoneticPr fontId="2"/>
  </si>
  <si>
    <t>＝</t>
    <phoneticPr fontId="2"/>
  </si>
  <si>
    <t>精算額</t>
    <rPh sb="0" eb="3">
      <t>セイサンガク</t>
    </rPh>
    <phoneticPr fontId="2"/>
  </si>
  <si>
    <t>【売上額】</t>
    <rPh sb="1" eb="3">
      <t>ウリアゲ</t>
    </rPh>
    <rPh sb="3" eb="4">
      <t>ガク</t>
    </rPh>
    <phoneticPr fontId="2"/>
  </si>
  <si>
    <t>【諸経費額】</t>
    <rPh sb="1" eb="5">
      <t>ショケイヒガク</t>
    </rPh>
    <phoneticPr fontId="2"/>
  </si>
  <si>
    <t>【インボイス制度に伴う経過措置を考慮した精算額の計算】</t>
    <rPh sb="6" eb="8">
      <t>セイド</t>
    </rPh>
    <rPh sb="9" eb="10">
      <t>トモナ</t>
    </rPh>
    <rPh sb="11" eb="15">
      <t>ケイカソチ</t>
    </rPh>
    <rPh sb="16" eb="18">
      <t>コウリョ</t>
    </rPh>
    <rPh sb="20" eb="23">
      <t>セイサンガク</t>
    </rPh>
    <rPh sb="24" eb="26">
      <t>ケイサン</t>
    </rPh>
    <phoneticPr fontId="2"/>
  </si>
  <si>
    <t>【販売明細】</t>
    <rPh sb="1" eb="5">
      <t>ハンバイメイサイ</t>
    </rPh>
    <phoneticPr fontId="2"/>
  </si>
  <si>
    <t>免税事業者精算控除　②</t>
    <rPh sb="0" eb="5">
      <t>メンゼイジギョウシャ</t>
    </rPh>
    <rPh sb="5" eb="7">
      <t>セイサン</t>
    </rPh>
    <rPh sb="7" eb="9">
      <t>コウジョ</t>
    </rPh>
    <phoneticPr fontId="2"/>
  </si>
  <si>
    <t>※従来は受託販売により木材販売を行っていましたが、インボイス制度開始に伴い、出品者（インボイス発行事業者及び免税事業者）の別により、請求書発行、消費税取扱、原木仕分、経理処理等が繁雑となり管理が困難となることから、「消化仕入、買取方式」とし、買上事業者への請求書を森林組合が発行いたします。           【消化仕入】「売上仕入」とも呼ばれる仕入の取引形態で、商品が顧客に売れた時点で仕入をおこし、売上高の一定割合を仕入代金として取引先に支払う方法です。</t>
    <rPh sb="1" eb="3">
      <t>ジュウライ</t>
    </rPh>
    <rPh sb="4" eb="8">
      <t>ジュタクハンバイ</t>
    </rPh>
    <rPh sb="11" eb="13">
      <t>モクザイ</t>
    </rPh>
    <rPh sb="13" eb="15">
      <t>ハンバイ</t>
    </rPh>
    <rPh sb="16" eb="17">
      <t>オコナ</t>
    </rPh>
    <rPh sb="30" eb="32">
      <t>セイド</t>
    </rPh>
    <rPh sb="32" eb="34">
      <t>カイシ</t>
    </rPh>
    <rPh sb="35" eb="36">
      <t>トモナ</t>
    </rPh>
    <rPh sb="38" eb="41">
      <t>シュッピンシャ</t>
    </rPh>
    <rPh sb="47" eb="52">
      <t>ハッコウジギョウシャ</t>
    </rPh>
    <rPh sb="52" eb="53">
      <t>オヨ</t>
    </rPh>
    <rPh sb="54" eb="56">
      <t>メンゼイ</t>
    </rPh>
    <rPh sb="56" eb="59">
      <t>ジギョウシャ</t>
    </rPh>
    <rPh sb="61" eb="62">
      <t>ベツ</t>
    </rPh>
    <rPh sb="66" eb="71">
      <t>セイキュウショハッコウ</t>
    </rPh>
    <rPh sb="72" eb="75">
      <t>ショウヒゼイ</t>
    </rPh>
    <rPh sb="75" eb="77">
      <t>トリアツカ</t>
    </rPh>
    <rPh sb="78" eb="82">
      <t>ゲンボクシワ</t>
    </rPh>
    <rPh sb="83" eb="88">
      <t>ケイリショリトウ</t>
    </rPh>
    <rPh sb="89" eb="91">
      <t>ハンザツ</t>
    </rPh>
    <rPh sb="94" eb="96">
      <t>カンリ</t>
    </rPh>
    <rPh sb="97" eb="99">
      <t>コンナン</t>
    </rPh>
    <rPh sb="108" eb="112">
      <t>ショウカシイレ</t>
    </rPh>
    <rPh sb="113" eb="114">
      <t>カ</t>
    </rPh>
    <rPh sb="114" eb="115">
      <t>ト</t>
    </rPh>
    <rPh sb="115" eb="117">
      <t>ホウシキ</t>
    </rPh>
    <rPh sb="121" eb="122">
      <t>カ</t>
    </rPh>
    <rPh sb="122" eb="123">
      <t>ア</t>
    </rPh>
    <rPh sb="123" eb="126">
      <t>ジギョウシャ</t>
    </rPh>
    <rPh sb="128" eb="131">
      <t>セイキュウショ</t>
    </rPh>
    <rPh sb="132" eb="136">
      <t>シンリンクミアイ</t>
    </rPh>
    <rPh sb="137" eb="139">
      <t>ハッコウ</t>
    </rPh>
    <rPh sb="157" eb="161">
      <t>ショウカシイレ</t>
    </rPh>
    <rPh sb="163" eb="167">
      <t>ウリアゲシイレ</t>
    </rPh>
    <rPh sb="170" eb="171">
      <t>ヨ</t>
    </rPh>
    <rPh sb="183" eb="185">
      <t>ショウヒン</t>
    </rPh>
    <rPh sb="186" eb="188">
      <t>コキャク</t>
    </rPh>
    <rPh sb="189" eb="190">
      <t>ウ</t>
    </rPh>
    <rPh sb="192" eb="194">
      <t>ジテン</t>
    </rPh>
    <rPh sb="195" eb="197">
      <t>シイ</t>
    </rPh>
    <rPh sb="202" eb="205">
      <t>ウリアゲダカ</t>
    </rPh>
    <rPh sb="206" eb="210">
      <t>イッテイワリアイ</t>
    </rPh>
    <rPh sb="211" eb="213">
      <t>シイ</t>
    </rPh>
    <rPh sb="213" eb="215">
      <t>ダイキン</t>
    </rPh>
    <rPh sb="218" eb="221">
      <t>トリヒキサキ</t>
    </rPh>
    <rPh sb="222" eb="224">
      <t>シハラ</t>
    </rPh>
    <rPh sb="225" eb="227">
      <t>ホウホウ</t>
    </rPh>
    <phoneticPr fontId="2"/>
  </si>
  <si>
    <t>その他</t>
    <rPh sb="2" eb="3">
      <t>タ</t>
    </rPh>
    <phoneticPr fontId="2"/>
  </si>
  <si>
    <t>諸費用1</t>
    <rPh sb="0" eb="3">
      <t>ショヒヨウ</t>
    </rPh>
    <phoneticPr fontId="2"/>
  </si>
  <si>
    <t>諸費用2</t>
    <rPh sb="0" eb="3">
      <t>ショヒヨウ</t>
    </rPh>
    <phoneticPr fontId="2"/>
  </si>
  <si>
    <t>登録番号 T7-2000-0501-0661</t>
    <rPh sb="0" eb="2">
      <t>トウロク</t>
    </rPh>
    <rPh sb="2" eb="4">
      <t>バンゴウ</t>
    </rPh>
    <phoneticPr fontId="2"/>
  </si>
  <si>
    <t>毎度　格別のお引立てに預り厚くお礼申し上げます。上記の通りご精算申し上げます。</t>
    <rPh sb="0" eb="2">
      <t>マイド</t>
    </rPh>
    <rPh sb="3" eb="5">
      <t>カクベツ</t>
    </rPh>
    <rPh sb="7" eb="9">
      <t>ヒキタ</t>
    </rPh>
    <rPh sb="11" eb="12">
      <t>アズカ</t>
    </rPh>
    <rPh sb="13" eb="14">
      <t>アツ</t>
    </rPh>
    <rPh sb="16" eb="17">
      <t>レイ</t>
    </rPh>
    <rPh sb="17" eb="18">
      <t>モウ</t>
    </rPh>
    <rPh sb="19" eb="20">
      <t>ア</t>
    </rPh>
    <rPh sb="24" eb="26">
      <t>ジョウキ</t>
    </rPh>
    <rPh sb="27" eb="28">
      <t>トオ</t>
    </rPh>
    <rPh sb="30" eb="32">
      <t>セイサン</t>
    </rPh>
    <rPh sb="32" eb="33">
      <t>モウ</t>
    </rPh>
    <rPh sb="34" eb="35">
      <t>ア</t>
    </rPh>
    <phoneticPr fontId="11"/>
  </si>
  <si>
    <t>お知らせ</t>
    <rPh sb="1" eb="2">
      <t>シ</t>
    </rPh>
    <phoneticPr fontId="11"/>
  </si>
  <si>
    <t>御出品材明細書兼仕入明細書　</t>
    <rPh sb="0" eb="1">
      <t>ゴ</t>
    </rPh>
    <rPh sb="1" eb="2">
      <t>デ</t>
    </rPh>
    <rPh sb="2" eb="3">
      <t>ヒン</t>
    </rPh>
    <rPh sb="3" eb="4">
      <t>ザイ</t>
    </rPh>
    <rPh sb="4" eb="5">
      <t>アキラ</t>
    </rPh>
    <rPh sb="5" eb="6">
      <t>ホソ</t>
    </rPh>
    <rPh sb="6" eb="7">
      <t>ショ</t>
    </rPh>
    <rPh sb="7" eb="8">
      <t>ケン</t>
    </rPh>
    <rPh sb="8" eb="10">
      <t>シイレ</t>
    </rPh>
    <rPh sb="10" eb="13">
      <t>メイサイショ</t>
    </rPh>
    <phoneticPr fontId="2"/>
  </si>
  <si>
    <t>※出荷者様が「免税事業者」の場合、弊組合が消費税控除を受けられないことによる損失が発生するため、</t>
    <phoneticPr fontId="2"/>
  </si>
  <si>
    <t>消費税相当額をお支払いしないこと、また、令和５年１０月１日から令和８年９月３０日までの</t>
    <phoneticPr fontId="2"/>
  </si>
  <si>
    <t>経過措置による仕入れ税額控除分８０％を支払わせていただくことを合意の上販売させていただいています。</t>
    <phoneticPr fontId="2"/>
  </si>
  <si>
    <t>※材積(Ａ)は末口径が14cm以上、材積(Ｂ)は13㎝以下です。</t>
    <phoneticPr fontId="2"/>
  </si>
  <si>
    <t>電話 0576-26-3202 / FAX 0576-26-2235</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</si>
</sst>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0;[Red]\-#,##0.000"/>
    <numFmt numFmtId="177" formatCode="0.0"/>
    <numFmt numFmtId="178" formatCode="0.000"/>
  </numFmts>
  <fonts count="1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4"/>
      <color theme="1"/>
      <name val="游ゴシック"/>
      <family val="3"/>
      <charset val="128"/>
      <scheme val="minor"/>
    </font>
    <font>
      <b/>
      <sz val="16"/>
      <color theme="1"/>
      <name val="游ゴシック"/>
      <family val="3"/>
      <charset val="128"/>
      <scheme val="minor"/>
    </font>
    <font>
      <sz val="10"/>
      <color theme="1"/>
      <name val="游ゴシック"/>
      <family val="3"/>
      <charset val="128"/>
      <scheme val="minor"/>
    </font>
    <font>
      <sz val="10"/>
      <color rgb="FFFF0000"/>
      <name val="游ゴシック"/>
      <family val="3"/>
      <charset val="128"/>
      <scheme val="minor"/>
    </font>
    <font>
      <b/>
      <sz val="10"/>
      <color theme="4"/>
      <name val="游ゴシック"/>
      <family val="3"/>
      <charset val="128"/>
      <scheme val="minor"/>
    </font>
    <font>
      <sz val="10"/>
      <color theme="4"/>
      <name val="游ゴシック"/>
      <family val="3"/>
      <charset val="128"/>
      <scheme val="minor"/>
    </font>
    <font>
      <sz val="6"/>
      <color theme="1"/>
      <name val="游ゴシック"/>
      <family val="3"/>
      <charset val="128"/>
      <scheme val="minor"/>
    </font>
    <font>
      <sz val="6"/>
      <name val="ＭＳ Ｐゴシック"/>
      <family val="3"/>
      <charset val="128"/>
    </font>
    <font>
      <sz val="11"/>
      <color theme="1"/>
      <name val="游ゴシック"/>
      <family val="3"/>
      <charset val="128"/>
      <scheme val="minor"/>
    </font>
    <font>
      <sz val="10"/>
      <name val="游ゴシック"/>
      <family val="3"/>
      <charset val="128"/>
      <scheme val="minor"/>
    </font>
    <font>
      <sz val="10.5"/>
      <color theme="1"/>
      <name val="游ゴシック"/>
      <family val="3"/>
      <charset val="128"/>
      <scheme val="minor"/>
    </font>
    <font>
      <sz val="12"/>
      <color theme="1"/>
      <name val="游ゴシック"/>
      <family val="3"/>
      <charset val="128"/>
      <scheme val="minor"/>
    </font>
    <font>
      <b/>
      <sz val="12"/>
      <color theme="1"/>
      <name val="游ゴシック"/>
      <family val="3"/>
      <charset val="128"/>
      <scheme val="minor"/>
    </font>
    <font>
      <sz val="7"/>
      <color theme="1"/>
      <name val="游ゴシック"/>
      <family val="3"/>
      <charset val="128"/>
      <scheme val="minor"/>
    </font>
  </fonts>
  <fills count="2">
    <fill>
      <patternFill patternType="none"/>
    </fill>
    <fill>
      <patternFill patternType="gray125"/>
    </fill>
  </fills>
  <borders count="33">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top/>
      <bottom style="dotted">
        <color indexed="64"/>
      </bottom>
      <diagonal/>
    </border>
    <border>
      <left/>
      <right/>
      <top/>
      <bottom style="dotted">
        <color indexed="64"/>
      </bottom>
      <diagonal/>
    </border>
    <border>
      <left/>
      <right style="medium">
        <color indexed="64"/>
      </right>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10">
    <xf numFmtId="0" fontId="0" fillId="0" borderId="0" xfId="0">
      <alignment vertical="center"/>
    </xf>
    <xf numFmtId="0" fontId="0" fillId="0" borderId="0" xfId="0" applyAlignment="1">
      <alignment horizontal="center" vertical="center" shrinkToFit="1"/>
    </xf>
    <xf numFmtId="0" fontId="0" fillId="0" borderId="0" xfId="0" applyAlignment="1">
      <alignment vertical="center" shrinkToFit="1"/>
    </xf>
    <xf numFmtId="0" fontId="3" fillId="0" borderId="0" xfId="0" applyFont="1" applyAlignment="1">
      <alignment vertical="center" shrinkToFit="1"/>
    </xf>
    <xf numFmtId="0" fontId="3" fillId="0" borderId="0" xfId="0" applyFont="1" applyAlignment="1">
      <alignment horizontal="center" vertical="center" shrinkToFit="1"/>
    </xf>
    <xf numFmtId="38" fontId="3" fillId="0" borderId="0" xfId="0" applyNumberFormat="1" applyFont="1" applyAlignment="1">
      <alignment vertical="center" shrinkToFit="1"/>
    </xf>
    <xf numFmtId="0" fontId="4" fillId="0" borderId="0" xfId="0" applyFont="1" applyAlignment="1">
      <alignment horizontal="center" vertical="center" shrinkToFit="1"/>
    </xf>
    <xf numFmtId="38" fontId="5" fillId="0" borderId="0" xfId="0" applyNumberFormat="1" applyFont="1" applyAlignment="1">
      <alignment horizontal="right" vertical="center" shrinkToFit="1"/>
    </xf>
    <xf numFmtId="0" fontId="6" fillId="0" borderId="0" xfId="0" applyFont="1" applyAlignment="1">
      <alignment vertical="center" shrinkToFit="1"/>
    </xf>
    <xf numFmtId="0" fontId="6" fillId="0" borderId="0" xfId="0" applyFont="1" applyAlignment="1">
      <alignment horizontal="center" vertical="center" shrinkToFit="1"/>
    </xf>
    <xf numFmtId="0" fontId="6" fillId="0" borderId="28" xfId="0" applyFont="1" applyBorder="1" applyAlignment="1">
      <alignment vertical="center" shrinkToFit="1"/>
    </xf>
    <xf numFmtId="0" fontId="6" fillId="0" borderId="4" xfId="0" applyFont="1" applyBorder="1" applyAlignment="1">
      <alignment vertical="center" shrinkToFit="1"/>
    </xf>
    <xf numFmtId="38" fontId="6" fillId="0" borderId="4" xfId="1" applyFont="1" applyBorder="1" applyAlignment="1">
      <alignment vertical="center" shrinkToFit="1"/>
    </xf>
    <xf numFmtId="0" fontId="6" fillId="0" borderId="12" xfId="0" applyFont="1" applyBorder="1" applyAlignment="1">
      <alignment vertical="center" shrinkToFit="1"/>
    </xf>
    <xf numFmtId="0" fontId="7" fillId="0" borderId="0" xfId="0" applyFont="1" applyAlignment="1">
      <alignment vertical="center" shrinkToFit="1"/>
    </xf>
    <xf numFmtId="0" fontId="7" fillId="0" borderId="0" xfId="0" applyFont="1" applyAlignment="1">
      <alignment horizontal="right" vertical="center" shrinkToFit="1"/>
    </xf>
    <xf numFmtId="38" fontId="7" fillId="0" borderId="0" xfId="1" applyFont="1" applyBorder="1" applyAlignment="1">
      <alignment vertical="center" shrinkToFit="1"/>
    </xf>
    <xf numFmtId="0" fontId="7" fillId="0" borderId="14" xfId="0" applyFont="1" applyBorder="1" applyAlignment="1">
      <alignment vertical="center" shrinkToFit="1"/>
    </xf>
    <xf numFmtId="9" fontId="6" fillId="0" borderId="0" xfId="2" applyFont="1" applyBorder="1" applyAlignment="1">
      <alignment vertical="center" shrinkToFit="1"/>
    </xf>
    <xf numFmtId="38" fontId="6" fillId="0" borderId="0" xfId="1" applyFont="1" applyBorder="1" applyAlignment="1">
      <alignment vertical="center" shrinkToFit="1"/>
    </xf>
    <xf numFmtId="0" fontId="6" fillId="0" borderId="14" xfId="0" applyFont="1" applyBorder="1" applyAlignment="1">
      <alignment vertical="center" shrinkToFit="1"/>
    </xf>
    <xf numFmtId="0" fontId="6" fillId="0" borderId="29" xfId="0" applyFont="1" applyBorder="1" applyAlignment="1">
      <alignment vertical="center" shrinkToFit="1"/>
    </xf>
    <xf numFmtId="0" fontId="9" fillId="0" borderId="0" xfId="0" applyFont="1" applyAlignment="1">
      <alignment horizontal="center" vertical="center" shrinkToFit="1"/>
    </xf>
    <xf numFmtId="38" fontId="8" fillId="0" borderId="0" xfId="0" applyNumberFormat="1" applyFont="1" applyAlignment="1">
      <alignment horizontal="center" vertical="center" shrinkToFit="1"/>
    </xf>
    <xf numFmtId="0" fontId="8" fillId="0" borderId="14" xfId="0" applyFont="1" applyBorder="1" applyAlignment="1">
      <alignment horizontal="center" vertical="center" shrinkToFit="1"/>
    </xf>
    <xf numFmtId="38" fontId="8" fillId="0" borderId="9" xfId="0" applyNumberFormat="1" applyFont="1" applyBorder="1" applyAlignment="1">
      <alignment vertical="center" shrinkToFit="1"/>
    </xf>
    <xf numFmtId="38" fontId="8" fillId="0" borderId="9" xfId="1" applyFont="1" applyBorder="1" applyAlignment="1">
      <alignment vertical="center" shrinkToFit="1"/>
    </xf>
    <xf numFmtId="0" fontId="8" fillId="0" borderId="10" xfId="0" applyFont="1" applyBorder="1" applyAlignment="1">
      <alignment vertical="center" shrinkToFit="1"/>
    </xf>
    <xf numFmtId="38" fontId="7" fillId="0" borderId="28" xfId="0" applyNumberFormat="1" applyFont="1" applyBorder="1" applyAlignment="1">
      <alignment vertical="center" shrinkToFit="1"/>
    </xf>
    <xf numFmtId="0" fontId="6" fillId="0" borderId="0" xfId="0" applyFont="1" applyAlignment="1">
      <alignment horizontal="right" vertical="center" shrinkToFit="1"/>
    </xf>
    <xf numFmtId="177" fontId="6" fillId="0" borderId="0" xfId="0" applyNumberFormat="1" applyFont="1" applyAlignment="1">
      <alignment vertical="center" shrinkToFit="1"/>
    </xf>
    <xf numFmtId="178" fontId="6" fillId="0" borderId="0" xfId="0" applyNumberFormat="1" applyFont="1" applyAlignment="1">
      <alignment vertical="center" shrinkToFit="1"/>
    </xf>
    <xf numFmtId="0" fontId="12" fillId="0" borderId="0" xfId="0" applyFont="1" applyAlignment="1">
      <alignment vertical="center" shrinkToFit="1"/>
    </xf>
    <xf numFmtId="0" fontId="12" fillId="0" borderId="9" xfId="0" applyFont="1" applyBorder="1" applyAlignment="1">
      <alignment vertical="center" shrinkToFit="1"/>
    </xf>
    <xf numFmtId="0" fontId="12" fillId="0" borderId="0" xfId="0" applyFont="1" applyAlignment="1">
      <alignment horizontal="center" vertical="center" shrinkToFit="1"/>
    </xf>
    <xf numFmtId="0" fontId="12" fillId="0" borderId="26" xfId="0" applyFont="1" applyBorder="1" applyAlignment="1">
      <alignment vertical="center" shrinkToFit="1"/>
    </xf>
    <xf numFmtId="38" fontId="12" fillId="0" borderId="0" xfId="1" applyFont="1" applyBorder="1" applyAlignment="1">
      <alignment vertical="center" shrinkToFit="1"/>
    </xf>
    <xf numFmtId="0" fontId="12" fillId="0" borderId="7" xfId="0" applyFont="1" applyBorder="1" applyAlignment="1">
      <alignment horizontal="center" vertical="center" shrinkToFit="1"/>
    </xf>
    <xf numFmtId="0" fontId="12" fillId="0" borderId="7" xfId="0" applyFont="1" applyBorder="1" applyAlignment="1">
      <alignment vertical="center" shrinkToFit="1"/>
    </xf>
    <xf numFmtId="177" fontId="6" fillId="0" borderId="0" xfId="0" applyNumberFormat="1" applyFont="1" applyAlignment="1">
      <alignment horizontal="right" vertical="center" shrinkToFit="1"/>
    </xf>
    <xf numFmtId="0" fontId="10" fillId="0" borderId="0" xfId="0" applyFont="1" applyAlignment="1">
      <alignment vertical="center" wrapText="1" shrinkToFit="1"/>
    </xf>
    <xf numFmtId="0" fontId="14" fillId="0" borderId="0" xfId="0" applyFont="1">
      <alignment vertical="center"/>
    </xf>
    <xf numFmtId="0" fontId="15" fillId="0" borderId="0" xfId="0" applyFont="1" applyAlignment="1">
      <alignment vertical="center" shrinkToFit="1"/>
    </xf>
    <xf numFmtId="177" fontId="15" fillId="0" borderId="0" xfId="0" applyNumberFormat="1" applyFont="1" applyAlignment="1">
      <alignment horizontal="right" vertical="center" shrinkToFit="1"/>
    </xf>
    <xf numFmtId="0" fontId="15" fillId="0" borderId="0" xfId="0" applyFont="1" applyAlignment="1">
      <alignment horizontal="right" vertical="center" shrinkToFit="1"/>
    </xf>
    <xf numFmtId="178" fontId="15" fillId="0" borderId="0" xfId="0" applyNumberFormat="1" applyFont="1" applyAlignment="1">
      <alignment horizontal="right" vertical="center" shrinkToFit="1"/>
    </xf>
    <xf numFmtId="49" fontId="15" fillId="0" borderId="0" xfId="0" applyNumberFormat="1" applyFont="1" applyAlignment="1">
      <alignment vertical="center" shrinkToFit="1"/>
    </xf>
    <xf numFmtId="0" fontId="15" fillId="0" borderId="31" xfId="0" applyFont="1" applyBorder="1" applyAlignment="1">
      <alignment horizontal="center" vertical="center" shrinkToFit="1"/>
    </xf>
    <xf numFmtId="0" fontId="15" fillId="0" borderId="30" xfId="0" applyFont="1" applyBorder="1" applyAlignment="1">
      <alignment horizontal="center" vertical="center" shrinkToFit="1"/>
    </xf>
    <xf numFmtId="0" fontId="15" fillId="0" borderId="6" xfId="0" applyFont="1" applyBorder="1" applyAlignment="1">
      <alignment horizontal="center" vertical="center" shrinkToFit="1"/>
    </xf>
    <xf numFmtId="0" fontId="15" fillId="0" borderId="7" xfId="0" applyFont="1" applyBorder="1" applyAlignment="1">
      <alignment horizontal="right" vertical="center" shrinkToFit="1"/>
    </xf>
    <xf numFmtId="0" fontId="12" fillId="0" borderId="1" xfId="0" applyFont="1" applyBorder="1" applyAlignment="1">
      <alignment horizontal="center" vertical="center" shrinkToFit="1"/>
    </xf>
    <xf numFmtId="0" fontId="12" fillId="0" borderId="15" xfId="0" applyFont="1" applyBorder="1" applyAlignment="1">
      <alignment vertical="center" shrinkToFit="1"/>
    </xf>
    <xf numFmtId="38" fontId="12" fillId="0" borderId="16" xfId="1" applyFont="1" applyBorder="1" applyAlignment="1">
      <alignment vertical="center" shrinkToFit="1"/>
    </xf>
    <xf numFmtId="9" fontId="12" fillId="0" borderId="15" xfId="2" applyFont="1" applyBorder="1" applyAlignment="1">
      <alignment vertical="center" shrinkToFit="1"/>
    </xf>
    <xf numFmtId="0" fontId="12" fillId="0" borderId="2" xfId="0" applyFont="1" applyBorder="1" applyAlignment="1">
      <alignment horizontal="center" vertical="center" shrinkToFit="1"/>
    </xf>
    <xf numFmtId="0" fontId="12" fillId="0" borderId="6" xfId="0" applyFont="1" applyBorder="1" applyAlignment="1">
      <alignment vertical="center" shrinkToFit="1"/>
    </xf>
    <xf numFmtId="38" fontId="12" fillId="0" borderId="17" xfId="1" applyFont="1" applyBorder="1" applyAlignment="1">
      <alignment vertical="center" shrinkToFit="1"/>
    </xf>
    <xf numFmtId="38" fontId="12" fillId="0" borderId="6" xfId="1" applyFont="1" applyBorder="1" applyAlignment="1">
      <alignment vertical="center" shrinkToFit="1"/>
    </xf>
    <xf numFmtId="0" fontId="12" fillId="0" borderId="18" xfId="0" applyFont="1" applyBorder="1" applyAlignment="1">
      <alignment horizontal="center" vertical="center" shrinkToFit="1"/>
    </xf>
    <xf numFmtId="176" fontId="12" fillId="0" borderId="19" xfId="1" applyNumberFormat="1" applyFont="1" applyBorder="1" applyAlignment="1">
      <alignment horizontal="right" vertical="center" shrinkToFit="1"/>
    </xf>
    <xf numFmtId="0" fontId="12" fillId="0" borderId="17" xfId="0" applyFont="1" applyBorder="1" applyAlignment="1">
      <alignment vertical="center" shrinkToFit="1"/>
    </xf>
    <xf numFmtId="176" fontId="12" fillId="0" borderId="14" xfId="1" applyNumberFormat="1" applyFont="1" applyBorder="1" applyAlignment="1">
      <alignment horizontal="right" vertical="center" shrinkToFit="1"/>
    </xf>
    <xf numFmtId="0" fontId="3" fillId="0" borderId="2" xfId="0" applyFont="1" applyBorder="1" applyAlignment="1">
      <alignment horizontal="center" vertical="center" shrinkToFit="1"/>
    </xf>
    <xf numFmtId="0" fontId="3" fillId="0" borderId="6" xfId="0" applyFont="1" applyBorder="1" applyAlignment="1">
      <alignment vertical="center" shrinkToFit="1"/>
    </xf>
    <xf numFmtId="38" fontId="3" fillId="0" borderId="17" xfId="0" applyNumberFormat="1" applyFont="1" applyBorder="1" applyAlignment="1">
      <alignment vertical="center" shrinkToFit="1"/>
    </xf>
    <xf numFmtId="176" fontId="12" fillId="0" borderId="14" xfId="1" applyNumberFormat="1" applyFont="1" applyBorder="1" applyAlignment="1">
      <alignment vertical="center" shrinkToFit="1"/>
    </xf>
    <xf numFmtId="38" fontId="12" fillId="0" borderId="17" xfId="0" applyNumberFormat="1" applyFont="1" applyBorder="1" applyAlignment="1">
      <alignment vertical="center" shrinkToFit="1"/>
    </xf>
    <xf numFmtId="0" fontId="3" fillId="0" borderId="3" xfId="0" applyFont="1" applyBorder="1" applyAlignment="1">
      <alignment horizontal="center" vertical="center" shrinkToFit="1"/>
    </xf>
    <xf numFmtId="0" fontId="3" fillId="0" borderId="9" xfId="0" applyFont="1" applyBorder="1" applyAlignment="1">
      <alignment vertical="center" shrinkToFit="1"/>
    </xf>
    <xf numFmtId="38" fontId="3" fillId="0" borderId="10" xfId="0" applyNumberFormat="1" applyFont="1" applyBorder="1" applyAlignment="1">
      <alignment vertical="center" shrinkToFit="1"/>
    </xf>
    <xf numFmtId="176" fontId="12" fillId="0" borderId="20" xfId="1" applyNumberFormat="1" applyFont="1" applyBorder="1" applyAlignment="1">
      <alignment horizontal="right" vertical="center" shrinkToFit="1"/>
    </xf>
    <xf numFmtId="0" fontId="12" fillId="0" borderId="32" xfId="0" applyFont="1" applyBorder="1" applyAlignment="1">
      <alignment vertical="center" shrinkToFit="1"/>
    </xf>
    <xf numFmtId="0" fontId="12" fillId="0" borderId="16" xfId="0" applyFont="1" applyBorder="1" applyAlignment="1">
      <alignment vertical="center" shrinkToFit="1"/>
    </xf>
    <xf numFmtId="0" fontId="12" fillId="0" borderId="31" xfId="0" applyFont="1" applyBorder="1" applyAlignment="1">
      <alignment vertical="center" shrinkToFit="1"/>
    </xf>
    <xf numFmtId="38" fontId="3" fillId="0" borderId="10" xfId="1" applyFont="1" applyBorder="1" applyAlignment="1">
      <alignment vertical="center" shrinkToFit="1"/>
    </xf>
    <xf numFmtId="0" fontId="15" fillId="0" borderId="0" xfId="0" applyFont="1" applyAlignment="1">
      <alignment horizontal="center" vertical="center"/>
    </xf>
    <xf numFmtId="0" fontId="13" fillId="0" borderId="0" xfId="0" applyFont="1">
      <alignment vertical="center"/>
    </xf>
    <xf numFmtId="0" fontId="6" fillId="0" borderId="0" xfId="0" applyFont="1">
      <alignment vertical="center"/>
    </xf>
    <xf numFmtId="0" fontId="5" fillId="0" borderId="0" xfId="0" applyFont="1" applyAlignment="1">
      <alignment horizontal="center" vertical="center" shrinkToFit="1"/>
    </xf>
    <xf numFmtId="0" fontId="12" fillId="0" borderId="0" xfId="0" applyFont="1" applyAlignment="1">
      <alignment horizontal="left" vertical="center" shrinkToFit="1"/>
    </xf>
    <xf numFmtId="0" fontId="12" fillId="0" borderId="26" xfId="0" applyFont="1" applyBorder="1" applyAlignment="1">
      <alignment vertical="center" shrinkToFit="1"/>
    </xf>
    <xf numFmtId="0" fontId="12" fillId="0" borderId="9" xfId="0" applyFont="1" applyBorder="1" applyAlignment="1">
      <alignment vertical="center" shrinkToFit="1"/>
    </xf>
    <xf numFmtId="0" fontId="12" fillId="0" borderId="0" xfId="0" applyFont="1" applyAlignment="1">
      <alignment vertical="center" shrinkToFit="1"/>
    </xf>
    <xf numFmtId="38" fontId="5" fillId="0" borderId="0" xfId="0" applyNumberFormat="1" applyFont="1" applyAlignment="1">
      <alignment horizontal="right" vertical="center" shrinkToFit="1"/>
    </xf>
    <xf numFmtId="0" fontId="4" fillId="0" borderId="0" xfId="0" applyFont="1" applyAlignment="1">
      <alignment horizontal="center" vertical="center" shrinkToFit="1"/>
    </xf>
    <xf numFmtId="0" fontId="16" fillId="0" borderId="9" xfId="0" applyFont="1" applyBorder="1" applyAlignment="1">
      <alignment horizontal="center" vertical="center" shrinkToFit="1"/>
    </xf>
    <xf numFmtId="0" fontId="12" fillId="0" borderId="4" xfId="0" applyFont="1" applyBorder="1" applyAlignment="1">
      <alignment horizontal="center" vertical="center" shrinkToFit="1"/>
    </xf>
    <xf numFmtId="0" fontId="12" fillId="0" borderId="9" xfId="0" applyFont="1" applyBorder="1" applyAlignment="1">
      <alignment horizontal="center" vertical="center" shrinkToFit="1"/>
    </xf>
    <xf numFmtId="0" fontId="17" fillId="0" borderId="0" xfId="0" applyFont="1" applyAlignment="1">
      <alignment vertical="center" wrapText="1" shrinkToFit="1"/>
    </xf>
    <xf numFmtId="0" fontId="7" fillId="0" borderId="13" xfId="0" applyFont="1" applyBorder="1" applyAlignment="1">
      <alignment vertical="center" shrinkToFit="1"/>
    </xf>
    <xf numFmtId="0" fontId="7" fillId="0" borderId="0" xfId="0" applyFont="1" applyAlignment="1">
      <alignment vertical="center" shrinkToFit="1"/>
    </xf>
    <xf numFmtId="0" fontId="6" fillId="0" borderId="11" xfId="0" applyFont="1" applyBorder="1" applyAlignment="1">
      <alignment vertical="center" shrinkToFit="1"/>
    </xf>
    <xf numFmtId="0" fontId="6" fillId="0" borderId="4" xfId="0" applyFont="1" applyBorder="1" applyAlignment="1">
      <alignment vertical="center" shrinkToFit="1"/>
    </xf>
    <xf numFmtId="0" fontId="15" fillId="0" borderId="7" xfId="0" applyFont="1" applyBorder="1" applyAlignment="1">
      <alignment horizontal="center" vertical="center" shrinkToFit="1"/>
    </xf>
    <xf numFmtId="0" fontId="9" fillId="0" borderId="0" xfId="0" applyFont="1" applyAlignment="1">
      <alignment horizontal="center" vertical="center" shrinkToFit="1"/>
    </xf>
    <xf numFmtId="0" fontId="9" fillId="0" borderId="9" xfId="0" applyFont="1" applyBorder="1" applyAlignment="1">
      <alignment horizontal="center" vertical="center" shrinkToFit="1"/>
    </xf>
    <xf numFmtId="0" fontId="7" fillId="0" borderId="27" xfId="0" applyFont="1" applyBorder="1" applyAlignment="1">
      <alignment vertical="center" shrinkToFit="1"/>
    </xf>
    <xf numFmtId="0" fontId="7" fillId="0" borderId="28" xfId="0" applyFont="1" applyBorder="1" applyAlignment="1">
      <alignment vertical="center" shrinkToFit="1"/>
    </xf>
    <xf numFmtId="0" fontId="6" fillId="0" borderId="13" xfId="0" applyFont="1" applyBorder="1" applyAlignment="1">
      <alignment vertical="center" shrinkToFit="1"/>
    </xf>
    <xf numFmtId="0" fontId="6" fillId="0" borderId="0" xfId="0" applyFont="1" applyAlignment="1">
      <alignment vertical="center" shrinkToFit="1"/>
    </xf>
    <xf numFmtId="38" fontId="8" fillId="0" borderId="13" xfId="0" applyNumberFormat="1" applyFont="1" applyBorder="1" applyAlignment="1">
      <alignment horizontal="center" vertical="center" shrinkToFit="1"/>
    </xf>
    <xf numFmtId="38" fontId="8" fillId="0" borderId="8" xfId="0" applyNumberFormat="1" applyFont="1" applyBorder="1" applyAlignment="1">
      <alignment horizontal="center" vertical="center" shrinkToFit="1"/>
    </xf>
    <xf numFmtId="0" fontId="12" fillId="0" borderId="23" xfId="0" applyFont="1" applyBorder="1" applyAlignment="1">
      <alignment horizontal="center" vertical="center" shrinkToFit="1"/>
    </xf>
    <xf numFmtId="0" fontId="12" fillId="0" borderId="24" xfId="0" applyFont="1" applyBorder="1" applyAlignment="1">
      <alignment horizontal="center" vertical="center" shrinkToFit="1"/>
    </xf>
    <xf numFmtId="0" fontId="12" fillId="0" borderId="25" xfId="0" applyFont="1" applyBorder="1" applyAlignment="1">
      <alignment horizontal="center" vertical="center" shrinkToFit="1"/>
    </xf>
    <xf numFmtId="0" fontId="12" fillId="0" borderId="5" xfId="0" applyFont="1" applyBorder="1" applyAlignment="1">
      <alignment horizontal="center" vertical="center" shrinkToFit="1"/>
    </xf>
    <xf numFmtId="0" fontId="12" fillId="0" borderId="21" xfId="0" applyFont="1" applyBorder="1" applyAlignment="1">
      <alignment horizontal="center" vertical="center" shrinkToFit="1"/>
    </xf>
    <xf numFmtId="0" fontId="12" fillId="0" borderId="22" xfId="0" applyFont="1" applyBorder="1" applyAlignment="1">
      <alignment horizontal="center" vertical="center" shrinkToFit="1"/>
    </xf>
    <xf numFmtId="0" fontId="12" fillId="0" borderId="0" xfId="0" applyFont="1" applyAlignment="1">
      <alignment horizontal="center" vertical="center" shrinkToFit="1"/>
    </xf>
  </cellXfs>
  <cellStyles count="3">
    <cellStyle name="パーセント" xfId="2" builtinId="5"/>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95250</xdr:colOff>
      <xdr:row>3</xdr:row>
      <xdr:rowOff>190500</xdr:rowOff>
    </xdr:from>
    <xdr:to>
      <xdr:col>4</xdr:col>
      <xdr:colOff>619125</xdr:colOff>
      <xdr:row>5</xdr:row>
      <xdr:rowOff>47625</xdr:rowOff>
    </xdr:to>
    <xdr:sp macro="" textlink="">
      <xdr:nvSpPr>
        <xdr:cNvPr id="4" name="楕円 1">
          <a:extLst>
            <a:ext uri="{FF2B5EF4-FFF2-40B4-BE49-F238E27FC236}">
              <a16:creationId xmlns:a16="http://schemas.microsoft.com/office/drawing/2014/main" id="{AF914681-28C8-487A-8AF5-77D8AF25B511}"/>
            </a:ext>
          </a:extLst>
        </xdr:cNvPr>
        <xdr:cNvSpPr/>
      </xdr:nvSpPr>
      <xdr:spPr>
        <a:xfrm>
          <a:off x="2724150" y="981075"/>
          <a:ext cx="523875" cy="352425"/>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8</xdr:col>
      <xdr:colOff>612322</xdr:colOff>
      <xdr:row>0</xdr:row>
      <xdr:rowOff>93553</xdr:rowOff>
    </xdr:from>
    <xdr:to>
      <xdr:col>9</xdr:col>
      <xdr:colOff>1015878</xdr:colOff>
      <xdr:row>5</xdr:row>
      <xdr:rowOff>1700</xdr:rowOff>
    </xdr:to>
    <xdr:pic>
      <xdr:nvPicPr>
        <xdr:cNvPr id="3" name="図 2">
          <a:extLst>
            <a:ext uri="{FF2B5EF4-FFF2-40B4-BE49-F238E27FC236}">
              <a16:creationId xmlns:a16="http://schemas.microsoft.com/office/drawing/2014/main" id="{9BE85E13-5BFD-4DCB-8EDC-5947CAFBA0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51072" y="93553"/>
          <a:ext cx="1058400" cy="1047745"/>
        </a:xfrm>
        <a:prstGeom prst="rect">
          <a:avLst/>
        </a:prstGeom>
      </xdr:spPr>
    </xdr:pic>
    <xdr:clientData/>
  </xdr:twoCellAnchor>
  <xdr:twoCellAnchor>
    <xdr:from>
      <xdr:col>10</xdr:col>
      <xdr:colOff>20087</xdr:colOff>
      <xdr:row>20</xdr:row>
      <xdr:rowOff>156029</xdr:rowOff>
    </xdr:from>
    <xdr:to>
      <xdr:col>10</xdr:col>
      <xdr:colOff>99333</xdr:colOff>
      <xdr:row>21</xdr:row>
      <xdr:rowOff>57604</xdr:rowOff>
    </xdr:to>
    <xdr:sp macro="" textlink="">
      <xdr:nvSpPr>
        <xdr:cNvPr id="2" name="二等辺三角形 4">
          <a:extLst>
            <a:ext uri="{FF2B5EF4-FFF2-40B4-BE49-F238E27FC236}">
              <a16:creationId xmlns:a16="http://schemas.microsoft.com/office/drawing/2014/main" id="{34D38753-36BE-FD11-4B25-38D3BD293ECD}"/>
            </a:ext>
          </a:extLst>
        </xdr:cNvPr>
        <xdr:cNvSpPr/>
      </xdr:nvSpPr>
      <xdr:spPr>
        <a:xfrm rot="16200000">
          <a:off x="7011372" y="4372494"/>
          <a:ext cx="104775" cy="79246"/>
        </a:xfrm>
        <a:prstGeom prst="triangle">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20414</xdr:colOff>
      <xdr:row>49</xdr:row>
      <xdr:rowOff>149677</xdr:rowOff>
    </xdr:from>
    <xdr:to>
      <xdr:col>10</xdr:col>
      <xdr:colOff>99660</xdr:colOff>
      <xdr:row>50</xdr:row>
      <xdr:rowOff>57148</xdr:rowOff>
    </xdr:to>
    <xdr:sp macro="" textlink="">
      <xdr:nvSpPr>
        <xdr:cNvPr id="7" name="二等辺三角形 3" hidden="1">
          <a:extLst>
            <a:ext uri="{FF2B5EF4-FFF2-40B4-BE49-F238E27FC236}">
              <a16:creationId xmlns:a16="http://schemas.microsoft.com/office/drawing/2014/main" id="{2DA7596C-894A-49F3-8173-0618782219DB}"/>
            </a:ext>
          </a:extLst>
        </xdr:cNvPr>
        <xdr:cNvSpPr/>
      </xdr:nvSpPr>
      <xdr:spPr>
        <a:xfrm rot="16200000">
          <a:off x="7008751" y="9785640"/>
          <a:ext cx="110671" cy="79246"/>
        </a:xfrm>
        <a:prstGeom prst="triangle">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19051</xdr:colOff>
      <xdr:row>42</xdr:row>
      <xdr:rowOff>158752</xdr:rowOff>
    </xdr:from>
    <xdr:to>
      <xdr:col>10</xdr:col>
      <xdr:colOff>98297</xdr:colOff>
      <xdr:row>43</xdr:row>
      <xdr:rowOff>66223</xdr:rowOff>
    </xdr:to>
    <xdr:sp macro="" textlink="">
      <xdr:nvSpPr>
        <xdr:cNvPr id="5" name="二等辺三角形 2">
          <a:extLst>
            <a:ext uri="{FF2B5EF4-FFF2-40B4-BE49-F238E27FC236}">
              <a16:creationId xmlns:a16="http://schemas.microsoft.com/office/drawing/2014/main" id="{534F526D-DB46-4A3F-9736-E0DFFC735038}"/>
            </a:ext>
          </a:extLst>
        </xdr:cNvPr>
        <xdr:cNvSpPr/>
      </xdr:nvSpPr>
      <xdr:spPr>
        <a:xfrm rot="16200000">
          <a:off x="7007388" y="8372315"/>
          <a:ext cx="110671" cy="79246"/>
        </a:xfrm>
        <a:prstGeom prst="triangle">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E4827-AB41-46E2-AEE7-66333653060A}">
  <sheetPr codeName="Sheet1"/>
  <dimension ref="A1:K140"/>
  <sheetViews>
    <sheetView tabSelected="1" zoomScaleNormal="100" workbookViewId="0">
      <selection sqref="A1:J1"/>
    </sheetView>
  </sheetViews>
  <sheetFormatPr defaultColWidth="8.625" defaultRowHeight="18.75" x14ac:dyDescent="0.4"/>
  <cols>
    <col min="1" max="9" width="8.625" style="2"/>
    <col min="10" max="10" width="13.875" style="2" customWidth="1"/>
    <col min="11" max="11" width="1.625" style="2" customWidth="1"/>
    <col min="12" max="16384" width="8.625" style="2"/>
  </cols>
  <sheetData>
    <row r="1" spans="1:11" ht="25.5" x14ac:dyDescent="0.4">
      <c r="A1" s="79" t="s">
        <v>67</v>
      </c>
      <c r="B1" s="79"/>
      <c r="C1" s="79"/>
      <c r="D1" s="79"/>
      <c r="E1" s="79"/>
      <c r="F1" s="79"/>
      <c r="G1" s="79"/>
      <c r="H1" s="79"/>
      <c r="I1" s="79"/>
      <c r="J1" s="79"/>
      <c r="K1" s="32"/>
    </row>
    <row r="2" spans="1:11" ht="15.95" customHeight="1" thickBot="1" x14ac:dyDescent="0.45">
      <c r="A2" s="82" t="s">
        <v>5</v>
      </c>
      <c r="B2" s="82"/>
      <c r="C2" s="32"/>
      <c r="D2" s="32"/>
      <c r="E2" s="32"/>
      <c r="F2" s="32"/>
      <c r="G2" s="32"/>
      <c r="H2" s="83"/>
      <c r="I2" s="83"/>
      <c r="J2" s="32"/>
      <c r="K2" s="32"/>
    </row>
    <row r="3" spans="1:11" ht="15.95" customHeight="1" x14ac:dyDescent="0.4">
      <c r="A3" s="32"/>
      <c r="B3" s="32"/>
      <c r="C3" s="32"/>
      <c r="D3" s="32"/>
      <c r="E3" s="32"/>
      <c r="F3" s="32"/>
      <c r="G3" s="32"/>
      <c r="H3" s="80" t="s">
        <v>7</v>
      </c>
      <c r="I3" s="80"/>
      <c r="J3" s="80"/>
      <c r="K3" s="32"/>
    </row>
    <row r="4" spans="1:11" ht="15.95" customHeight="1" thickBot="1" x14ac:dyDescent="0.45">
      <c r="A4" s="33" t="s">
        <v>38</v>
      </c>
      <c r="B4" s="82"/>
      <c r="C4" s="82"/>
      <c r="D4" s="82"/>
      <c r="E4" s="32"/>
      <c r="F4" s="32"/>
      <c r="G4" s="32"/>
      <c r="H4" s="80" t="s">
        <v>8</v>
      </c>
      <c r="I4" s="80"/>
      <c r="J4" s="80"/>
      <c r="K4" s="32"/>
    </row>
    <row r="5" spans="1:11" ht="15.95" customHeight="1" thickBot="1" x14ac:dyDescent="0.45">
      <c r="A5" s="35" t="s">
        <v>21</v>
      </c>
      <c r="B5" s="81" t="s">
        <v>22</v>
      </c>
      <c r="C5" s="81"/>
      <c r="D5" s="81"/>
      <c r="E5" s="32" t="s">
        <v>1</v>
      </c>
      <c r="F5" s="32"/>
      <c r="G5" s="32"/>
      <c r="H5" s="80" t="s">
        <v>6</v>
      </c>
      <c r="I5" s="80"/>
      <c r="J5" s="80"/>
      <c r="K5" s="32"/>
    </row>
    <row r="6" spans="1:11" ht="15.95" customHeight="1" x14ac:dyDescent="0.4">
      <c r="A6" s="87"/>
      <c r="B6" s="87"/>
      <c r="C6" s="87"/>
      <c r="D6" s="87"/>
      <c r="E6" s="80"/>
      <c r="F6" s="80"/>
      <c r="G6" s="80"/>
      <c r="H6" s="80" t="s">
        <v>72</v>
      </c>
      <c r="I6" s="80"/>
      <c r="J6" s="80"/>
      <c r="K6" s="32"/>
    </row>
    <row r="7" spans="1:11" ht="15.95" customHeight="1" thickBot="1" x14ac:dyDescent="0.45">
      <c r="A7" s="88"/>
      <c r="B7" s="88"/>
      <c r="C7" s="88"/>
      <c r="D7" s="88"/>
      <c r="E7" s="80"/>
      <c r="F7" s="80"/>
      <c r="G7" s="80"/>
      <c r="H7" s="80" t="s">
        <v>64</v>
      </c>
      <c r="I7" s="80"/>
      <c r="J7" s="80"/>
      <c r="K7" s="32"/>
    </row>
    <row r="8" spans="1:11" ht="12" customHeight="1" x14ac:dyDescent="0.4">
      <c r="A8" s="32"/>
      <c r="B8" s="32"/>
      <c r="C8" s="32"/>
      <c r="D8" s="32"/>
      <c r="E8" s="32"/>
      <c r="F8" s="32"/>
      <c r="G8" s="32"/>
      <c r="H8" s="32"/>
      <c r="I8" s="32"/>
      <c r="J8" s="32"/>
      <c r="K8" s="32"/>
    </row>
    <row r="9" spans="1:11" ht="18.75" customHeight="1" x14ac:dyDescent="0.4">
      <c r="A9" s="109" t="s">
        <v>9</v>
      </c>
      <c r="B9" s="109"/>
      <c r="C9" s="109"/>
      <c r="D9" s="109"/>
      <c r="E9" s="32"/>
      <c r="F9" s="85" t="s">
        <v>40</v>
      </c>
      <c r="G9" s="84">
        <f>+F33</f>
        <v>85800</v>
      </c>
      <c r="H9" s="84"/>
      <c r="I9" s="85" t="s">
        <v>10</v>
      </c>
      <c r="J9" s="32"/>
      <c r="K9" s="32"/>
    </row>
    <row r="10" spans="1:11" ht="18.75" customHeight="1" x14ac:dyDescent="0.4">
      <c r="A10" s="32"/>
      <c r="B10" s="32"/>
      <c r="C10" s="32"/>
      <c r="D10" s="32"/>
      <c r="E10" s="32"/>
      <c r="F10" s="85"/>
      <c r="G10" s="84"/>
      <c r="H10" s="84"/>
      <c r="I10" s="85"/>
      <c r="J10" s="32"/>
      <c r="K10" s="32"/>
    </row>
    <row r="11" spans="1:11" ht="12" customHeight="1" x14ac:dyDescent="0.4">
      <c r="A11" s="32"/>
      <c r="B11" s="32"/>
      <c r="C11" s="32"/>
      <c r="D11" s="32"/>
      <c r="E11" s="32"/>
      <c r="F11" s="6"/>
      <c r="G11" s="7"/>
      <c r="H11" s="7"/>
      <c r="I11" s="6"/>
      <c r="J11" s="32"/>
      <c r="K11" s="32"/>
    </row>
    <row r="12" spans="1:11" ht="19.5" customHeight="1" thickBot="1" x14ac:dyDescent="0.45">
      <c r="A12" s="86" t="s">
        <v>55</v>
      </c>
      <c r="B12" s="86"/>
      <c r="C12" s="86"/>
      <c r="D12" s="86"/>
      <c r="E12" s="32"/>
      <c r="F12" s="86" t="s">
        <v>56</v>
      </c>
      <c r="G12" s="86"/>
      <c r="H12" s="86"/>
      <c r="I12" s="86"/>
      <c r="J12" s="32"/>
      <c r="K12" s="32"/>
    </row>
    <row r="13" spans="1:11" s="8" customFormat="1" ht="15.95" customHeight="1" x14ac:dyDescent="0.4">
      <c r="A13" s="103" t="s">
        <v>0</v>
      </c>
      <c r="B13" s="51" t="s">
        <v>11</v>
      </c>
      <c r="C13" s="52"/>
      <c r="D13" s="53">
        <f>5</f>
        <v>5</v>
      </c>
      <c r="E13" s="32"/>
      <c r="F13" s="103" t="s">
        <v>62</v>
      </c>
      <c r="G13" s="51" t="s">
        <v>2</v>
      </c>
      <c r="H13" s="54">
        <v>0.08</v>
      </c>
      <c r="I13" s="53">
        <f>+ROUNDDOWN(D22*H13,0)</f>
        <v>8000</v>
      </c>
      <c r="J13" s="32"/>
    </row>
    <row r="14" spans="1:11" s="8" customFormat="1" ht="15.95" customHeight="1" x14ac:dyDescent="0.4">
      <c r="A14" s="104"/>
      <c r="B14" s="55" t="s">
        <v>12</v>
      </c>
      <c r="C14" s="56"/>
      <c r="D14" s="57">
        <f>50</f>
        <v>50</v>
      </c>
      <c r="E14" s="32"/>
      <c r="F14" s="104"/>
      <c r="G14" s="55" t="s">
        <v>3</v>
      </c>
      <c r="H14" s="58"/>
      <c r="I14" s="57">
        <v>12000</v>
      </c>
      <c r="J14" s="32"/>
    </row>
    <row r="15" spans="1:11" s="8" customFormat="1" ht="15.95" customHeight="1" x14ac:dyDescent="0.4">
      <c r="A15" s="104"/>
      <c r="B15" s="106" t="s">
        <v>13</v>
      </c>
      <c r="C15" s="59" t="s">
        <v>14</v>
      </c>
      <c r="D15" s="60">
        <f>10</f>
        <v>10</v>
      </c>
      <c r="E15" s="32"/>
      <c r="F15" s="104"/>
      <c r="G15" s="55" t="s">
        <v>19</v>
      </c>
      <c r="H15" s="56"/>
      <c r="I15" s="61"/>
      <c r="J15" s="32"/>
    </row>
    <row r="16" spans="1:11" s="8" customFormat="1" ht="15.95" customHeight="1" x14ac:dyDescent="0.4">
      <c r="A16" s="104"/>
      <c r="B16" s="107"/>
      <c r="C16" s="34" t="s">
        <v>15</v>
      </c>
      <c r="D16" s="62">
        <v>0</v>
      </c>
      <c r="E16" s="32"/>
      <c r="F16" s="104"/>
      <c r="G16" s="63" t="s">
        <v>20</v>
      </c>
      <c r="H16" s="64"/>
      <c r="I16" s="65">
        <f>+F31</f>
        <v>2000</v>
      </c>
      <c r="J16" s="32" t="s">
        <v>26</v>
      </c>
    </row>
    <row r="17" spans="1:11" s="8" customFormat="1" ht="15.95" customHeight="1" x14ac:dyDescent="0.4">
      <c r="A17" s="104"/>
      <c r="B17" s="107"/>
      <c r="C17" s="34"/>
      <c r="D17" s="66"/>
      <c r="E17" s="32"/>
      <c r="F17" s="104"/>
      <c r="G17" s="63"/>
      <c r="H17" s="64"/>
      <c r="I17" s="65"/>
      <c r="J17" s="32"/>
    </row>
    <row r="18" spans="1:11" s="8" customFormat="1" ht="15.95" customHeight="1" x14ac:dyDescent="0.4">
      <c r="A18" s="104"/>
      <c r="B18" s="107"/>
      <c r="C18" s="34"/>
      <c r="D18" s="66"/>
      <c r="E18" s="32"/>
      <c r="F18" s="104"/>
      <c r="G18" s="55" t="s">
        <v>4</v>
      </c>
      <c r="H18" s="56"/>
      <c r="I18" s="67">
        <f>SUM(I13:I16)</f>
        <v>22000</v>
      </c>
      <c r="J18" s="32"/>
    </row>
    <row r="19" spans="1:11" s="8" customFormat="1" ht="15.95" customHeight="1" x14ac:dyDescent="0.4">
      <c r="A19" s="104"/>
      <c r="B19" s="107"/>
      <c r="C19" s="34"/>
      <c r="D19" s="66"/>
      <c r="E19" s="32"/>
      <c r="F19" s="104"/>
      <c r="G19" s="55" t="s">
        <v>39</v>
      </c>
      <c r="H19" s="56"/>
      <c r="I19" s="57">
        <f>+ROUND(I18*0.1,0)</f>
        <v>2200</v>
      </c>
      <c r="J19" s="32"/>
    </row>
    <row r="20" spans="1:11" s="8" customFormat="1" ht="15.95" customHeight="1" thickBot="1" x14ac:dyDescent="0.45">
      <c r="A20" s="104"/>
      <c r="B20" s="107"/>
      <c r="C20" s="34"/>
      <c r="D20" s="66"/>
      <c r="E20" s="32"/>
      <c r="F20" s="105"/>
      <c r="G20" s="68" t="s">
        <v>18</v>
      </c>
      <c r="H20" s="69"/>
      <c r="I20" s="70">
        <f>SUM(I18:I19)</f>
        <v>24200</v>
      </c>
      <c r="J20" s="32" t="s">
        <v>43</v>
      </c>
    </row>
    <row r="21" spans="1:11" s="8" customFormat="1" ht="15.95" customHeight="1" thickBot="1" x14ac:dyDescent="0.45">
      <c r="A21" s="104"/>
      <c r="B21" s="108"/>
      <c r="C21" s="37" t="s">
        <v>16</v>
      </c>
      <c r="D21" s="71">
        <v>10</v>
      </c>
      <c r="E21" s="32"/>
      <c r="F21" s="34"/>
      <c r="G21" s="34"/>
      <c r="H21" s="32"/>
      <c r="I21" s="32"/>
      <c r="J21" s="32"/>
    </row>
    <row r="22" spans="1:11" s="8" customFormat="1" ht="15.95" customHeight="1" x14ac:dyDescent="0.4">
      <c r="A22" s="104"/>
      <c r="B22" s="55" t="s">
        <v>17</v>
      </c>
      <c r="C22" s="56"/>
      <c r="D22" s="57">
        <f>100000</f>
        <v>100000</v>
      </c>
      <c r="E22" s="32" t="s">
        <v>23</v>
      </c>
      <c r="F22" s="103" t="s">
        <v>63</v>
      </c>
      <c r="G22" s="51" t="s">
        <v>61</v>
      </c>
      <c r="H22" s="72"/>
      <c r="I22" s="73"/>
      <c r="J22" s="32"/>
    </row>
    <row r="23" spans="1:11" s="8" customFormat="1" ht="15.95" customHeight="1" x14ac:dyDescent="0.4">
      <c r="A23" s="104"/>
      <c r="B23" s="55" t="s">
        <v>39</v>
      </c>
      <c r="C23" s="56"/>
      <c r="D23" s="57">
        <f>+ROUND(D22*0.1,0)</f>
        <v>10000</v>
      </c>
      <c r="E23" s="32" t="s">
        <v>24</v>
      </c>
      <c r="F23" s="104"/>
      <c r="G23" s="55" t="s">
        <v>39</v>
      </c>
      <c r="H23" s="74"/>
      <c r="I23" s="61">
        <f>+ROUND(I22*0.1,0)</f>
        <v>0</v>
      </c>
      <c r="J23" s="32"/>
    </row>
    <row r="24" spans="1:11" s="8" customFormat="1" ht="15.95" customHeight="1" thickBot="1" x14ac:dyDescent="0.45">
      <c r="A24" s="105"/>
      <c r="B24" s="68" t="s">
        <v>18</v>
      </c>
      <c r="C24" s="69"/>
      <c r="D24" s="75">
        <f>SUM(D22:D23)</f>
        <v>110000</v>
      </c>
      <c r="E24" s="32" t="s">
        <v>25</v>
      </c>
      <c r="F24" s="105"/>
      <c r="G24" s="68" t="s">
        <v>18</v>
      </c>
      <c r="H24" s="69"/>
      <c r="I24" s="70">
        <f>SUM(I22:I23)</f>
        <v>0</v>
      </c>
      <c r="J24" s="32" t="s">
        <v>43</v>
      </c>
    </row>
    <row r="25" spans="1:11" ht="12" customHeight="1" x14ac:dyDescent="0.4">
      <c r="A25" s="34"/>
      <c r="B25" s="34"/>
      <c r="C25" s="32"/>
      <c r="D25" s="36"/>
      <c r="E25" s="32"/>
      <c r="F25" s="34"/>
      <c r="G25" s="4"/>
      <c r="H25" s="3"/>
      <c r="I25" s="5"/>
      <c r="J25" s="32"/>
      <c r="K25" s="32"/>
    </row>
    <row r="26" spans="1:11" ht="19.5" customHeight="1" thickBot="1" x14ac:dyDescent="0.45">
      <c r="A26" s="86" t="s">
        <v>57</v>
      </c>
      <c r="B26" s="86"/>
      <c r="C26" s="86"/>
      <c r="D26" s="86"/>
      <c r="E26" s="86"/>
      <c r="F26" s="86"/>
      <c r="G26" s="86"/>
      <c r="H26" s="89" t="s">
        <v>60</v>
      </c>
      <c r="I26" s="89"/>
      <c r="J26" s="89"/>
      <c r="K26" s="32"/>
    </row>
    <row r="27" spans="1:11" s="8" customFormat="1" ht="12" customHeight="1" x14ac:dyDescent="0.4">
      <c r="A27" s="92" t="s">
        <v>42</v>
      </c>
      <c r="B27" s="93"/>
      <c r="C27" s="93"/>
      <c r="D27" s="11"/>
      <c r="E27" s="11"/>
      <c r="F27" s="12">
        <f>+D24</f>
        <v>110000</v>
      </c>
      <c r="G27" s="13" t="s">
        <v>10</v>
      </c>
      <c r="H27" s="89"/>
      <c r="I27" s="89"/>
      <c r="J27" s="89"/>
    </row>
    <row r="28" spans="1:11" s="8" customFormat="1" ht="12" customHeight="1" x14ac:dyDescent="0.4">
      <c r="A28" s="90" t="s">
        <v>59</v>
      </c>
      <c r="B28" s="91"/>
      <c r="C28" s="91"/>
      <c r="D28" s="14"/>
      <c r="E28" s="15" t="s">
        <v>41</v>
      </c>
      <c r="F28" s="16">
        <f>+D23</f>
        <v>10000</v>
      </c>
      <c r="G28" s="17" t="s">
        <v>10</v>
      </c>
      <c r="H28" s="89"/>
      <c r="I28" s="89"/>
      <c r="J28" s="89"/>
    </row>
    <row r="29" spans="1:11" s="8" customFormat="1" ht="12" customHeight="1" x14ac:dyDescent="0.4">
      <c r="A29" s="99" t="s">
        <v>44</v>
      </c>
      <c r="B29" s="100"/>
      <c r="C29" s="100"/>
      <c r="D29" s="18">
        <v>0.8</v>
      </c>
      <c r="F29" s="19">
        <f>+ROUNDDOWN(F28*D29,0)</f>
        <v>8000</v>
      </c>
      <c r="G29" s="20" t="s">
        <v>27</v>
      </c>
      <c r="H29" s="89"/>
      <c r="I29" s="89"/>
      <c r="J29" s="89"/>
    </row>
    <row r="30" spans="1:11" s="8" customFormat="1" ht="12" customHeight="1" x14ac:dyDescent="0.4">
      <c r="A30" s="99" t="s">
        <v>45</v>
      </c>
      <c r="B30" s="100"/>
      <c r="C30" s="100"/>
      <c r="D30" s="18" t="s">
        <v>46</v>
      </c>
      <c r="F30" s="19">
        <f>+F27-F28+F29</f>
        <v>108000</v>
      </c>
      <c r="G30" s="20" t="s">
        <v>47</v>
      </c>
      <c r="H30" s="89"/>
      <c r="I30" s="89"/>
      <c r="J30" s="89"/>
    </row>
    <row r="31" spans="1:11" s="8" customFormat="1" ht="12" customHeight="1" x14ac:dyDescent="0.4">
      <c r="A31" s="97" t="s">
        <v>49</v>
      </c>
      <c r="B31" s="98"/>
      <c r="C31" s="98"/>
      <c r="D31" s="10" t="s">
        <v>48</v>
      </c>
      <c r="E31" s="10"/>
      <c r="F31" s="28">
        <f>+F28-F29</f>
        <v>2000</v>
      </c>
      <c r="G31" s="21" t="s">
        <v>10</v>
      </c>
      <c r="H31" s="89"/>
      <c r="I31" s="89"/>
      <c r="J31" s="89"/>
    </row>
    <row r="32" spans="1:11" s="8" customFormat="1" ht="12" customHeight="1" x14ac:dyDescent="0.4">
      <c r="A32" s="101" t="s">
        <v>40</v>
      </c>
      <c r="B32" s="22" t="s">
        <v>50</v>
      </c>
      <c r="C32" s="95" t="s">
        <v>51</v>
      </c>
      <c r="D32" s="22" t="s">
        <v>52</v>
      </c>
      <c r="E32" s="95" t="s">
        <v>53</v>
      </c>
      <c r="F32" s="23" t="s">
        <v>54</v>
      </c>
      <c r="G32" s="24"/>
      <c r="H32" s="89"/>
      <c r="I32" s="89"/>
      <c r="J32" s="89"/>
    </row>
    <row r="33" spans="1:11" s="8" customFormat="1" ht="12" customHeight="1" thickBot="1" x14ac:dyDescent="0.45">
      <c r="A33" s="102"/>
      <c r="B33" s="25">
        <f>+D24</f>
        <v>110000</v>
      </c>
      <c r="C33" s="96"/>
      <c r="D33" s="26">
        <f>+I20+I24</f>
        <v>24200</v>
      </c>
      <c r="E33" s="96"/>
      <c r="F33" s="26">
        <f>+B33-D33</f>
        <v>85800</v>
      </c>
      <c r="G33" s="27" t="s">
        <v>10</v>
      </c>
      <c r="H33" s="89"/>
      <c r="I33" s="89"/>
      <c r="J33" s="89"/>
    </row>
    <row r="34" spans="1:11" ht="12" customHeight="1" x14ac:dyDescent="0.4">
      <c r="B34" s="32"/>
      <c r="C34" s="32"/>
      <c r="D34" s="32"/>
      <c r="E34" s="32"/>
      <c r="F34" s="32"/>
      <c r="G34" s="32"/>
      <c r="H34" s="89"/>
      <c r="I34" s="89"/>
      <c r="J34" s="89"/>
      <c r="K34" s="32"/>
    </row>
    <row r="35" spans="1:11" ht="12" customHeight="1" x14ac:dyDescent="0.4">
      <c r="A35" s="41" t="s">
        <v>71</v>
      </c>
      <c r="B35" s="32"/>
      <c r="C35" s="32"/>
      <c r="D35" s="32"/>
      <c r="E35" s="32"/>
      <c r="F35" s="32"/>
      <c r="G35" s="32"/>
      <c r="H35" s="40"/>
      <c r="I35" s="40"/>
      <c r="J35" s="40"/>
      <c r="K35" s="32"/>
    </row>
    <row r="36" spans="1:11" ht="12" customHeight="1" x14ac:dyDescent="0.4">
      <c r="A36" s="32"/>
      <c r="B36" s="32"/>
      <c r="C36" s="32"/>
      <c r="D36" s="32"/>
      <c r="E36" s="32"/>
      <c r="F36" s="32"/>
      <c r="G36" s="32"/>
      <c r="H36" s="40"/>
      <c r="I36" s="40"/>
      <c r="J36" s="40"/>
      <c r="K36" s="32"/>
    </row>
    <row r="37" spans="1:11" ht="12" customHeight="1" x14ac:dyDescent="0.4">
      <c r="A37" s="32"/>
      <c r="B37" s="32"/>
      <c r="C37" s="32"/>
      <c r="D37" s="32"/>
      <c r="E37" s="32"/>
      <c r="F37" s="32"/>
      <c r="G37" s="32"/>
      <c r="H37" s="40"/>
      <c r="I37" s="40"/>
      <c r="J37" s="40"/>
      <c r="K37" s="32"/>
    </row>
    <row r="38" spans="1:11" ht="19.5" x14ac:dyDescent="0.4">
      <c r="A38" s="38"/>
      <c r="B38" s="38"/>
      <c r="C38" s="38"/>
      <c r="D38" s="38"/>
      <c r="E38" s="94" t="s">
        <v>58</v>
      </c>
      <c r="F38" s="94"/>
      <c r="G38" s="38"/>
      <c r="H38" s="38"/>
      <c r="I38" s="38"/>
      <c r="J38" s="50"/>
      <c r="K38" s="32"/>
    </row>
    <row r="39" spans="1:11" s="1" customFormat="1" ht="19.5" x14ac:dyDescent="0.4">
      <c r="A39" s="47" t="s">
        <v>28</v>
      </c>
      <c r="B39" s="48" t="s">
        <v>29</v>
      </c>
      <c r="C39" s="49" t="s">
        <v>30</v>
      </c>
      <c r="D39" s="48" t="s">
        <v>31</v>
      </c>
      <c r="E39" s="49" t="s">
        <v>32</v>
      </c>
      <c r="F39" s="48" t="s">
        <v>33</v>
      </c>
      <c r="G39" s="49" t="s">
        <v>34</v>
      </c>
      <c r="H39" s="48" t="s">
        <v>35</v>
      </c>
      <c r="I39" s="49" t="s">
        <v>36</v>
      </c>
      <c r="J39" s="48" t="s">
        <v>37</v>
      </c>
      <c r="K39" s="34"/>
    </row>
    <row r="40" spans="1:11" s="8" customFormat="1" ht="15.95" customHeight="1" x14ac:dyDescent="0.4">
      <c r="A40" s="76"/>
      <c r="B40" s="42"/>
      <c r="C40" s="42"/>
      <c r="D40" s="43"/>
      <c r="E40" s="44"/>
      <c r="F40" s="42"/>
      <c r="G40" s="45"/>
      <c r="H40" s="42"/>
      <c r="I40" s="42"/>
      <c r="J40" s="46"/>
    </row>
    <row r="41" spans="1:11" s="8" customFormat="1" ht="15.95" customHeight="1" x14ac:dyDescent="0.4">
      <c r="A41" s="76"/>
      <c r="B41" s="42"/>
      <c r="C41" s="42"/>
      <c r="D41" s="43"/>
      <c r="E41" s="44"/>
      <c r="F41" s="42"/>
      <c r="G41" s="45"/>
      <c r="H41" s="42"/>
      <c r="I41" s="42"/>
      <c r="J41" s="46"/>
    </row>
    <row r="42" spans="1:11" s="8" customFormat="1" ht="15.95" customHeight="1" x14ac:dyDescent="0.4">
      <c r="A42" s="76"/>
      <c r="B42" s="42"/>
      <c r="C42" s="42"/>
      <c r="D42" s="43"/>
      <c r="E42" s="44"/>
      <c r="F42" s="42"/>
      <c r="G42" s="45"/>
      <c r="H42" s="42"/>
      <c r="I42" s="42"/>
      <c r="J42" s="46"/>
    </row>
    <row r="43" spans="1:11" s="8" customFormat="1" ht="15.95" customHeight="1" x14ac:dyDescent="0.4">
      <c r="A43" s="76"/>
      <c r="B43" s="42"/>
      <c r="C43" s="42"/>
      <c r="D43" s="43"/>
      <c r="E43" s="44"/>
      <c r="F43" s="42"/>
      <c r="G43" s="45"/>
      <c r="H43" s="42"/>
      <c r="I43" s="42"/>
      <c r="J43" s="46"/>
    </row>
    <row r="44" spans="1:11" s="8" customFormat="1" ht="15.95" customHeight="1" x14ac:dyDescent="0.4">
      <c r="A44" s="76"/>
      <c r="B44" s="42"/>
      <c r="C44" s="42"/>
      <c r="D44" s="43"/>
      <c r="E44" s="44"/>
      <c r="F44" s="42"/>
      <c r="G44" s="45"/>
      <c r="H44" s="42"/>
      <c r="I44" s="42"/>
      <c r="J44" s="46"/>
    </row>
    <row r="45" spans="1:11" s="8" customFormat="1" ht="15.95" customHeight="1" x14ac:dyDescent="0.4">
      <c r="A45" s="76"/>
      <c r="B45" s="42"/>
      <c r="C45" s="42"/>
      <c r="D45" s="43"/>
      <c r="E45" s="44"/>
      <c r="F45" s="42"/>
      <c r="G45" s="45"/>
      <c r="H45" s="42"/>
      <c r="I45" s="42"/>
      <c r="J45" s="46"/>
    </row>
    <row r="46" spans="1:11" s="8" customFormat="1" ht="15.95" customHeight="1" x14ac:dyDescent="0.4">
      <c r="A46" s="76"/>
      <c r="B46" s="42"/>
      <c r="C46" s="42"/>
      <c r="D46" s="43"/>
      <c r="E46" s="44"/>
      <c r="F46" s="42"/>
      <c r="G46" s="45"/>
      <c r="H46" s="42"/>
      <c r="I46" s="42"/>
      <c r="J46" s="46"/>
    </row>
    <row r="47" spans="1:11" s="8" customFormat="1" ht="15.95" customHeight="1" x14ac:dyDescent="0.4">
      <c r="A47" s="76"/>
      <c r="B47" s="42"/>
      <c r="C47" s="42"/>
      <c r="D47" s="43"/>
      <c r="E47" s="44"/>
      <c r="F47" s="42"/>
      <c r="G47" s="45"/>
      <c r="H47" s="42"/>
      <c r="I47" s="42"/>
      <c r="J47" s="46"/>
    </row>
    <row r="48" spans="1:11" s="8" customFormat="1" ht="15.95" customHeight="1" x14ac:dyDescent="0.4">
      <c r="A48" s="76"/>
      <c r="B48" s="42"/>
      <c r="C48" s="42"/>
      <c r="D48" s="43"/>
      <c r="E48" s="44"/>
      <c r="F48" s="42"/>
      <c r="G48" s="45"/>
      <c r="H48" s="42"/>
      <c r="I48" s="42"/>
      <c r="J48" s="46"/>
    </row>
    <row r="49" spans="1:10" s="8" customFormat="1" ht="15.95" customHeight="1" x14ac:dyDescent="0.4">
      <c r="A49" s="76"/>
      <c r="B49" s="42"/>
      <c r="C49" s="42"/>
      <c r="D49" s="43"/>
      <c r="E49" s="44"/>
      <c r="F49" s="42"/>
      <c r="G49" s="45"/>
      <c r="H49" s="42"/>
      <c r="I49" s="42"/>
      <c r="J49" s="46"/>
    </row>
    <row r="50" spans="1:10" s="8" customFormat="1" ht="15.95" customHeight="1" x14ac:dyDescent="0.4">
      <c r="A50" s="76"/>
      <c r="B50" s="42"/>
      <c r="C50" s="42"/>
      <c r="D50" s="43"/>
      <c r="E50" s="44"/>
      <c r="F50" s="42"/>
      <c r="G50" s="45"/>
      <c r="H50" s="42"/>
      <c r="I50" s="42"/>
      <c r="J50" s="46"/>
    </row>
    <row r="51" spans="1:10" s="8" customFormat="1" ht="15.95" customHeight="1" x14ac:dyDescent="0.4">
      <c r="A51" s="76"/>
      <c r="B51" s="42"/>
      <c r="C51" s="42"/>
      <c r="D51" s="43"/>
      <c r="E51" s="44"/>
      <c r="F51" s="42"/>
      <c r="G51" s="45"/>
      <c r="H51" s="42"/>
      <c r="I51" s="42"/>
      <c r="J51" s="46"/>
    </row>
    <row r="52" spans="1:10" s="8" customFormat="1" ht="15.95" customHeight="1" x14ac:dyDescent="0.4">
      <c r="A52" s="76"/>
      <c r="B52" s="42"/>
      <c r="C52" s="42"/>
      <c r="D52" s="43"/>
      <c r="E52" s="44"/>
      <c r="F52" s="42"/>
      <c r="G52" s="45"/>
      <c r="H52" s="42"/>
      <c r="I52" s="42"/>
      <c r="J52" s="46"/>
    </row>
    <row r="53" spans="1:10" s="8" customFormat="1" ht="15.95" customHeight="1" x14ac:dyDescent="0.4">
      <c r="A53" s="76"/>
      <c r="B53" s="42"/>
      <c r="C53" s="42"/>
      <c r="D53" s="43"/>
      <c r="E53" s="44"/>
      <c r="F53" s="42"/>
      <c r="G53" s="45"/>
      <c r="H53" s="42"/>
      <c r="I53" s="42"/>
      <c r="J53" s="46"/>
    </row>
    <row r="54" spans="1:10" s="8" customFormat="1" ht="15.95" customHeight="1" x14ac:dyDescent="0.4">
      <c r="A54" s="76"/>
      <c r="B54" s="42"/>
      <c r="C54" s="42"/>
      <c r="D54" s="43"/>
      <c r="E54" s="44"/>
      <c r="F54" s="42"/>
      <c r="G54" s="45"/>
      <c r="H54" s="42"/>
      <c r="I54" s="42"/>
      <c r="J54" s="46"/>
    </row>
    <row r="55" spans="1:10" s="8" customFormat="1" ht="15.95" customHeight="1" x14ac:dyDescent="0.4">
      <c r="A55" s="76"/>
      <c r="B55" s="42"/>
      <c r="C55" s="42"/>
      <c r="D55" s="43"/>
      <c r="E55" s="44"/>
      <c r="F55" s="42"/>
      <c r="G55" s="45"/>
      <c r="H55" s="42"/>
      <c r="I55" s="42"/>
      <c r="J55" s="46"/>
    </row>
    <row r="56" spans="1:10" s="8" customFormat="1" ht="15.95" customHeight="1" x14ac:dyDescent="0.4">
      <c r="A56" s="77" t="s">
        <v>65</v>
      </c>
      <c r="B56" s="42"/>
      <c r="C56" s="42"/>
      <c r="D56" s="43"/>
      <c r="E56" s="44"/>
      <c r="F56" s="42"/>
      <c r="G56" s="45"/>
      <c r="H56" s="42"/>
      <c r="I56" s="42"/>
      <c r="J56" s="46"/>
    </row>
    <row r="57" spans="1:10" s="8" customFormat="1" ht="15.95" customHeight="1" x14ac:dyDescent="0.4">
      <c r="A57" s="77" t="s">
        <v>66</v>
      </c>
      <c r="B57" s="42"/>
      <c r="C57" s="42"/>
      <c r="D57" s="43"/>
      <c r="E57" s="44"/>
      <c r="F57" s="42"/>
      <c r="G57" s="45"/>
      <c r="H57" s="42"/>
      <c r="I57" s="42"/>
      <c r="J57" s="46"/>
    </row>
    <row r="58" spans="1:10" s="8" customFormat="1" ht="15.95" customHeight="1" x14ac:dyDescent="0.4">
      <c r="A58" s="78" t="s">
        <v>68</v>
      </c>
      <c r="B58" s="42"/>
      <c r="C58" s="42"/>
      <c r="D58" s="43"/>
      <c r="E58" s="44"/>
      <c r="F58" s="42"/>
      <c r="G58" s="45"/>
      <c r="H58" s="42"/>
      <c r="I58" s="42"/>
      <c r="J58" s="46"/>
    </row>
    <row r="59" spans="1:10" s="8" customFormat="1" ht="15.95" customHeight="1" x14ac:dyDescent="0.4">
      <c r="A59" s="78" t="s">
        <v>69</v>
      </c>
      <c r="B59" s="42"/>
      <c r="C59" s="42"/>
      <c r="D59" s="43"/>
      <c r="E59" s="44"/>
      <c r="F59" s="42"/>
      <c r="G59" s="45"/>
      <c r="H59" s="42"/>
      <c r="I59" s="42"/>
      <c r="J59" s="46"/>
    </row>
    <row r="60" spans="1:10" s="8" customFormat="1" ht="15.95" customHeight="1" x14ac:dyDescent="0.4">
      <c r="A60" s="78" t="s">
        <v>70</v>
      </c>
      <c r="B60" s="42"/>
      <c r="C60" s="42"/>
      <c r="D60" s="43"/>
      <c r="E60" s="44"/>
      <c r="F60" s="42"/>
      <c r="G60" s="45"/>
      <c r="H60" s="42"/>
      <c r="I60" s="42"/>
      <c r="J60" s="46"/>
    </row>
    <row r="61" spans="1:10" s="8" customFormat="1" ht="15.95" customHeight="1" x14ac:dyDescent="0.4">
      <c r="A61" s="76"/>
      <c r="B61" s="42"/>
      <c r="C61" s="42"/>
      <c r="D61" s="43"/>
      <c r="E61" s="44"/>
      <c r="F61" s="42"/>
      <c r="G61" s="45"/>
      <c r="H61" s="42"/>
      <c r="I61" s="42"/>
      <c r="J61" s="46"/>
    </row>
    <row r="62" spans="1:10" s="8" customFormat="1" ht="15.95" customHeight="1" x14ac:dyDescent="0.4">
      <c r="A62" s="76"/>
      <c r="B62" s="42"/>
      <c r="C62" s="42"/>
      <c r="D62" s="43"/>
      <c r="E62" s="44"/>
      <c r="F62" s="42"/>
      <c r="G62" s="45"/>
      <c r="H62" s="42"/>
      <c r="I62" s="42"/>
      <c r="J62" s="46"/>
    </row>
    <row r="63" spans="1:10" s="8" customFormat="1" ht="15.95" customHeight="1" x14ac:dyDescent="0.4">
      <c r="A63" s="76"/>
      <c r="B63" s="42"/>
      <c r="C63" s="42"/>
      <c r="D63" s="43"/>
      <c r="E63" s="44"/>
      <c r="F63" s="42"/>
      <c r="G63" s="45"/>
      <c r="H63" s="42"/>
      <c r="I63" s="42"/>
      <c r="J63" s="46"/>
    </row>
    <row r="64" spans="1:10" s="8" customFormat="1" ht="15.95" customHeight="1" x14ac:dyDescent="0.4">
      <c r="A64" s="76"/>
      <c r="B64" s="42"/>
      <c r="C64" s="42"/>
      <c r="D64" s="43"/>
      <c r="E64" s="44"/>
      <c r="F64" s="42"/>
      <c r="G64" s="45"/>
      <c r="H64" s="42"/>
      <c r="I64" s="42"/>
      <c r="J64" s="46"/>
    </row>
    <row r="65" spans="1:10" s="8" customFormat="1" ht="15.95" customHeight="1" x14ac:dyDescent="0.4">
      <c r="A65" s="76"/>
      <c r="B65" s="42"/>
      <c r="C65" s="42"/>
      <c r="D65" s="43"/>
      <c r="E65" s="44"/>
      <c r="F65" s="42"/>
      <c r="G65" s="45"/>
      <c r="H65" s="42"/>
      <c r="I65" s="42"/>
      <c r="J65" s="46"/>
    </row>
    <row r="66" spans="1:10" s="8" customFormat="1" ht="15.95" customHeight="1" x14ac:dyDescent="0.4">
      <c r="A66" s="76"/>
      <c r="B66" s="42"/>
      <c r="C66" s="42"/>
      <c r="D66" s="43"/>
      <c r="E66" s="44"/>
      <c r="F66" s="42"/>
      <c r="G66" s="45"/>
      <c r="H66" s="42"/>
      <c r="I66" s="42"/>
      <c r="J66" s="46"/>
    </row>
    <row r="67" spans="1:10" s="8" customFormat="1" ht="15.95" customHeight="1" x14ac:dyDescent="0.4">
      <c r="A67" s="76"/>
      <c r="B67" s="42"/>
      <c r="C67" s="42"/>
      <c r="D67" s="43"/>
      <c r="E67" s="44"/>
      <c r="F67" s="42"/>
      <c r="G67" s="45"/>
      <c r="H67" s="42"/>
      <c r="I67" s="42"/>
      <c r="J67" s="46"/>
    </row>
    <row r="68" spans="1:10" s="8" customFormat="1" ht="15.95" customHeight="1" x14ac:dyDescent="0.4">
      <c r="A68" s="76"/>
      <c r="B68" s="42"/>
      <c r="C68" s="42"/>
      <c r="D68" s="43"/>
      <c r="E68" s="44"/>
      <c r="F68" s="42"/>
      <c r="G68" s="45"/>
      <c r="H68" s="42"/>
      <c r="I68" s="42"/>
      <c r="J68" s="46"/>
    </row>
    <row r="69" spans="1:10" s="8" customFormat="1" ht="15.95" customHeight="1" x14ac:dyDescent="0.4">
      <c r="A69" s="76"/>
      <c r="B69" s="42"/>
      <c r="C69" s="42"/>
      <c r="D69" s="43"/>
      <c r="E69" s="44"/>
      <c r="F69" s="42"/>
      <c r="G69" s="45"/>
      <c r="H69" s="42"/>
      <c r="I69" s="42"/>
      <c r="J69" s="46"/>
    </row>
    <row r="70" spans="1:10" s="8" customFormat="1" ht="15.95" customHeight="1" x14ac:dyDescent="0.4">
      <c r="A70" s="76"/>
      <c r="B70" s="42"/>
      <c r="C70" s="42"/>
      <c r="D70" s="43"/>
      <c r="E70" s="44"/>
      <c r="F70" s="42"/>
      <c r="G70" s="45"/>
      <c r="H70" s="42"/>
      <c r="I70" s="42"/>
      <c r="J70" s="46"/>
    </row>
    <row r="71" spans="1:10" s="8" customFormat="1" ht="15.95" customHeight="1" x14ac:dyDescent="0.4">
      <c r="A71" s="76"/>
      <c r="B71" s="42"/>
      <c r="C71" s="42"/>
      <c r="D71" s="43"/>
      <c r="E71" s="44"/>
      <c r="F71" s="42"/>
      <c r="G71" s="45"/>
      <c r="H71" s="42"/>
      <c r="I71" s="42"/>
      <c r="J71" s="46"/>
    </row>
    <row r="72" spans="1:10" s="8" customFormat="1" ht="15.95" customHeight="1" x14ac:dyDescent="0.4">
      <c r="A72" s="76"/>
      <c r="B72" s="42"/>
      <c r="C72" s="42"/>
      <c r="D72" s="43"/>
      <c r="E72" s="44"/>
      <c r="F72" s="42"/>
      <c r="G72" s="45"/>
      <c r="H72" s="42"/>
      <c r="I72" s="42"/>
      <c r="J72" s="46"/>
    </row>
    <row r="73" spans="1:10" s="8" customFormat="1" ht="15.95" customHeight="1" x14ac:dyDescent="0.4">
      <c r="A73" s="76"/>
      <c r="B73" s="42"/>
      <c r="C73" s="42"/>
      <c r="D73" s="43"/>
      <c r="E73" s="44"/>
      <c r="F73" s="42"/>
      <c r="G73" s="45"/>
      <c r="H73" s="42"/>
      <c r="I73" s="42"/>
      <c r="J73" s="46"/>
    </row>
    <row r="74" spans="1:10" s="8" customFormat="1" ht="15.95" customHeight="1" x14ac:dyDescent="0.4">
      <c r="A74" s="76"/>
      <c r="B74" s="42"/>
      <c r="C74" s="42"/>
      <c r="D74" s="43"/>
      <c r="E74" s="44"/>
      <c r="F74" s="42"/>
      <c r="G74" s="45"/>
      <c r="H74" s="42"/>
      <c r="I74" s="42"/>
      <c r="J74" s="46"/>
    </row>
    <row r="75" spans="1:10" s="8" customFormat="1" ht="15.95" customHeight="1" x14ac:dyDescent="0.4">
      <c r="A75" s="76"/>
      <c r="B75" s="42"/>
      <c r="C75" s="42"/>
      <c r="D75" s="43"/>
      <c r="E75" s="44"/>
      <c r="F75" s="42"/>
      <c r="G75" s="45"/>
      <c r="H75" s="42"/>
      <c r="I75" s="42"/>
      <c r="J75" s="46"/>
    </row>
    <row r="76" spans="1:10" s="8" customFormat="1" ht="15.95" customHeight="1" x14ac:dyDescent="0.4">
      <c r="A76" s="76"/>
      <c r="B76" s="42"/>
      <c r="C76" s="42"/>
      <c r="D76" s="43"/>
      <c r="E76" s="44"/>
      <c r="F76" s="42"/>
      <c r="G76" s="45"/>
      <c r="H76" s="42"/>
      <c r="I76" s="42"/>
      <c r="J76" s="46"/>
    </row>
    <row r="77" spans="1:10" s="8" customFormat="1" ht="15.95" customHeight="1" x14ac:dyDescent="0.4">
      <c r="A77" s="76"/>
      <c r="B77" s="42"/>
      <c r="C77" s="42"/>
      <c r="D77" s="43"/>
      <c r="E77" s="44"/>
      <c r="F77" s="42"/>
      <c r="G77" s="45"/>
      <c r="H77" s="42"/>
      <c r="I77" s="42"/>
      <c r="J77" s="46"/>
    </row>
    <row r="78" spans="1:10" s="8" customFormat="1" ht="15.95" customHeight="1" x14ac:dyDescent="0.4">
      <c r="A78" s="76"/>
      <c r="B78" s="42"/>
      <c r="C78" s="42"/>
      <c r="D78" s="43"/>
      <c r="E78" s="44"/>
      <c r="F78" s="42"/>
      <c r="G78" s="45"/>
      <c r="H78" s="42"/>
      <c r="I78" s="42"/>
      <c r="J78" s="46"/>
    </row>
    <row r="79" spans="1:10" s="8" customFormat="1" ht="15.95" customHeight="1" x14ac:dyDescent="0.4">
      <c r="A79" s="76"/>
      <c r="B79" s="42"/>
      <c r="C79" s="42"/>
      <c r="D79" s="43"/>
      <c r="E79" s="44"/>
      <c r="F79" s="42"/>
      <c r="G79" s="45"/>
      <c r="H79" s="42"/>
      <c r="I79" s="42"/>
      <c r="J79" s="46"/>
    </row>
    <row r="80" spans="1:10" s="8" customFormat="1" ht="15.95" customHeight="1" x14ac:dyDescent="0.4">
      <c r="A80" s="76"/>
      <c r="B80" s="42"/>
      <c r="C80" s="42"/>
      <c r="D80" s="43"/>
      <c r="E80" s="44"/>
      <c r="F80" s="42"/>
      <c r="G80" s="45"/>
      <c r="H80" s="42"/>
      <c r="I80" s="42"/>
      <c r="J80" s="46"/>
    </row>
    <row r="81" spans="1:7" s="8" customFormat="1" ht="12" customHeight="1" x14ac:dyDescent="0.4">
      <c r="A81" s="9"/>
      <c r="D81" s="39"/>
      <c r="E81" s="29"/>
      <c r="G81" s="31"/>
    </row>
    <row r="82" spans="1:7" s="8" customFormat="1" ht="12" customHeight="1" x14ac:dyDescent="0.4">
      <c r="A82" s="9"/>
      <c r="D82" s="39"/>
      <c r="E82" s="29"/>
      <c r="G82" s="31"/>
    </row>
    <row r="83" spans="1:7" s="8" customFormat="1" ht="12" customHeight="1" x14ac:dyDescent="0.4">
      <c r="A83" s="9"/>
      <c r="D83" s="39"/>
      <c r="E83" s="29"/>
      <c r="G83" s="31"/>
    </row>
    <row r="84" spans="1:7" s="8" customFormat="1" ht="12" customHeight="1" x14ac:dyDescent="0.4">
      <c r="A84" s="9"/>
      <c r="D84" s="39"/>
      <c r="E84" s="29"/>
      <c r="G84" s="31"/>
    </row>
    <row r="85" spans="1:7" s="8" customFormat="1" ht="12" customHeight="1" x14ac:dyDescent="0.4">
      <c r="A85" s="9"/>
      <c r="D85" s="39"/>
      <c r="E85" s="29"/>
      <c r="G85" s="31"/>
    </row>
    <row r="86" spans="1:7" s="8" customFormat="1" ht="12" customHeight="1" x14ac:dyDescent="0.4">
      <c r="A86" s="9"/>
      <c r="D86" s="39"/>
      <c r="E86" s="29"/>
      <c r="G86" s="31"/>
    </row>
    <row r="87" spans="1:7" s="8" customFormat="1" ht="12" customHeight="1" x14ac:dyDescent="0.4">
      <c r="A87" s="9"/>
      <c r="D87" s="39"/>
      <c r="E87" s="29"/>
      <c r="G87" s="31"/>
    </row>
    <row r="88" spans="1:7" s="8" customFormat="1" ht="12" customHeight="1" x14ac:dyDescent="0.4">
      <c r="A88" s="9"/>
      <c r="D88" s="39"/>
      <c r="E88" s="29"/>
      <c r="G88" s="31"/>
    </row>
    <row r="89" spans="1:7" s="8" customFormat="1" ht="12" customHeight="1" x14ac:dyDescent="0.4">
      <c r="A89" s="9"/>
      <c r="D89" s="39"/>
      <c r="E89" s="29"/>
      <c r="G89" s="31"/>
    </row>
    <row r="90" spans="1:7" s="8" customFormat="1" ht="12" customHeight="1" x14ac:dyDescent="0.4">
      <c r="A90" s="9"/>
      <c r="D90" s="39"/>
      <c r="E90" s="29"/>
      <c r="G90" s="31"/>
    </row>
    <row r="91" spans="1:7" s="8" customFormat="1" ht="12" customHeight="1" x14ac:dyDescent="0.4">
      <c r="A91" s="9"/>
      <c r="D91" s="39"/>
      <c r="E91" s="29"/>
      <c r="G91" s="31"/>
    </row>
    <row r="92" spans="1:7" s="8" customFormat="1" ht="12" customHeight="1" x14ac:dyDescent="0.4">
      <c r="A92" s="9"/>
      <c r="D92" s="39"/>
      <c r="E92" s="29"/>
      <c r="G92" s="31"/>
    </row>
    <row r="93" spans="1:7" s="8" customFormat="1" ht="12" customHeight="1" x14ac:dyDescent="0.4">
      <c r="A93" s="9"/>
      <c r="D93" s="39"/>
      <c r="E93" s="29"/>
      <c r="G93" s="31"/>
    </row>
    <row r="94" spans="1:7" s="8" customFormat="1" ht="12" customHeight="1" x14ac:dyDescent="0.4">
      <c r="A94" s="9"/>
      <c r="D94" s="39"/>
      <c r="E94" s="29"/>
      <c r="G94" s="31"/>
    </row>
    <row r="95" spans="1:7" s="8" customFormat="1" ht="12" customHeight="1" x14ac:dyDescent="0.4">
      <c r="A95" s="9"/>
      <c r="D95" s="39"/>
      <c r="E95" s="29"/>
      <c r="G95" s="31"/>
    </row>
    <row r="96" spans="1:7" s="8" customFormat="1" ht="12" customHeight="1" x14ac:dyDescent="0.4">
      <c r="A96" s="9"/>
      <c r="D96" s="39"/>
      <c r="E96" s="29"/>
      <c r="G96" s="31"/>
    </row>
    <row r="97" spans="1:7" s="8" customFormat="1" ht="12" customHeight="1" x14ac:dyDescent="0.4">
      <c r="A97" s="9"/>
      <c r="D97" s="39"/>
      <c r="E97" s="29"/>
      <c r="G97" s="31"/>
    </row>
    <row r="98" spans="1:7" s="8" customFormat="1" ht="12" customHeight="1" x14ac:dyDescent="0.4">
      <c r="A98" s="9"/>
      <c r="D98" s="39"/>
      <c r="E98" s="29"/>
      <c r="G98" s="31"/>
    </row>
    <row r="99" spans="1:7" s="8" customFormat="1" ht="12" customHeight="1" x14ac:dyDescent="0.4">
      <c r="A99" s="9"/>
      <c r="D99" s="39"/>
      <c r="E99" s="29"/>
      <c r="G99" s="31"/>
    </row>
    <row r="100" spans="1:7" s="8" customFormat="1" ht="12" customHeight="1" x14ac:dyDescent="0.4">
      <c r="A100" s="9"/>
      <c r="D100" s="39"/>
      <c r="E100" s="29"/>
      <c r="G100" s="31"/>
    </row>
    <row r="101" spans="1:7" s="8" customFormat="1" ht="12" customHeight="1" x14ac:dyDescent="0.4">
      <c r="A101" s="9"/>
      <c r="D101" s="39"/>
      <c r="E101" s="29"/>
      <c r="G101" s="31"/>
    </row>
    <row r="102" spans="1:7" s="8" customFormat="1" ht="12" customHeight="1" x14ac:dyDescent="0.4">
      <c r="A102" s="9"/>
      <c r="D102" s="30"/>
      <c r="E102" s="29"/>
      <c r="G102" s="31"/>
    </row>
    <row r="103" spans="1:7" s="8" customFormat="1" ht="12" customHeight="1" x14ac:dyDescent="0.4">
      <c r="A103" s="9"/>
      <c r="D103" s="30"/>
      <c r="E103" s="29"/>
      <c r="G103" s="31"/>
    </row>
    <row r="104" spans="1:7" s="8" customFormat="1" ht="12" customHeight="1" x14ac:dyDescent="0.4">
      <c r="A104" s="9"/>
      <c r="D104" s="30"/>
      <c r="E104" s="29"/>
      <c r="G104" s="31"/>
    </row>
    <row r="105" spans="1:7" s="8" customFormat="1" ht="12" customHeight="1" x14ac:dyDescent="0.4">
      <c r="A105" s="9"/>
      <c r="D105" s="30"/>
      <c r="E105" s="29"/>
      <c r="G105" s="31"/>
    </row>
    <row r="106" spans="1:7" s="8" customFormat="1" ht="12" customHeight="1" x14ac:dyDescent="0.4">
      <c r="A106" s="9"/>
      <c r="D106" s="30"/>
      <c r="E106" s="29"/>
    </row>
    <row r="107" spans="1:7" s="8" customFormat="1" ht="12" customHeight="1" x14ac:dyDescent="0.4">
      <c r="A107" s="9"/>
      <c r="D107" s="30"/>
      <c r="E107" s="29"/>
    </row>
    <row r="108" spans="1:7" s="8" customFormat="1" ht="12" customHeight="1" x14ac:dyDescent="0.4">
      <c r="A108" s="9"/>
      <c r="D108" s="30"/>
      <c r="E108" s="29"/>
    </row>
    <row r="109" spans="1:7" s="8" customFormat="1" ht="12" customHeight="1" x14ac:dyDescent="0.4">
      <c r="A109" s="9"/>
      <c r="D109" s="30"/>
      <c r="E109" s="29"/>
    </row>
    <row r="110" spans="1:7" s="8" customFormat="1" ht="12" customHeight="1" x14ac:dyDescent="0.4">
      <c r="A110" s="9"/>
      <c r="D110" s="30"/>
      <c r="E110" s="29"/>
    </row>
    <row r="111" spans="1:7" s="8" customFormat="1" ht="12" customHeight="1" x14ac:dyDescent="0.4">
      <c r="A111" s="9"/>
      <c r="D111" s="30"/>
      <c r="E111" s="29"/>
    </row>
    <row r="112" spans="1:7" s="8" customFormat="1" ht="12" customHeight="1" x14ac:dyDescent="0.4">
      <c r="A112" s="9"/>
      <c r="D112" s="30"/>
      <c r="E112" s="29"/>
    </row>
    <row r="113" spans="1:5" s="8" customFormat="1" ht="12" customHeight="1" x14ac:dyDescent="0.4">
      <c r="A113" s="9"/>
      <c r="D113" s="30"/>
      <c r="E113" s="29"/>
    </row>
    <row r="114" spans="1:5" s="8" customFormat="1" ht="12" customHeight="1" x14ac:dyDescent="0.4">
      <c r="A114" s="9"/>
      <c r="D114" s="30"/>
      <c r="E114" s="29"/>
    </row>
    <row r="115" spans="1:5" s="8" customFormat="1" ht="12" customHeight="1" x14ac:dyDescent="0.4">
      <c r="A115" s="9"/>
      <c r="D115" s="30"/>
      <c r="E115" s="29"/>
    </row>
    <row r="116" spans="1:5" s="8" customFormat="1" ht="12" customHeight="1" x14ac:dyDescent="0.4">
      <c r="A116" s="9"/>
      <c r="D116" s="30"/>
      <c r="E116" s="29"/>
    </row>
    <row r="117" spans="1:5" s="8" customFormat="1" ht="12" customHeight="1" x14ac:dyDescent="0.4">
      <c r="A117" s="9"/>
      <c r="D117" s="30"/>
      <c r="E117" s="29"/>
    </row>
    <row r="118" spans="1:5" s="8" customFormat="1" ht="12" customHeight="1" x14ac:dyDescent="0.4">
      <c r="A118" s="9"/>
      <c r="D118" s="30"/>
      <c r="E118" s="29"/>
    </row>
    <row r="119" spans="1:5" s="8" customFormat="1" ht="12" customHeight="1" x14ac:dyDescent="0.4">
      <c r="A119" s="9"/>
      <c r="D119" s="30"/>
      <c r="E119" s="29"/>
    </row>
    <row r="120" spans="1:5" s="8" customFormat="1" ht="12" customHeight="1" x14ac:dyDescent="0.4">
      <c r="A120" s="9"/>
      <c r="D120" s="30"/>
      <c r="E120" s="29"/>
    </row>
    <row r="121" spans="1:5" s="8" customFormat="1" ht="12" customHeight="1" x14ac:dyDescent="0.4">
      <c r="A121" s="9"/>
      <c r="D121" s="30"/>
      <c r="E121" s="29"/>
    </row>
    <row r="122" spans="1:5" s="8" customFormat="1" ht="12" customHeight="1" x14ac:dyDescent="0.4">
      <c r="A122" s="9"/>
      <c r="D122" s="30"/>
      <c r="E122" s="29"/>
    </row>
    <row r="123" spans="1:5" s="8" customFormat="1" ht="12" customHeight="1" x14ac:dyDescent="0.4">
      <c r="A123" s="9"/>
      <c r="D123" s="30"/>
      <c r="E123" s="29"/>
    </row>
    <row r="124" spans="1:5" s="8" customFormat="1" ht="12" customHeight="1" x14ac:dyDescent="0.4">
      <c r="A124" s="9"/>
      <c r="D124" s="30"/>
      <c r="E124" s="29"/>
    </row>
    <row r="125" spans="1:5" s="8" customFormat="1" ht="12" customHeight="1" x14ac:dyDescent="0.4">
      <c r="A125" s="9"/>
      <c r="D125" s="30"/>
      <c r="E125" s="29"/>
    </row>
    <row r="126" spans="1:5" s="8" customFormat="1" ht="12" customHeight="1" x14ac:dyDescent="0.4">
      <c r="A126" s="9"/>
      <c r="D126" s="30"/>
      <c r="E126" s="29"/>
    </row>
    <row r="127" spans="1:5" s="8" customFormat="1" ht="12" customHeight="1" x14ac:dyDescent="0.4">
      <c r="A127" s="9"/>
      <c r="D127" s="30"/>
      <c r="E127" s="29"/>
    </row>
    <row r="128" spans="1:5" s="8" customFormat="1" ht="12" customHeight="1" x14ac:dyDescent="0.4">
      <c r="A128" s="9"/>
      <c r="D128" s="30"/>
      <c r="E128" s="29"/>
    </row>
    <row r="129" spans="1:5" s="8" customFormat="1" ht="12" customHeight="1" x14ac:dyDescent="0.4">
      <c r="A129" s="9"/>
      <c r="E129" s="29"/>
    </row>
    <row r="130" spans="1:5" s="8" customFormat="1" ht="12" customHeight="1" x14ac:dyDescent="0.4">
      <c r="A130" s="9"/>
      <c r="E130" s="29"/>
    </row>
    <row r="131" spans="1:5" s="8" customFormat="1" ht="12" customHeight="1" x14ac:dyDescent="0.4">
      <c r="A131" s="9"/>
      <c r="E131" s="29"/>
    </row>
    <row r="132" spans="1:5" s="8" customFormat="1" ht="12" customHeight="1" x14ac:dyDescent="0.4">
      <c r="A132" s="9"/>
      <c r="E132" s="29"/>
    </row>
    <row r="133" spans="1:5" s="8" customFormat="1" ht="12" customHeight="1" x14ac:dyDescent="0.4">
      <c r="A133" s="9"/>
      <c r="E133" s="29"/>
    </row>
    <row r="134" spans="1:5" s="8" customFormat="1" ht="12" customHeight="1" x14ac:dyDescent="0.4">
      <c r="A134" s="9"/>
      <c r="E134" s="29"/>
    </row>
    <row r="135" spans="1:5" s="8" customFormat="1" ht="12" customHeight="1" x14ac:dyDescent="0.4">
      <c r="A135" s="9"/>
    </row>
    <row r="136" spans="1:5" s="8" customFormat="1" ht="12" customHeight="1" x14ac:dyDescent="0.4"/>
    <row r="137" spans="1:5" s="8" customFormat="1" ht="12" customHeight="1" x14ac:dyDescent="0.4"/>
    <row r="138" spans="1:5" s="8" customFormat="1" ht="12" customHeight="1" x14ac:dyDescent="0.4"/>
    <row r="139" spans="1:5" s="8" customFormat="1" ht="12" customHeight="1" x14ac:dyDescent="0.4"/>
    <row r="140" spans="1:5" s="8" customFormat="1" ht="12" customHeight="1" x14ac:dyDescent="0.4"/>
  </sheetData>
  <mergeCells count="33">
    <mergeCell ref="A13:A24"/>
    <mergeCell ref="B15:B21"/>
    <mergeCell ref="F13:F20"/>
    <mergeCell ref="F22:F24"/>
    <mergeCell ref="A9:D9"/>
    <mergeCell ref="F9:F10"/>
    <mergeCell ref="H26:J34"/>
    <mergeCell ref="A26:G26"/>
    <mergeCell ref="A28:C28"/>
    <mergeCell ref="A27:C27"/>
    <mergeCell ref="E38:F38"/>
    <mergeCell ref="E32:E33"/>
    <mergeCell ref="A31:C31"/>
    <mergeCell ref="A29:C29"/>
    <mergeCell ref="A32:A33"/>
    <mergeCell ref="A30:C30"/>
    <mergeCell ref="C32:C33"/>
    <mergeCell ref="G9:H10"/>
    <mergeCell ref="I9:I10"/>
    <mergeCell ref="A12:D12"/>
    <mergeCell ref="F12:I12"/>
    <mergeCell ref="A6:D7"/>
    <mergeCell ref="H7:J7"/>
    <mergeCell ref="H6:J6"/>
    <mergeCell ref="E6:G7"/>
    <mergeCell ref="A1:J1"/>
    <mergeCell ref="H3:J3"/>
    <mergeCell ref="H4:J4"/>
    <mergeCell ref="B5:D5"/>
    <mergeCell ref="H5:J5"/>
    <mergeCell ref="B4:D4"/>
    <mergeCell ref="A2:B2"/>
    <mergeCell ref="H2:I2"/>
  </mergeCells>
  <phoneticPr fontId="2"/>
  <pageMargins left="1.1023622047244095" right="0.31496062992125984" top="0.35433070866141736" bottom="0.35433070866141736" header="0.31496062992125984" footer="0.31496062992125984"/>
  <pageSetup paperSize="9" scale="8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minami02-PC</dc:creator>
  <cp:lastModifiedBy>舜耀 永嶌</cp:lastModifiedBy>
  <cp:lastPrinted>2023-10-13T01:40:34Z</cp:lastPrinted>
  <dcterms:created xsi:type="dcterms:W3CDTF">2023-07-10T01:10:15Z</dcterms:created>
  <dcterms:modified xsi:type="dcterms:W3CDTF">2023-10-13T09:01:29Z</dcterms:modified>
</cp:coreProperties>
</file>