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rmw\OneDrive\Master\data\Al\"/>
    </mc:Choice>
  </mc:AlternateContent>
  <bookViews>
    <workbookView xWindow="0" yWindow="0" windowWidth="21825" windowHeight="95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8" i="1" l="1"/>
  <c r="AA39" i="1"/>
  <c r="AA40" i="1"/>
  <c r="AA41" i="1"/>
  <c r="AA42" i="1"/>
  <c r="AA43" i="1"/>
  <c r="AA44" i="1"/>
  <c r="Z38" i="1"/>
  <c r="Z39" i="1"/>
  <c r="Z40" i="1"/>
  <c r="Z41" i="1"/>
  <c r="Z42" i="1"/>
  <c r="Z43" i="1"/>
  <c r="Z44" i="1"/>
  <c r="Z37" i="1"/>
  <c r="AA37" i="1" s="1"/>
  <c r="I21" i="1"/>
  <c r="I20" i="1"/>
  <c r="I19" i="1"/>
  <c r="Q21" i="1"/>
  <c r="Q20" i="1"/>
  <c r="Q22" i="1" s="1"/>
  <c r="Q19" i="1"/>
  <c r="Q23" i="1" s="1"/>
  <c r="U21" i="1"/>
  <c r="U20" i="1"/>
  <c r="U19" i="1"/>
  <c r="U23" i="1" s="1"/>
  <c r="AC21" i="1"/>
  <c r="AC20" i="1"/>
  <c r="AC22" i="1" s="1"/>
  <c r="AC19" i="1"/>
  <c r="I23" i="1" l="1"/>
  <c r="I22" i="1"/>
  <c r="U22" i="1"/>
  <c r="AC23" i="1"/>
  <c r="I21" i="2" l="1"/>
  <c r="I20" i="2"/>
  <c r="I23" i="2" s="1"/>
  <c r="I19" i="2"/>
  <c r="M21" i="2"/>
  <c r="M20" i="2"/>
  <c r="M23" i="2" s="1"/>
  <c r="M19" i="2"/>
  <c r="M24" i="2" s="1"/>
  <c r="Q21" i="2"/>
  <c r="Q20" i="2"/>
  <c r="Q23" i="2" s="1"/>
  <c r="Q19" i="2"/>
  <c r="U21" i="2"/>
  <c r="U20" i="2"/>
  <c r="U23" i="2" s="1"/>
  <c r="U19" i="2"/>
  <c r="Y21" i="2"/>
  <c r="Y20" i="2"/>
  <c r="Y23" i="2" s="1"/>
  <c r="Y19" i="2"/>
  <c r="Y24" i="2" s="1"/>
  <c r="I24" i="2" l="1"/>
  <c r="Q24" i="2"/>
  <c r="U24" i="2"/>
  <c r="AC21" i="2"/>
  <c r="AC20" i="2"/>
  <c r="AC23" i="2" s="1"/>
  <c r="AC19" i="2"/>
  <c r="AC24" i="2" s="1"/>
  <c r="AG21" i="2"/>
  <c r="AG20" i="2"/>
  <c r="AG23" i="2" s="1"/>
  <c r="AG19" i="2"/>
  <c r="AG24" i="2" s="1"/>
  <c r="AK24" i="2"/>
  <c r="AK23" i="2"/>
  <c r="AK21" i="2"/>
  <c r="AK20" i="2"/>
  <c r="AK19" i="2"/>
  <c r="AG21" i="1"/>
  <c r="AG20" i="1"/>
  <c r="AG19" i="1"/>
  <c r="AQ11" i="1"/>
  <c r="AQ10" i="1"/>
  <c r="AG22" i="1" l="1"/>
  <c r="AG23" i="1"/>
</calcChain>
</file>

<file path=xl/sharedStrings.xml><?xml version="1.0" encoding="utf-8"?>
<sst xmlns="http://schemas.openxmlformats.org/spreadsheetml/2006/main" count="422" uniqueCount="32">
  <si>
    <t>Reference sensitivity</t>
  </si>
  <si>
    <t>Measurement sensitivity</t>
  </si>
  <si>
    <t>D</t>
  </si>
  <si>
    <t>Reference</t>
  </si>
  <si>
    <t>nr</t>
  </si>
  <si>
    <t>port</t>
  </si>
  <si>
    <t>105x200, NA=0.22, hemi</t>
  </si>
  <si>
    <t>105x200 NA=0.5, hemi</t>
  </si>
  <si>
    <t>mv</t>
  </si>
  <si>
    <t>V</t>
  </si>
  <si>
    <t>dark</t>
  </si>
  <si>
    <t>ref start</t>
  </si>
  <si>
    <t>ref end</t>
  </si>
  <si>
    <t>dark is at meas sens.</t>
  </si>
  <si>
    <t>ref is at ref sens.</t>
  </si>
  <si>
    <t>v</t>
  </si>
  <si>
    <t>105x200, NA=0.22, flat</t>
  </si>
  <si>
    <t>eps</t>
  </si>
  <si>
    <t>eps_min</t>
  </si>
  <si>
    <t>eps_max</t>
  </si>
  <si>
    <t>delta_max</t>
  </si>
  <si>
    <t>delta_min</t>
  </si>
  <si>
    <t>105x200, NA=0.22, Hemi</t>
  </si>
  <si>
    <t>105x105, NA=0.22, Hemi</t>
  </si>
  <si>
    <t>105x105 flat, AL</t>
  </si>
  <si>
    <t>s</t>
  </si>
  <si>
    <t>Rot</t>
  </si>
  <si>
    <t>ref</t>
  </si>
  <si>
    <t>only this</t>
  </si>
  <si>
    <t>at</t>
  </si>
  <si>
    <t>rest</t>
  </si>
  <si>
    <t>s 20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</si>
</sst>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Q45"/>
  <sheetViews>
    <sheetView tabSelected="1" topLeftCell="E13" workbookViewId="0">
      <selection activeCell="M41" sqref="M41"/>
    </sheetView>
  </sheetViews>
  <sheetFormatPr defaultRowHeight="15" x14ac:dyDescent="0.25"/>
  <cols>
    <col min="3" max="3" width="23.42578125" bestFit="1" customWidth="1"/>
    <col min="5" max="5" width="10.140625" bestFit="1" customWidth="1"/>
    <col min="43" max="43" width="11" bestFit="1" customWidth="1"/>
  </cols>
  <sheetData>
    <row r="1" spans="3:43" x14ac:dyDescent="0.25">
      <c r="C1" t="s">
        <v>24</v>
      </c>
      <c r="J1" t="s">
        <v>10</v>
      </c>
      <c r="K1">
        <v>4.9000000000000004</v>
      </c>
      <c r="N1" t="s">
        <v>10</v>
      </c>
      <c r="R1" t="s">
        <v>10</v>
      </c>
      <c r="S1">
        <v>4.25</v>
      </c>
      <c r="T1" t="s">
        <v>8</v>
      </c>
      <c r="V1" t="s">
        <v>10</v>
      </c>
      <c r="W1">
        <v>4.41</v>
      </c>
      <c r="X1" t="s">
        <v>8</v>
      </c>
      <c r="Z1" t="s">
        <v>10</v>
      </c>
      <c r="AB1" t="s">
        <v>8</v>
      </c>
      <c r="AD1" t="s">
        <v>10</v>
      </c>
      <c r="AE1">
        <v>3.65</v>
      </c>
      <c r="AF1" t="s">
        <v>8</v>
      </c>
      <c r="AH1" t="s">
        <v>10</v>
      </c>
      <c r="AI1">
        <v>3.7</v>
      </c>
      <c r="AJ1" t="s">
        <v>8</v>
      </c>
      <c r="AL1" t="s">
        <v>10</v>
      </c>
      <c r="AN1" t="s">
        <v>8</v>
      </c>
    </row>
    <row r="2" spans="3:43" x14ac:dyDescent="0.25">
      <c r="J2" t="s">
        <v>11</v>
      </c>
      <c r="K2">
        <v>3.4180000000000001</v>
      </c>
      <c r="M2" t="s">
        <v>5</v>
      </c>
      <c r="N2" t="s">
        <v>11</v>
      </c>
      <c r="O2">
        <v>3.44</v>
      </c>
      <c r="R2" t="s">
        <v>11</v>
      </c>
      <c r="S2">
        <v>3.44</v>
      </c>
      <c r="V2" t="s">
        <v>11</v>
      </c>
      <c r="W2">
        <v>3.4489999999999998</v>
      </c>
      <c r="X2" t="s">
        <v>15</v>
      </c>
      <c r="Y2" t="s">
        <v>5</v>
      </c>
      <c r="Z2" t="s">
        <v>11</v>
      </c>
      <c r="AB2" t="s">
        <v>15</v>
      </c>
      <c r="AD2" t="s">
        <v>11</v>
      </c>
      <c r="AE2">
        <v>3.4670000000000001</v>
      </c>
      <c r="AF2" t="s">
        <v>15</v>
      </c>
      <c r="AH2" t="s">
        <v>11</v>
      </c>
      <c r="AI2">
        <v>3.4209999999999998</v>
      </c>
      <c r="AJ2" t="s">
        <v>15</v>
      </c>
      <c r="AK2" t="s">
        <v>5</v>
      </c>
      <c r="AL2" t="s">
        <v>11</v>
      </c>
      <c r="AN2" t="s">
        <v>15</v>
      </c>
    </row>
    <row r="3" spans="3:43" x14ac:dyDescent="0.25">
      <c r="C3" t="s">
        <v>0</v>
      </c>
      <c r="D3">
        <v>500</v>
      </c>
      <c r="E3" t="s">
        <v>8</v>
      </c>
      <c r="H3" s="1"/>
      <c r="I3" s="2" t="s">
        <v>2</v>
      </c>
      <c r="J3" s="3" t="s">
        <v>12</v>
      </c>
      <c r="K3">
        <v>3.444</v>
      </c>
      <c r="L3" s="1"/>
      <c r="M3" s="2" t="s">
        <v>2</v>
      </c>
      <c r="N3" s="3" t="s">
        <v>12</v>
      </c>
      <c r="P3" s="1"/>
      <c r="Q3" s="2" t="s">
        <v>2</v>
      </c>
      <c r="R3" s="3" t="s">
        <v>12</v>
      </c>
      <c r="S3">
        <v>3.4489999999999998</v>
      </c>
      <c r="T3" s="1"/>
      <c r="U3" s="2" t="s">
        <v>2</v>
      </c>
      <c r="V3" s="3" t="s">
        <v>12</v>
      </c>
      <c r="W3">
        <v>3.4670000000000001</v>
      </c>
      <c r="X3" s="1"/>
      <c r="Y3" s="2" t="s">
        <v>2</v>
      </c>
      <c r="Z3" s="3" t="s">
        <v>12</v>
      </c>
      <c r="AB3" s="1" t="s">
        <v>15</v>
      </c>
      <c r="AC3" s="2" t="s">
        <v>2</v>
      </c>
      <c r="AD3" s="3" t="s">
        <v>12</v>
      </c>
      <c r="AE3">
        <v>3.4209999999999998</v>
      </c>
      <c r="AF3" s="1" t="s">
        <v>15</v>
      </c>
      <c r="AG3" s="2" t="s">
        <v>2</v>
      </c>
      <c r="AH3" s="3" t="s">
        <v>12</v>
      </c>
      <c r="AI3">
        <v>3.4209999999999998</v>
      </c>
      <c r="AJ3" s="1" t="s">
        <v>15</v>
      </c>
      <c r="AK3" s="2" t="s">
        <v>2</v>
      </c>
      <c r="AL3" s="3" t="s">
        <v>12</v>
      </c>
      <c r="AN3" t="s">
        <v>15</v>
      </c>
    </row>
    <row r="4" spans="3:43" x14ac:dyDescent="0.25">
      <c r="C4" t="s">
        <v>1</v>
      </c>
      <c r="D4">
        <v>20</v>
      </c>
      <c r="E4" t="s">
        <v>8</v>
      </c>
      <c r="H4" s="1"/>
      <c r="I4" s="2">
        <v>0.75</v>
      </c>
      <c r="J4" s="3"/>
      <c r="L4" s="1"/>
      <c r="M4" s="2">
        <v>0.75</v>
      </c>
      <c r="N4" s="3"/>
      <c r="P4" s="1"/>
      <c r="Q4" s="2">
        <v>1</v>
      </c>
      <c r="R4" s="3"/>
      <c r="T4" s="1"/>
      <c r="U4" s="2">
        <v>1.25</v>
      </c>
      <c r="V4" s="3"/>
      <c r="X4" s="1"/>
      <c r="Y4" s="2">
        <v>1.25</v>
      </c>
      <c r="Z4" s="3"/>
      <c r="AB4" s="1"/>
      <c r="AC4" s="2">
        <v>1.5</v>
      </c>
      <c r="AD4" s="3"/>
      <c r="AF4" s="1"/>
      <c r="AG4" s="2">
        <v>1.75</v>
      </c>
      <c r="AH4" s="3"/>
      <c r="AJ4" s="1"/>
      <c r="AK4" s="2">
        <v>1.75</v>
      </c>
      <c r="AL4" s="3"/>
    </row>
    <row r="5" spans="3:43" x14ac:dyDescent="0.25">
      <c r="H5" s="1"/>
      <c r="I5" s="2"/>
      <c r="J5" s="3"/>
      <c r="L5" s="1"/>
      <c r="M5" s="2"/>
      <c r="N5" s="3"/>
      <c r="P5" s="1"/>
      <c r="Q5" s="2"/>
      <c r="R5" s="3"/>
      <c r="T5" s="1"/>
      <c r="U5" s="2"/>
      <c r="V5" s="3"/>
      <c r="X5" s="1"/>
      <c r="Y5" s="2"/>
      <c r="Z5" s="3"/>
      <c r="AB5" s="1"/>
      <c r="AC5" s="2"/>
      <c r="AD5" s="3"/>
      <c r="AF5" s="1"/>
      <c r="AG5" s="2"/>
      <c r="AH5" s="3"/>
      <c r="AJ5" s="1"/>
      <c r="AK5" s="2"/>
      <c r="AL5" s="3"/>
    </row>
    <row r="6" spans="3:43" x14ac:dyDescent="0.25">
      <c r="D6" t="s">
        <v>4</v>
      </c>
      <c r="E6" t="s">
        <v>3</v>
      </c>
      <c r="F6" t="s">
        <v>10</v>
      </c>
      <c r="H6" s="1" t="s">
        <v>4</v>
      </c>
      <c r="I6" s="2" t="s">
        <v>9</v>
      </c>
      <c r="J6" s="3"/>
      <c r="L6" s="1" t="s">
        <v>4</v>
      </c>
      <c r="M6" s="2"/>
      <c r="N6" s="3"/>
      <c r="P6" s="1" t="s">
        <v>4</v>
      </c>
      <c r="Q6" s="2"/>
      <c r="R6" s="3"/>
      <c r="T6" s="1" t="s">
        <v>4</v>
      </c>
      <c r="U6" s="2"/>
      <c r="V6" s="3"/>
      <c r="X6" s="1" t="s">
        <v>4</v>
      </c>
      <c r="Y6" s="2"/>
      <c r="Z6" s="3"/>
      <c r="AB6" s="1" t="s">
        <v>4</v>
      </c>
      <c r="AC6" s="2"/>
      <c r="AD6" s="3"/>
      <c r="AF6" s="1" t="s">
        <v>4</v>
      </c>
      <c r="AG6" s="2"/>
      <c r="AH6" s="3"/>
      <c r="AJ6" s="1" t="s">
        <v>4</v>
      </c>
      <c r="AK6" s="2" t="s">
        <v>9</v>
      </c>
      <c r="AL6" s="3"/>
    </row>
    <row r="7" spans="3:43" x14ac:dyDescent="0.25">
      <c r="D7">
        <v>1</v>
      </c>
      <c r="E7">
        <v>5.4109999999999996</v>
      </c>
      <c r="H7" s="1">
        <v>1</v>
      </c>
      <c r="I7" s="4">
        <v>4.18</v>
      </c>
      <c r="J7" s="3"/>
      <c r="L7" s="1">
        <v>1</v>
      </c>
      <c r="M7" s="4">
        <v>2.5070999999999999</v>
      </c>
      <c r="N7" s="3"/>
      <c r="P7" s="1">
        <v>1</v>
      </c>
      <c r="Q7" s="4">
        <v>4.375</v>
      </c>
      <c r="R7" s="3"/>
      <c r="T7" s="1">
        <v>1</v>
      </c>
      <c r="U7" s="4">
        <v>2.58</v>
      </c>
      <c r="V7" s="3"/>
      <c r="X7" s="1">
        <v>1</v>
      </c>
      <c r="Y7" s="2"/>
      <c r="Z7" s="3"/>
      <c r="AB7" s="1">
        <v>1</v>
      </c>
      <c r="AC7" s="2">
        <v>2.8180000000000001</v>
      </c>
      <c r="AD7" s="3"/>
      <c r="AF7" s="1">
        <v>1</v>
      </c>
      <c r="AG7" s="4">
        <v>1.7022999999999999</v>
      </c>
      <c r="AH7" s="3"/>
      <c r="AJ7" s="1">
        <v>1</v>
      </c>
      <c r="AK7" s="2"/>
      <c r="AL7" s="3"/>
    </row>
    <row r="8" spans="3:43" x14ac:dyDescent="0.25">
      <c r="D8">
        <v>2</v>
      </c>
      <c r="E8">
        <v>5.4130000000000003</v>
      </c>
      <c r="H8" s="1">
        <v>2</v>
      </c>
      <c r="I8" s="4">
        <v>4.42</v>
      </c>
      <c r="J8" s="3"/>
      <c r="L8" s="1">
        <v>2</v>
      </c>
      <c r="M8" s="4">
        <v>3.8420000000000001</v>
      </c>
      <c r="N8" s="3"/>
      <c r="P8" s="1">
        <v>2</v>
      </c>
      <c r="Q8" s="4">
        <v>3.29</v>
      </c>
      <c r="R8" s="3"/>
      <c r="T8" s="1">
        <v>2</v>
      </c>
      <c r="U8" s="4">
        <v>2.7984</v>
      </c>
      <c r="V8" s="3"/>
      <c r="X8" s="1">
        <v>2</v>
      </c>
      <c r="Y8" s="2"/>
      <c r="Z8" s="3"/>
      <c r="AB8" s="1">
        <v>2</v>
      </c>
      <c r="AC8" s="2">
        <v>2.9887999999999999</v>
      </c>
      <c r="AD8" s="3"/>
      <c r="AF8" s="1">
        <v>2</v>
      </c>
      <c r="AG8" s="4">
        <v>2.0249999999999999</v>
      </c>
      <c r="AH8" s="3"/>
      <c r="AJ8" s="1">
        <v>2</v>
      </c>
      <c r="AK8" s="2"/>
      <c r="AL8" s="3"/>
    </row>
    <row r="9" spans="3:43" x14ac:dyDescent="0.25">
      <c r="D9">
        <v>3</v>
      </c>
      <c r="E9">
        <v>5.4130000000000003</v>
      </c>
      <c r="H9" s="1">
        <v>3</v>
      </c>
      <c r="I9" s="4">
        <v>4.444</v>
      </c>
      <c r="J9" s="3"/>
      <c r="L9" s="1">
        <v>3</v>
      </c>
      <c r="M9" s="4">
        <v>3.4980000000000002</v>
      </c>
      <c r="N9" s="3"/>
      <c r="P9" s="1">
        <v>3</v>
      </c>
      <c r="Q9" s="4">
        <v>2.92</v>
      </c>
      <c r="R9" s="3"/>
      <c r="T9" s="1">
        <v>3</v>
      </c>
      <c r="U9" s="4">
        <v>2.36</v>
      </c>
      <c r="V9" s="3"/>
      <c r="X9" s="1">
        <v>3</v>
      </c>
      <c r="Y9" s="4"/>
      <c r="Z9" s="3"/>
      <c r="AB9" s="1">
        <v>3</v>
      </c>
      <c r="AC9" s="4">
        <v>3.4</v>
      </c>
      <c r="AD9" s="3"/>
      <c r="AF9" s="1">
        <v>3</v>
      </c>
      <c r="AG9" s="4">
        <v>2</v>
      </c>
      <c r="AH9" s="3"/>
      <c r="AJ9" s="1">
        <v>3</v>
      </c>
      <c r="AK9" s="4"/>
      <c r="AL9" s="3"/>
    </row>
    <row r="10" spans="3:43" x14ac:dyDescent="0.25">
      <c r="D10">
        <v>4</v>
      </c>
      <c r="E10">
        <v>5.4139999999999997</v>
      </c>
      <c r="H10" s="1">
        <v>4</v>
      </c>
      <c r="I10" s="4">
        <v>4.08</v>
      </c>
      <c r="J10" s="3"/>
      <c r="L10" s="1">
        <v>4</v>
      </c>
      <c r="M10" s="4">
        <v>3.5910000000000002</v>
      </c>
      <c r="N10" s="3"/>
      <c r="P10" s="1">
        <v>4</v>
      </c>
      <c r="Q10" s="4">
        <v>3.05</v>
      </c>
      <c r="R10" s="3"/>
      <c r="T10" s="1">
        <v>4</v>
      </c>
      <c r="U10" s="4">
        <v>2.89</v>
      </c>
      <c r="V10" s="3"/>
      <c r="X10" s="1">
        <v>4</v>
      </c>
      <c r="Y10" s="4"/>
      <c r="Z10" s="3"/>
      <c r="AB10" s="1">
        <v>4</v>
      </c>
      <c r="AC10" s="4">
        <v>2.82</v>
      </c>
      <c r="AD10" s="3"/>
      <c r="AF10" s="1">
        <v>4</v>
      </c>
      <c r="AG10" s="4">
        <v>2.0499999999999998</v>
      </c>
      <c r="AH10" s="3"/>
      <c r="AJ10" s="1">
        <v>4</v>
      </c>
      <c r="AK10" s="4"/>
      <c r="AL10" s="3"/>
      <c r="AQ10">
        <f>4.77*10^(-3)</f>
        <v>4.7699999999999999E-3</v>
      </c>
    </row>
    <row r="11" spans="3:43" x14ac:dyDescent="0.25">
      <c r="D11">
        <v>5</v>
      </c>
      <c r="E11">
        <v>5.415</v>
      </c>
      <c r="H11" s="1">
        <v>5</v>
      </c>
      <c r="I11" s="4">
        <v>5.077</v>
      </c>
      <c r="J11" s="3"/>
      <c r="L11" s="1">
        <v>5</v>
      </c>
      <c r="M11" s="4"/>
      <c r="N11" s="3"/>
      <c r="P11" s="1">
        <v>5</v>
      </c>
      <c r="Q11" s="4">
        <v>4.6900000000000004</v>
      </c>
      <c r="R11" s="3"/>
      <c r="T11" s="1">
        <v>5</v>
      </c>
      <c r="U11" s="4">
        <v>3.2909999999999999</v>
      </c>
      <c r="V11" s="3"/>
      <c r="X11" s="1">
        <v>5</v>
      </c>
      <c r="Y11" s="4"/>
      <c r="Z11" s="3"/>
      <c r="AB11" s="1">
        <v>5</v>
      </c>
      <c r="AC11" s="4">
        <v>2.0049999999999999</v>
      </c>
      <c r="AD11" s="3"/>
      <c r="AF11" s="1">
        <v>5</v>
      </c>
      <c r="AG11" s="4">
        <v>2.38</v>
      </c>
      <c r="AH11" s="3"/>
      <c r="AJ11" s="1">
        <v>5</v>
      </c>
      <c r="AK11" s="4"/>
      <c r="AL11" s="3"/>
      <c r="AQ11">
        <f>AQ10*(2/500)</f>
        <v>1.908E-5</v>
      </c>
    </row>
    <row r="12" spans="3:43" x14ac:dyDescent="0.25">
      <c r="D12">
        <v>6</v>
      </c>
      <c r="H12" s="1">
        <v>6</v>
      </c>
      <c r="I12" s="4">
        <v>4.3970000000000002</v>
      </c>
      <c r="J12" s="3"/>
      <c r="L12" s="1">
        <v>6</v>
      </c>
      <c r="M12" s="4"/>
      <c r="N12" s="3"/>
      <c r="P12" s="1">
        <v>6</v>
      </c>
      <c r="Q12" s="4">
        <v>4.8499999999999996</v>
      </c>
      <c r="R12" s="3"/>
      <c r="T12" s="1">
        <v>6</v>
      </c>
      <c r="U12" s="4">
        <v>2.2829999999999999</v>
      </c>
      <c r="V12" s="3"/>
      <c r="X12" s="1">
        <v>6</v>
      </c>
      <c r="Y12" s="4"/>
      <c r="Z12" s="3"/>
      <c r="AB12" s="1">
        <v>6</v>
      </c>
      <c r="AC12" s="4">
        <v>3.778</v>
      </c>
      <c r="AD12" s="3"/>
      <c r="AF12" s="1">
        <v>6</v>
      </c>
      <c r="AG12" s="4">
        <v>2.2222</v>
      </c>
      <c r="AH12" s="3"/>
      <c r="AJ12" s="1">
        <v>6</v>
      </c>
      <c r="AK12" s="4"/>
      <c r="AL12" s="3"/>
    </row>
    <row r="13" spans="3:43" x14ac:dyDescent="0.25">
      <c r="D13">
        <v>7</v>
      </c>
      <c r="H13" s="1">
        <v>7</v>
      </c>
      <c r="I13" s="4">
        <v>3.95</v>
      </c>
      <c r="J13" s="3"/>
      <c r="L13" s="1">
        <v>7</v>
      </c>
      <c r="M13" s="4"/>
      <c r="N13" s="3"/>
      <c r="P13" s="1">
        <v>7</v>
      </c>
      <c r="Q13" s="4">
        <v>5.03</v>
      </c>
      <c r="R13" s="3"/>
      <c r="T13" s="1">
        <v>7</v>
      </c>
      <c r="U13" s="4">
        <v>3.0649999999999999</v>
      </c>
      <c r="V13" s="3"/>
      <c r="X13" s="1">
        <v>7</v>
      </c>
      <c r="Y13" s="4"/>
      <c r="Z13" s="3"/>
      <c r="AB13" s="1">
        <v>7</v>
      </c>
      <c r="AC13" s="4">
        <v>2.5299999999999998</v>
      </c>
      <c r="AD13" s="3"/>
      <c r="AF13" s="1">
        <v>7</v>
      </c>
      <c r="AG13" s="4">
        <v>2.23</v>
      </c>
      <c r="AH13" s="3"/>
      <c r="AJ13" s="1">
        <v>7</v>
      </c>
      <c r="AK13" s="4"/>
      <c r="AL13" s="3"/>
    </row>
    <row r="14" spans="3:43" x14ac:dyDescent="0.25">
      <c r="D14">
        <v>8</v>
      </c>
      <c r="H14" s="1">
        <v>8</v>
      </c>
      <c r="I14" s="4">
        <v>3.9119999999999999</v>
      </c>
      <c r="J14" s="3"/>
      <c r="L14" s="1">
        <v>8</v>
      </c>
      <c r="M14" s="4"/>
      <c r="N14" s="3"/>
      <c r="P14" s="1">
        <v>8</v>
      </c>
      <c r="Q14" s="4">
        <v>5.141</v>
      </c>
      <c r="R14" s="3"/>
      <c r="T14" s="1">
        <v>8</v>
      </c>
      <c r="U14" s="4">
        <v>3.0066000000000002</v>
      </c>
      <c r="V14" s="3"/>
      <c r="X14" s="1">
        <v>8</v>
      </c>
      <c r="Y14" s="4"/>
      <c r="Z14" s="3"/>
      <c r="AB14" s="1">
        <v>8</v>
      </c>
      <c r="AC14" s="4">
        <v>2.95</v>
      </c>
      <c r="AD14" s="3"/>
      <c r="AF14" s="1">
        <v>8</v>
      </c>
      <c r="AG14" s="4">
        <v>2.3491</v>
      </c>
      <c r="AH14" s="3"/>
      <c r="AJ14" s="1">
        <v>8</v>
      </c>
      <c r="AK14" s="4"/>
      <c r="AL14" s="3"/>
    </row>
    <row r="15" spans="3:43" x14ac:dyDescent="0.25">
      <c r="D15">
        <v>9</v>
      </c>
      <c r="H15" s="1">
        <v>9</v>
      </c>
      <c r="I15" s="4">
        <v>3.8639999999999999</v>
      </c>
      <c r="J15" s="3"/>
      <c r="L15" s="1">
        <v>9</v>
      </c>
      <c r="M15" s="4"/>
      <c r="N15" s="3"/>
      <c r="P15" s="1">
        <v>9</v>
      </c>
      <c r="Q15" s="4">
        <v>5.2869999999999999</v>
      </c>
      <c r="R15" s="3"/>
      <c r="T15" s="1">
        <v>9</v>
      </c>
      <c r="U15" s="4">
        <v>2.6549999999999998</v>
      </c>
      <c r="V15" s="3"/>
      <c r="X15" s="1">
        <v>9</v>
      </c>
      <c r="Y15" s="4"/>
      <c r="Z15" s="3"/>
      <c r="AB15" s="1">
        <v>9</v>
      </c>
      <c r="AC15" s="4">
        <v>3.234</v>
      </c>
      <c r="AD15" s="3"/>
      <c r="AF15" s="1">
        <v>9</v>
      </c>
      <c r="AG15" s="4">
        <v>2.492</v>
      </c>
      <c r="AH15" s="3"/>
      <c r="AJ15" s="1">
        <v>9</v>
      </c>
      <c r="AK15" s="4"/>
      <c r="AL15" s="3"/>
    </row>
    <row r="16" spans="3:43" x14ac:dyDescent="0.25">
      <c r="D16">
        <v>10</v>
      </c>
      <c r="H16" s="1">
        <v>10</v>
      </c>
      <c r="I16" s="4">
        <v>3.74</v>
      </c>
      <c r="J16" s="3"/>
      <c r="L16" s="1">
        <v>10</v>
      </c>
      <c r="M16" s="4"/>
      <c r="N16" s="3"/>
      <c r="P16" s="1">
        <v>10</v>
      </c>
      <c r="Q16" s="4">
        <v>4.6749999999999998</v>
      </c>
      <c r="R16" s="3"/>
      <c r="T16" s="1">
        <v>10</v>
      </c>
      <c r="U16" s="4">
        <v>3.1589999999999998</v>
      </c>
      <c r="V16" s="3"/>
      <c r="X16" s="1">
        <v>10</v>
      </c>
      <c r="Y16" s="4"/>
      <c r="Z16" s="3"/>
      <c r="AB16" s="1">
        <v>10</v>
      </c>
      <c r="AC16" s="4">
        <v>3.2370000000000001</v>
      </c>
      <c r="AD16" s="3"/>
      <c r="AF16" s="1">
        <v>10</v>
      </c>
      <c r="AG16" s="4">
        <v>2.52</v>
      </c>
      <c r="AH16" s="3"/>
      <c r="AJ16" s="1">
        <v>10</v>
      </c>
      <c r="AK16" s="4"/>
      <c r="AL16" s="3"/>
    </row>
    <row r="17" spans="3:38" x14ac:dyDescent="0.25">
      <c r="H17" s="1"/>
      <c r="I17" s="2"/>
      <c r="J17" s="3"/>
      <c r="L17" s="1"/>
      <c r="M17" s="2"/>
      <c r="N17" s="3"/>
      <c r="P17" s="1"/>
      <c r="Q17" s="2"/>
      <c r="R17" s="3"/>
      <c r="T17" s="1"/>
      <c r="U17" s="2"/>
      <c r="V17" s="3"/>
      <c r="X17" s="1"/>
      <c r="Y17" s="2"/>
      <c r="Z17" s="3"/>
      <c r="AB17" s="1"/>
      <c r="AC17" s="2"/>
      <c r="AD17" s="3"/>
      <c r="AF17" s="1"/>
      <c r="AG17" s="2"/>
      <c r="AH17" s="3"/>
      <c r="AJ17" s="1"/>
      <c r="AK17" s="2"/>
      <c r="AL17" s="3"/>
    </row>
    <row r="18" spans="3:38" x14ac:dyDescent="0.25">
      <c r="H18" s="1"/>
      <c r="I18" s="2"/>
      <c r="J18" s="3"/>
      <c r="L18" s="1"/>
      <c r="M18" s="2"/>
      <c r="N18" s="3"/>
      <c r="P18" s="1"/>
      <c r="Q18" s="2"/>
      <c r="R18" s="3"/>
      <c r="T18" s="1"/>
      <c r="U18" s="2"/>
      <c r="V18" s="3"/>
      <c r="X18" s="1"/>
      <c r="Y18" s="2"/>
      <c r="Z18" s="3"/>
      <c r="AB18" s="1"/>
      <c r="AC18" s="2"/>
      <c r="AD18" s="3"/>
      <c r="AF18" s="1"/>
      <c r="AG18" s="2"/>
      <c r="AH18" s="3"/>
      <c r="AJ18" s="1"/>
      <c r="AK18" s="2"/>
      <c r="AL18" s="3"/>
    </row>
    <row r="19" spans="3:38" x14ac:dyDescent="0.25">
      <c r="H19" s="1" t="s">
        <v>17</v>
      </c>
      <c r="I19" s="2">
        <f>100*(J29/$D$3)*((AVERAGE(I7:I16)-K1*10^(-3))/(AVERAGE(K2:K3)-($D$4/$D$3)*K1*10^(-3)))</f>
        <v>2.449280110434755</v>
      </c>
      <c r="J19" s="3"/>
      <c r="L19" s="1"/>
      <c r="M19" s="2"/>
      <c r="N19" s="3"/>
      <c r="P19" s="1" t="s">
        <v>17</v>
      </c>
      <c r="Q19" s="2">
        <f>100*($D$4/$D$3)*((AVERAGE(Q7:Q16)-S1*10^(-3))/(AVERAGE(S2:S3)-($D$4/$D$3)*S1*10^(-3)))</f>
        <v>5.0245475898070167</v>
      </c>
      <c r="R19" s="3"/>
      <c r="T19" s="1" t="s">
        <v>17</v>
      </c>
      <c r="U19" s="2">
        <f>100*($D$4/$D$3)*((AVERAGE(U7:U16)-W1*10^(-3))/(AVERAGE(W2:W3)-($D$4/$D$3)*W1*10^(-3)))</f>
        <v>3.2441099655864458</v>
      </c>
      <c r="V19" s="3"/>
      <c r="X19" s="1"/>
      <c r="Y19" s="2"/>
      <c r="Z19" s="3"/>
      <c r="AB19" s="1" t="s">
        <v>17</v>
      </c>
      <c r="AC19" s="2">
        <f>100*($D$4/$D$3)*((AVERAGE(AC7:AC16)-AE1*10^(-3))/(AVERAGE(AE2:AE3)-($D$4/$D$3)*AE1*10^(-3)))</f>
        <v>3.4524460096159717</v>
      </c>
      <c r="AD19" s="3"/>
      <c r="AF19" s="1" t="s">
        <v>17</v>
      </c>
      <c r="AG19" s="2">
        <f>100*($D$4/$D$3)*((AVERAGE(AG7:AG16)-AI1*10^(-3))/(AVERAGE(AI2:AI3)-($D$4/$D$3)*AI1*10^(-3)))</f>
        <v>2.5646944094629061</v>
      </c>
      <c r="AH19" s="3"/>
      <c r="AJ19" s="1"/>
      <c r="AK19" s="2"/>
      <c r="AL19" s="3"/>
    </row>
    <row r="20" spans="3:38" x14ac:dyDescent="0.25">
      <c r="H20" s="1" t="s">
        <v>19</v>
      </c>
      <c r="I20" s="2">
        <f>100*(J29/$D$3)*((MAX(I7:I16)-K1*10^(-3))/(MIN(K2:K3)-($D$4/$D$3)*K1*10^(-3)))</f>
        <v>2.9680461489307164</v>
      </c>
      <c r="J20" s="3"/>
      <c r="L20" s="1"/>
      <c r="M20" s="2"/>
      <c r="N20" s="3"/>
      <c r="P20" s="1" t="s">
        <v>19</v>
      </c>
      <c r="Q20" s="2">
        <f>100*($D$4/$D$3)*((MAX(Q7:Q16)-S1*10^(-3))/(MIN(S2:S3)-($D$4/$D$3)*S1*10^(-3)))</f>
        <v>6.1430361384138168</v>
      </c>
      <c r="R20" s="3"/>
      <c r="T20" s="1" t="s">
        <v>19</v>
      </c>
      <c r="U20" s="2">
        <f>100*($D$4/$D$3)*((MAX(U7:U16)-W1*10^(-3))/(MIN(W2:W3)-($D$4/$D$3)*W1*10^(-3)))</f>
        <v>3.8118389122598209</v>
      </c>
      <c r="V20" s="3"/>
      <c r="X20" s="1"/>
      <c r="Y20" s="2"/>
      <c r="Z20" s="3"/>
      <c r="AB20" s="1" t="s">
        <v>19</v>
      </c>
      <c r="AC20" s="2">
        <f>100*($D$4/$D$3)*((MAX(AC7:AC16)-AE1*10^(-3))/(MIN(AE2:AE3)-($D$4/$D$3)*AE1*10^(-3)))</f>
        <v>4.4133423992956144</v>
      </c>
      <c r="AD20" s="3"/>
      <c r="AF20" s="1" t="s">
        <v>19</v>
      </c>
      <c r="AG20" s="2">
        <f>100*($D$4/$D$3)*((MAX(AG7:AG16)-AI1*10^(-3))/(MIN(AI2:AI3)-($D$4/$D$3)*AI1*10^(-3)))</f>
        <v>2.9423079396594769</v>
      </c>
      <c r="AH20" s="3"/>
      <c r="AJ20" s="1"/>
      <c r="AK20" s="2"/>
      <c r="AL20" s="3"/>
    </row>
    <row r="21" spans="3:38" x14ac:dyDescent="0.25">
      <c r="H21" s="1" t="s">
        <v>18</v>
      </c>
      <c r="I21" s="2">
        <f>100*(J29/$D$3)*((MIN(I7:I16)-K1*10^(-3))/(MAX(K2:K3)-($D$4/$D$3)*K1*10^(-3)))</f>
        <v>2.1691710678075755</v>
      </c>
      <c r="J21" s="3"/>
      <c r="L21" s="1"/>
      <c r="M21" s="2"/>
      <c r="N21" s="3"/>
      <c r="P21" s="1" t="s">
        <v>18</v>
      </c>
      <c r="Q21" s="2">
        <f>100*($D$4/$D$3)*((MIN(Q7:Q16)-S1*10^(-3))/(MAX(S2:S3)-($D$4/$D$3)*S1*10^(-3)))</f>
        <v>3.3817265565423638</v>
      </c>
      <c r="R21" s="3"/>
      <c r="T21" s="1" t="s">
        <v>18</v>
      </c>
      <c r="U21" s="2">
        <f>100*($D$4/$D$3)*((MIN(U7:U16)-W1*10^(-3))/(MAX(W2:W3)-($D$4/$D$3)*W1*10^(-3)))</f>
        <v>2.6290232938301212</v>
      </c>
      <c r="V21" s="3"/>
      <c r="X21" s="1"/>
      <c r="Y21" s="2"/>
      <c r="Z21" s="3"/>
      <c r="AB21" s="1" t="s">
        <v>18</v>
      </c>
      <c r="AC21" s="2">
        <f>100*($D$4/$D$3)*((MIN(AC7:AC16)-AE1*10^(-3))/(MAX(AE2:AE3)-($D$4/$D$3)*AE1*10^(-3)))</f>
        <v>2.3091252184256965</v>
      </c>
      <c r="AD21" s="3"/>
      <c r="AF21" s="1" t="s">
        <v>18</v>
      </c>
      <c r="AG21" s="2">
        <f>100*($D$4/$D$3)*((MIN(AG7:AG16)-AI1*10^(-3))/(MAX(AI2:AI3)-($D$4/$D$3)*AI1*10^(-3)))</f>
        <v>1.9861718659562002</v>
      </c>
      <c r="AH21" s="3"/>
      <c r="AJ21" s="1"/>
      <c r="AK21" s="2"/>
      <c r="AL21" s="3"/>
    </row>
    <row r="22" spans="3:38" x14ac:dyDescent="0.25">
      <c r="C22" t="s">
        <v>13</v>
      </c>
      <c r="H22" s="1" t="s">
        <v>20</v>
      </c>
      <c r="I22" s="2">
        <f>I20-I19</f>
        <v>0.51876603849596137</v>
      </c>
      <c r="J22" s="3"/>
      <c r="L22" s="1"/>
      <c r="M22" s="2"/>
      <c r="N22" s="3"/>
      <c r="P22" s="1" t="s">
        <v>20</v>
      </c>
      <c r="Q22" s="2">
        <f>Q20-Q19</f>
        <v>1.1184885486068001</v>
      </c>
      <c r="R22" s="3"/>
      <c r="T22" s="1" t="s">
        <v>20</v>
      </c>
      <c r="U22" s="2">
        <f>U20-U19</f>
        <v>0.56772894667337503</v>
      </c>
      <c r="V22" s="3"/>
      <c r="X22" s="1"/>
      <c r="Y22" s="2"/>
      <c r="Z22" s="3"/>
      <c r="AB22" s="1" t="s">
        <v>20</v>
      </c>
      <c r="AC22" s="2">
        <f>AC20-AC19</f>
        <v>0.96089638967964275</v>
      </c>
      <c r="AD22" s="3"/>
      <c r="AF22" s="1" t="s">
        <v>20</v>
      </c>
      <c r="AG22" s="2">
        <f>AG20-AG19</f>
        <v>0.37761353019657085</v>
      </c>
      <c r="AH22" s="3"/>
      <c r="AJ22" s="1"/>
      <c r="AK22" s="2"/>
      <c r="AL22" s="3"/>
    </row>
    <row r="23" spans="3:38" x14ac:dyDescent="0.25">
      <c r="C23" t="s">
        <v>14</v>
      </c>
      <c r="H23" s="1" t="s">
        <v>21</v>
      </c>
      <c r="I23" s="2">
        <f>I19-I21</f>
        <v>0.28010904262717951</v>
      </c>
      <c r="J23" s="3"/>
      <c r="L23" s="1"/>
      <c r="M23" s="2"/>
      <c r="N23" s="3"/>
      <c r="P23" s="1" t="s">
        <v>21</v>
      </c>
      <c r="Q23" s="2">
        <f>Q19-Q21</f>
        <v>1.6428210332646529</v>
      </c>
      <c r="R23" s="3"/>
      <c r="T23" s="1" t="s">
        <v>21</v>
      </c>
      <c r="U23" s="2">
        <f>U19-U21</f>
        <v>0.61508667175632459</v>
      </c>
      <c r="V23" s="3"/>
      <c r="X23" s="1"/>
      <c r="Y23" s="2"/>
      <c r="Z23" s="3"/>
      <c r="AB23" s="1" t="s">
        <v>21</v>
      </c>
      <c r="AC23" s="2">
        <f>AC19-AC21</f>
        <v>1.1433207911902752</v>
      </c>
      <c r="AD23" s="3"/>
      <c r="AF23" s="1" t="s">
        <v>21</v>
      </c>
      <c r="AG23" s="2">
        <f>AG19-AG21</f>
        <v>0.57852254350670584</v>
      </c>
      <c r="AH23" s="3"/>
      <c r="AJ23" s="1"/>
      <c r="AK23" s="2"/>
      <c r="AL23" s="3"/>
    </row>
    <row r="24" spans="3:38" x14ac:dyDescent="0.25">
      <c r="H24" s="1"/>
      <c r="I24" s="2"/>
      <c r="J24" s="3"/>
      <c r="L24" s="1"/>
      <c r="M24" s="2"/>
      <c r="N24" s="3"/>
      <c r="P24" s="1"/>
      <c r="Q24" s="2"/>
      <c r="R24" s="3"/>
      <c r="T24" s="1"/>
      <c r="U24" s="2"/>
      <c r="V24" s="3"/>
      <c r="X24" s="1"/>
      <c r="Y24" s="2"/>
      <c r="Z24" s="3"/>
      <c r="AB24" s="1"/>
      <c r="AC24" s="2"/>
      <c r="AD24" s="3"/>
      <c r="AH24" s="3"/>
      <c r="AJ24" s="1"/>
      <c r="AK24" s="2"/>
      <c r="AL24" s="3"/>
    </row>
    <row r="25" spans="3:38" x14ac:dyDescent="0.25">
      <c r="H25" s="1"/>
      <c r="I25" s="2"/>
      <c r="J25" s="3"/>
      <c r="L25" s="1"/>
      <c r="M25" s="2"/>
      <c r="N25" s="3"/>
      <c r="P25" s="1"/>
      <c r="Q25" s="2"/>
      <c r="R25" s="3"/>
      <c r="T25" s="1"/>
      <c r="U25" s="2"/>
      <c r="V25" s="3"/>
      <c r="X25" s="1"/>
      <c r="Y25" s="2"/>
      <c r="Z25" s="3"/>
      <c r="AB25" s="1"/>
      <c r="AC25" s="2"/>
      <c r="AD25" s="3"/>
      <c r="AF25" s="1"/>
      <c r="AG25" s="2"/>
      <c r="AH25" s="3"/>
      <c r="AJ25" s="1"/>
      <c r="AK25" s="2"/>
      <c r="AL25" s="3"/>
    </row>
    <row r="26" spans="3:38" x14ac:dyDescent="0.25">
      <c r="H26" s="1"/>
      <c r="I26" s="2"/>
      <c r="J26" s="3"/>
      <c r="L26" s="1"/>
      <c r="M26" s="2"/>
      <c r="N26" s="3"/>
      <c r="P26" s="1"/>
      <c r="Q26" s="2"/>
      <c r="R26" s="3"/>
      <c r="T26" s="1"/>
      <c r="U26" s="2"/>
      <c r="V26" s="3"/>
      <c r="X26" s="1"/>
      <c r="Y26" s="2"/>
      <c r="Z26" s="3"/>
      <c r="AB26" s="1"/>
      <c r="AC26" s="2"/>
      <c r="AD26" s="3"/>
      <c r="AF26" s="1"/>
      <c r="AG26" s="2"/>
      <c r="AH26" s="3"/>
      <c r="AJ26" s="1"/>
      <c r="AK26" s="2"/>
      <c r="AL26" s="3"/>
    </row>
    <row r="27" spans="3:38" x14ac:dyDescent="0.25">
      <c r="H27" s="1"/>
      <c r="I27" s="2"/>
      <c r="J27" s="3"/>
      <c r="L27" s="1"/>
      <c r="M27" s="2"/>
      <c r="N27" s="3"/>
      <c r="P27" s="1" t="s">
        <v>25</v>
      </c>
      <c r="Q27" s="2">
        <v>20</v>
      </c>
      <c r="R27" s="3" t="s">
        <v>8</v>
      </c>
      <c r="T27" s="1"/>
      <c r="U27" s="2"/>
      <c r="V27" s="3"/>
      <c r="X27" s="1"/>
      <c r="Y27" s="2"/>
      <c r="Z27" s="3"/>
      <c r="AB27" s="1"/>
      <c r="AC27" s="2"/>
      <c r="AD27" s="3"/>
      <c r="AF27" s="1"/>
      <c r="AG27" s="2"/>
      <c r="AH27" s="3"/>
      <c r="AJ27" s="1"/>
      <c r="AK27" s="2"/>
      <c r="AL27" s="3"/>
    </row>
    <row r="28" spans="3:38" x14ac:dyDescent="0.25">
      <c r="H28" s="1" t="s">
        <v>28</v>
      </c>
      <c r="I28" s="2"/>
      <c r="J28" s="3"/>
      <c r="L28" s="1"/>
      <c r="M28" s="2"/>
      <c r="N28" s="3"/>
      <c r="P28" s="1"/>
      <c r="Q28" s="2"/>
      <c r="R28" s="3"/>
      <c r="T28" s="1"/>
      <c r="U28" s="2"/>
      <c r="V28" s="3"/>
      <c r="X28" s="1"/>
      <c r="Y28" s="2"/>
      <c r="Z28" s="3"/>
      <c r="AB28" s="1"/>
      <c r="AC28" s="2"/>
      <c r="AD28" s="3"/>
      <c r="AF28" s="1"/>
      <c r="AG28" s="2"/>
      <c r="AH28" s="3"/>
      <c r="AJ28" s="1"/>
      <c r="AK28" s="2"/>
      <c r="AL28" s="3"/>
    </row>
    <row r="29" spans="3:38" x14ac:dyDescent="0.25">
      <c r="H29" s="1" t="s">
        <v>29</v>
      </c>
      <c r="I29" s="2" t="s">
        <v>25</v>
      </c>
      <c r="J29" s="3">
        <v>10</v>
      </c>
      <c r="L29" s="1"/>
      <c r="M29" s="2"/>
      <c r="N29" s="3"/>
      <c r="P29" s="1"/>
      <c r="Q29" s="2"/>
      <c r="R29" s="3"/>
      <c r="T29" s="1"/>
      <c r="U29" s="2"/>
      <c r="V29" s="3"/>
      <c r="X29" s="1"/>
      <c r="Y29" s="2"/>
      <c r="Z29" s="3"/>
      <c r="AB29" s="1"/>
      <c r="AC29" s="2"/>
      <c r="AD29" s="3"/>
      <c r="AF29" s="1"/>
      <c r="AG29" s="2"/>
      <c r="AH29" s="3"/>
      <c r="AJ29" s="1"/>
      <c r="AK29" s="2"/>
      <c r="AL29" s="3"/>
    </row>
    <row r="30" spans="3:38" x14ac:dyDescent="0.25">
      <c r="H30" s="1"/>
      <c r="I30" s="2"/>
      <c r="J30" s="3" t="s">
        <v>8</v>
      </c>
      <c r="L30" s="1"/>
      <c r="M30" s="2"/>
      <c r="N30" s="3"/>
      <c r="P30" s="1"/>
      <c r="Q30" s="2">
        <v>5.0245475898070167</v>
      </c>
      <c r="R30" s="3"/>
      <c r="T30" s="1"/>
      <c r="U30" s="2">
        <v>3.2441099655864458</v>
      </c>
      <c r="V30" s="3"/>
      <c r="X30" s="1"/>
      <c r="Y30" s="2"/>
      <c r="Z30" s="3"/>
      <c r="AB30" s="1"/>
      <c r="AC30" s="2">
        <v>3.4524460096159717</v>
      </c>
      <c r="AD30" s="3"/>
      <c r="AF30" s="1"/>
      <c r="AG30" s="2">
        <v>2.5646944094629061</v>
      </c>
      <c r="AH30" s="3"/>
      <c r="AJ30" s="1"/>
      <c r="AK30" s="2"/>
      <c r="AL30" s="3"/>
    </row>
    <row r="31" spans="3:38" x14ac:dyDescent="0.25">
      <c r="H31" s="1" t="s">
        <v>30</v>
      </c>
      <c r="I31" s="2" t="s">
        <v>31</v>
      </c>
      <c r="J31" s="3"/>
      <c r="L31" s="1"/>
      <c r="M31" s="2"/>
      <c r="N31" s="3"/>
      <c r="P31" s="1"/>
      <c r="Q31" s="2">
        <v>6.1430361384138168</v>
      </c>
      <c r="R31" s="3"/>
      <c r="T31" s="1"/>
      <c r="U31" s="2">
        <v>3.8118389122598209</v>
      </c>
      <c r="V31" s="3"/>
      <c r="X31" s="1"/>
      <c r="Y31" s="2"/>
      <c r="Z31" s="3"/>
      <c r="AB31" s="1"/>
      <c r="AC31" s="2">
        <v>4.4133423992956144</v>
      </c>
      <c r="AD31" s="3"/>
      <c r="AF31" s="1"/>
      <c r="AG31" s="2">
        <v>2.9423079396594769</v>
      </c>
      <c r="AH31" s="3"/>
      <c r="AJ31" s="1"/>
      <c r="AK31" s="2"/>
      <c r="AL31" s="3"/>
    </row>
    <row r="32" spans="3:38" x14ac:dyDescent="0.25">
      <c r="H32" s="1"/>
      <c r="I32" s="2"/>
      <c r="J32" s="3"/>
      <c r="L32" s="1"/>
      <c r="M32" s="2"/>
      <c r="N32" s="3"/>
      <c r="P32" s="1"/>
      <c r="Q32" s="2">
        <v>3.3817265565423638</v>
      </c>
      <c r="R32" s="3"/>
      <c r="T32" s="1"/>
      <c r="U32" s="2">
        <v>2.6290232938301212</v>
      </c>
      <c r="V32" s="3"/>
      <c r="X32" s="1"/>
      <c r="Y32" s="2"/>
      <c r="Z32" s="3"/>
      <c r="AB32" s="1"/>
      <c r="AC32" s="2">
        <v>2.3091252184256965</v>
      </c>
      <c r="AD32" s="3"/>
      <c r="AF32" s="1"/>
      <c r="AG32" s="2">
        <v>1.9861718659562002</v>
      </c>
      <c r="AH32" s="3"/>
      <c r="AJ32" s="1"/>
      <c r="AK32" s="2"/>
      <c r="AL32" s="3"/>
    </row>
    <row r="33" spans="6:38" x14ac:dyDescent="0.25">
      <c r="H33" s="1"/>
      <c r="I33" s="2"/>
      <c r="J33" s="3"/>
      <c r="L33" s="1"/>
      <c r="M33" s="2"/>
      <c r="N33" s="3"/>
      <c r="P33" s="1"/>
      <c r="Q33" s="2">
        <v>1.1184885486068001</v>
      </c>
      <c r="R33" s="3"/>
      <c r="T33" s="1"/>
      <c r="U33" s="2">
        <v>0.56772894667337503</v>
      </c>
      <c r="V33" s="3"/>
      <c r="X33" s="1"/>
      <c r="Y33" s="2"/>
      <c r="Z33" s="3"/>
      <c r="AB33" s="1"/>
      <c r="AC33" s="2">
        <v>0.96089638967964275</v>
      </c>
      <c r="AD33" s="3"/>
      <c r="AF33" s="1"/>
      <c r="AG33" s="2">
        <v>0.37761353019657085</v>
      </c>
      <c r="AH33" s="3"/>
      <c r="AJ33" s="1"/>
      <c r="AK33" s="2"/>
      <c r="AL33" s="3"/>
    </row>
    <row r="34" spans="6:38" x14ac:dyDescent="0.25">
      <c r="Q34">
        <v>1.6428210332646529</v>
      </c>
      <c r="U34">
        <v>0.61508667175632459</v>
      </c>
      <c r="AC34">
        <v>1.1433207911902752</v>
      </c>
      <c r="AG34">
        <v>0.57852254350670584</v>
      </c>
    </row>
    <row r="35" spans="6:38" x14ac:dyDescent="0.25">
      <c r="X35" t="s">
        <v>27</v>
      </c>
      <c r="Y35">
        <v>3.4119999999999999</v>
      </c>
    </row>
    <row r="36" spans="6:38" x14ac:dyDescent="0.25">
      <c r="X36" t="s">
        <v>26</v>
      </c>
      <c r="Y36" t="s">
        <v>9</v>
      </c>
    </row>
    <row r="37" spans="6:38" x14ac:dyDescent="0.25">
      <c r="X37">
        <v>0</v>
      </c>
      <c r="Y37">
        <v>4.59</v>
      </c>
      <c r="Z37">
        <f>(Y37/$Y$35)*($D$4/$D$3)</f>
        <v>5.3810082063305974E-2</v>
      </c>
      <c r="AA37">
        <f>100*Z37</f>
        <v>5.3810082063305975</v>
      </c>
    </row>
    <row r="38" spans="6:38" x14ac:dyDescent="0.25">
      <c r="H38" s="2"/>
      <c r="X38">
        <v>45</v>
      </c>
      <c r="Y38">
        <v>5.2750000000000004</v>
      </c>
      <c r="Z38">
        <f t="shared" ref="Z38:Z44" si="0">(Y38/$Y$35)*($D$4/$D$3)</f>
        <v>6.1840562719812427E-2</v>
      </c>
      <c r="AA38">
        <f t="shared" ref="AA38:AA44" si="1">100*Z38</f>
        <v>6.1840562719812429</v>
      </c>
    </row>
    <row r="39" spans="6:38" x14ac:dyDescent="0.25">
      <c r="H39" s="2"/>
      <c r="X39">
        <v>90</v>
      </c>
      <c r="Y39">
        <v>3.9550000000000001</v>
      </c>
      <c r="Z39">
        <f t="shared" si="0"/>
        <v>4.6365767878077384E-2</v>
      </c>
      <c r="AA39">
        <f t="shared" si="1"/>
        <v>4.636576787807738</v>
      </c>
    </row>
    <row r="40" spans="6:38" x14ac:dyDescent="0.25">
      <c r="F40" t="s">
        <v>2</v>
      </c>
      <c r="G40" t="s">
        <v>17</v>
      </c>
      <c r="H40" s="2" t="s">
        <v>19</v>
      </c>
      <c r="I40" s="4" t="s">
        <v>18</v>
      </c>
      <c r="J40" s="4" t="s">
        <v>20</v>
      </c>
      <c r="K40" s="4" t="s">
        <v>21</v>
      </c>
      <c r="O40" s="2"/>
      <c r="P40" s="4"/>
      <c r="Q40" s="4"/>
      <c r="R40" s="4"/>
      <c r="X40">
        <v>135</v>
      </c>
      <c r="Y40">
        <v>1.28</v>
      </c>
      <c r="Z40">
        <f t="shared" si="0"/>
        <v>1.5005861664712778E-2</v>
      </c>
      <c r="AA40">
        <f t="shared" si="1"/>
        <v>1.5005861664712778</v>
      </c>
    </row>
    <row r="41" spans="6:38" x14ac:dyDescent="0.25">
      <c r="F41" s="2">
        <v>0.75</v>
      </c>
      <c r="G41">
        <v>2.449280110434755</v>
      </c>
      <c r="H41">
        <v>2.9680461489307164</v>
      </c>
      <c r="I41">
        <v>2.1691710678075755</v>
      </c>
      <c r="J41">
        <v>0.51876603849596137</v>
      </c>
      <c r="K41">
        <v>0.28010904262717951</v>
      </c>
      <c r="M41" s="2"/>
      <c r="X41">
        <v>180</v>
      </c>
      <c r="Y41">
        <v>0.69</v>
      </c>
      <c r="Z41">
        <f t="shared" si="0"/>
        <v>8.0890973036342323E-3</v>
      </c>
      <c r="AA41">
        <f t="shared" si="1"/>
        <v>0.80890973036342317</v>
      </c>
    </row>
    <row r="42" spans="6:38" x14ac:dyDescent="0.25">
      <c r="F42" s="2">
        <v>1</v>
      </c>
      <c r="G42" s="2">
        <v>5.0245475898070167</v>
      </c>
      <c r="H42" s="2">
        <v>6.1430361384138168</v>
      </c>
      <c r="I42" s="2">
        <v>3.3817265565423638</v>
      </c>
      <c r="J42" s="2">
        <v>1.1184885486068001</v>
      </c>
      <c r="K42">
        <v>1.6428210332646529</v>
      </c>
      <c r="M42" s="2"/>
      <c r="X42">
        <v>225</v>
      </c>
      <c r="Y42">
        <v>0.46500000000000002</v>
      </c>
      <c r="Z42">
        <f t="shared" si="0"/>
        <v>5.4513481828839397E-3</v>
      </c>
      <c r="AA42">
        <f t="shared" si="1"/>
        <v>0.54513481828839394</v>
      </c>
    </row>
    <row r="43" spans="6:38" x14ac:dyDescent="0.25">
      <c r="F43" s="2">
        <v>1.25</v>
      </c>
      <c r="G43" s="2">
        <v>3.2441099655864458</v>
      </c>
      <c r="H43" s="2">
        <v>3.8118389122598209</v>
      </c>
      <c r="I43" s="2">
        <v>2.6290232938301212</v>
      </c>
      <c r="J43" s="2">
        <v>0.56772894667337503</v>
      </c>
      <c r="K43">
        <v>0.61508667175632459</v>
      </c>
      <c r="M43" s="2"/>
      <c r="X43">
        <v>270</v>
      </c>
      <c r="Y43">
        <v>0.625</v>
      </c>
      <c r="Z43">
        <f t="shared" si="0"/>
        <v>7.3270808909730372E-3</v>
      </c>
      <c r="AA43">
        <f t="shared" si="1"/>
        <v>0.73270808909730367</v>
      </c>
    </row>
    <row r="44" spans="6:38" x14ac:dyDescent="0.25">
      <c r="F44" s="2">
        <v>1.5</v>
      </c>
      <c r="G44" s="2">
        <v>3.4524460096159717</v>
      </c>
      <c r="H44" s="2">
        <v>4.4133423992956144</v>
      </c>
      <c r="I44" s="2">
        <v>2.3091252184256965</v>
      </c>
      <c r="J44" s="2">
        <v>0.96089638967964275</v>
      </c>
      <c r="K44">
        <v>1.1433207911902752</v>
      </c>
      <c r="X44">
        <v>315</v>
      </c>
      <c r="Y44">
        <v>1.3759999999999999</v>
      </c>
      <c r="Z44">
        <f t="shared" si="0"/>
        <v>1.6131301289566236E-2</v>
      </c>
      <c r="AA44">
        <f t="shared" si="1"/>
        <v>1.6131301289566236</v>
      </c>
    </row>
    <row r="45" spans="6:38" x14ac:dyDescent="0.25">
      <c r="F45" s="2">
        <v>1.75</v>
      </c>
      <c r="G45" s="2">
        <v>2.5646944094629061</v>
      </c>
      <c r="H45" s="2">
        <v>2.9423079396594769</v>
      </c>
      <c r="I45" s="2">
        <v>1.9861718659562002</v>
      </c>
      <c r="J45" s="2">
        <v>0.37761353019657085</v>
      </c>
      <c r="K45">
        <v>0.57852254350670584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N33"/>
  <sheetViews>
    <sheetView topLeftCell="V1" workbookViewId="0">
      <selection activeCell="N21" sqref="N21"/>
    </sheetView>
  </sheetViews>
  <sheetFormatPr defaultRowHeight="15" x14ac:dyDescent="0.25"/>
  <cols>
    <col min="3" max="3" width="23.42578125" bestFit="1" customWidth="1"/>
    <col min="5" max="5" width="10.140625" bestFit="1" customWidth="1"/>
  </cols>
  <sheetData>
    <row r="1" spans="3:40" x14ac:dyDescent="0.25">
      <c r="C1" t="s">
        <v>16</v>
      </c>
      <c r="J1" t="s">
        <v>10</v>
      </c>
      <c r="K1">
        <v>6.8</v>
      </c>
      <c r="N1" t="s">
        <v>10</v>
      </c>
      <c r="O1">
        <v>6.82</v>
      </c>
      <c r="R1" t="s">
        <v>10</v>
      </c>
      <c r="S1">
        <v>6.9</v>
      </c>
      <c r="V1" t="s">
        <v>10</v>
      </c>
      <c r="W1">
        <v>6.7</v>
      </c>
      <c r="Z1" t="s">
        <v>10</v>
      </c>
      <c r="AA1">
        <v>6.85</v>
      </c>
      <c r="AD1" t="s">
        <v>10</v>
      </c>
      <c r="AE1">
        <v>6.88</v>
      </c>
      <c r="AH1" t="s">
        <v>10</v>
      </c>
      <c r="AI1">
        <v>6.63</v>
      </c>
      <c r="AJ1" t="s">
        <v>8</v>
      </c>
      <c r="AL1" t="s">
        <v>10</v>
      </c>
      <c r="AM1">
        <v>7.05</v>
      </c>
      <c r="AN1" t="s">
        <v>8</v>
      </c>
    </row>
    <row r="2" spans="3:40" x14ac:dyDescent="0.25">
      <c r="J2" t="s">
        <v>11</v>
      </c>
      <c r="K2">
        <v>5.1189999999999998</v>
      </c>
      <c r="M2" t="s">
        <v>5</v>
      </c>
      <c r="N2" t="s">
        <v>11</v>
      </c>
      <c r="O2">
        <v>5.12</v>
      </c>
      <c r="R2" t="s">
        <v>11</v>
      </c>
      <c r="S2">
        <v>5.149</v>
      </c>
      <c r="V2" t="s">
        <v>11</v>
      </c>
      <c r="W2">
        <v>5.16</v>
      </c>
      <c r="Y2" t="s">
        <v>5</v>
      </c>
      <c r="Z2" t="s">
        <v>11</v>
      </c>
      <c r="AA2">
        <v>5.133</v>
      </c>
      <c r="AD2" t="s">
        <v>11</v>
      </c>
      <c r="AE2">
        <v>5.1219999999999999</v>
      </c>
      <c r="AH2" t="s">
        <v>11</v>
      </c>
      <c r="AI2">
        <v>5.1360000000000001</v>
      </c>
      <c r="AJ2" t="s">
        <v>15</v>
      </c>
      <c r="AK2" t="s">
        <v>5</v>
      </c>
      <c r="AL2" t="s">
        <v>11</v>
      </c>
      <c r="AM2">
        <v>5.0620000000000003</v>
      </c>
      <c r="AN2" t="s">
        <v>15</v>
      </c>
    </row>
    <row r="3" spans="3:40" x14ac:dyDescent="0.25">
      <c r="C3" t="s">
        <v>0</v>
      </c>
      <c r="D3">
        <v>500</v>
      </c>
      <c r="E3" t="s">
        <v>8</v>
      </c>
      <c r="H3" s="1"/>
      <c r="I3" s="2" t="s">
        <v>2</v>
      </c>
      <c r="J3" s="3" t="s">
        <v>12</v>
      </c>
      <c r="K3">
        <v>5.1150000000000002</v>
      </c>
      <c r="L3" s="1"/>
      <c r="M3" s="2" t="s">
        <v>2</v>
      </c>
      <c r="N3" s="3" t="s">
        <v>12</v>
      </c>
      <c r="O3">
        <v>5.1189999999999998</v>
      </c>
      <c r="P3" s="1"/>
      <c r="Q3" s="2" t="s">
        <v>2</v>
      </c>
      <c r="R3" s="3" t="s">
        <v>12</v>
      </c>
      <c r="S3">
        <v>5.12</v>
      </c>
      <c r="T3" s="1"/>
      <c r="U3" s="2" t="s">
        <v>2</v>
      </c>
      <c r="V3" s="3" t="s">
        <v>12</v>
      </c>
      <c r="W3">
        <v>5.149</v>
      </c>
      <c r="X3" s="1"/>
      <c r="Y3" s="2" t="s">
        <v>2</v>
      </c>
      <c r="Z3" s="3" t="s">
        <v>12</v>
      </c>
      <c r="AA3">
        <v>5.16</v>
      </c>
      <c r="AB3" s="1"/>
      <c r="AC3" s="2" t="s">
        <v>2</v>
      </c>
      <c r="AD3" s="3" t="s">
        <v>12</v>
      </c>
      <c r="AE3">
        <v>5.133</v>
      </c>
      <c r="AF3" s="1"/>
      <c r="AG3" s="2" t="s">
        <v>2</v>
      </c>
      <c r="AH3" s="3" t="s">
        <v>12</v>
      </c>
      <c r="AI3">
        <v>5.1219999999999999</v>
      </c>
      <c r="AJ3" s="1" t="s">
        <v>15</v>
      </c>
      <c r="AK3" s="2" t="s">
        <v>2</v>
      </c>
      <c r="AL3" s="3" t="s">
        <v>12</v>
      </c>
      <c r="AM3">
        <v>5.1360000000000001</v>
      </c>
      <c r="AN3" t="s">
        <v>15</v>
      </c>
    </row>
    <row r="4" spans="3:40" x14ac:dyDescent="0.25">
      <c r="C4" t="s">
        <v>1</v>
      </c>
      <c r="D4">
        <v>5</v>
      </c>
      <c r="E4" t="s">
        <v>8</v>
      </c>
      <c r="H4" s="1"/>
      <c r="I4" s="2">
        <v>0.75</v>
      </c>
      <c r="J4" s="3"/>
      <c r="L4" s="1"/>
      <c r="M4" s="2">
        <v>0.75</v>
      </c>
      <c r="N4" s="3"/>
      <c r="P4" s="1"/>
      <c r="Q4" s="2">
        <v>1</v>
      </c>
      <c r="R4" s="3"/>
      <c r="T4" s="1"/>
      <c r="U4" s="2">
        <v>1.25</v>
      </c>
      <c r="V4" s="3"/>
      <c r="X4" s="1"/>
      <c r="Y4" s="2">
        <v>1.25</v>
      </c>
      <c r="Z4" s="3"/>
      <c r="AB4" s="1"/>
      <c r="AC4" s="2">
        <v>1.5</v>
      </c>
      <c r="AD4" s="3"/>
      <c r="AF4" s="1"/>
      <c r="AG4" s="2">
        <v>1.75</v>
      </c>
      <c r="AH4" s="3"/>
      <c r="AJ4" s="1"/>
      <c r="AK4" s="2">
        <v>1.75</v>
      </c>
      <c r="AL4" s="3"/>
    </row>
    <row r="5" spans="3:40" x14ac:dyDescent="0.25">
      <c r="H5" s="1"/>
      <c r="I5" s="2"/>
      <c r="J5" s="3"/>
      <c r="L5" s="1"/>
      <c r="M5" s="2"/>
      <c r="N5" s="3"/>
      <c r="P5" s="1"/>
      <c r="Q5" s="2"/>
      <c r="R5" s="3"/>
      <c r="T5" s="1"/>
      <c r="U5" s="2"/>
      <c r="V5" s="3"/>
      <c r="X5" s="1"/>
      <c r="Y5" s="2"/>
      <c r="Z5" s="3"/>
      <c r="AB5" s="1"/>
      <c r="AC5" s="2"/>
      <c r="AD5" s="3"/>
      <c r="AF5" s="1"/>
      <c r="AG5" s="2"/>
      <c r="AH5" s="3"/>
      <c r="AJ5" s="1"/>
      <c r="AK5" s="2"/>
      <c r="AL5" s="3"/>
    </row>
    <row r="6" spans="3:40" x14ac:dyDescent="0.25">
      <c r="D6" t="s">
        <v>4</v>
      </c>
      <c r="E6" t="s">
        <v>3</v>
      </c>
      <c r="F6" t="s">
        <v>10</v>
      </c>
      <c r="H6" s="1" t="s">
        <v>4</v>
      </c>
      <c r="I6" s="2" t="s">
        <v>9</v>
      </c>
      <c r="J6" s="3"/>
      <c r="L6" s="1" t="s">
        <v>4</v>
      </c>
      <c r="M6" s="2"/>
      <c r="N6" s="3"/>
      <c r="P6" s="1" t="s">
        <v>4</v>
      </c>
      <c r="Q6" s="2"/>
      <c r="R6" s="3"/>
      <c r="T6" s="1" t="s">
        <v>4</v>
      </c>
      <c r="U6" s="2"/>
      <c r="V6" s="3"/>
      <c r="X6" s="1" t="s">
        <v>4</v>
      </c>
      <c r="Y6" s="2"/>
      <c r="Z6" s="3"/>
      <c r="AB6" s="1" t="s">
        <v>4</v>
      </c>
      <c r="AD6" s="3"/>
      <c r="AF6" s="1" t="s">
        <v>4</v>
      </c>
      <c r="AG6" s="2"/>
      <c r="AH6" s="3"/>
      <c r="AJ6" s="1" t="s">
        <v>4</v>
      </c>
      <c r="AK6" s="2" t="s">
        <v>9</v>
      </c>
      <c r="AL6" s="3"/>
    </row>
    <row r="7" spans="3:40" x14ac:dyDescent="0.25">
      <c r="D7">
        <v>1</v>
      </c>
      <c r="E7">
        <v>5.4109999999999996</v>
      </c>
      <c r="H7" s="1">
        <v>1</v>
      </c>
      <c r="I7" s="4">
        <v>2.3782000000000001</v>
      </c>
      <c r="J7" s="3"/>
      <c r="L7" s="1">
        <v>1</v>
      </c>
      <c r="M7" s="2">
        <v>2.1501999999999999</v>
      </c>
      <c r="N7" s="3"/>
      <c r="P7" s="1">
        <v>1</v>
      </c>
      <c r="Q7" s="2">
        <v>1.8456999999999999</v>
      </c>
      <c r="R7" s="3"/>
      <c r="T7" s="1">
        <v>1</v>
      </c>
      <c r="U7" s="2">
        <v>1.6587000000000001</v>
      </c>
      <c r="V7" s="3"/>
      <c r="X7" s="1">
        <v>1</v>
      </c>
      <c r="Y7" s="2">
        <v>1.56</v>
      </c>
      <c r="Z7" s="3"/>
      <c r="AB7" s="1">
        <v>1</v>
      </c>
      <c r="AC7" s="2">
        <v>1.4098999999999999</v>
      </c>
      <c r="AD7" s="3"/>
      <c r="AF7" s="1">
        <v>1</v>
      </c>
      <c r="AG7" s="2">
        <v>1.2546999999999999</v>
      </c>
      <c r="AH7" s="3"/>
      <c r="AJ7" s="1">
        <v>1</v>
      </c>
      <c r="AK7" s="2">
        <v>1.2387999999999999</v>
      </c>
      <c r="AL7" s="3"/>
    </row>
    <row r="8" spans="3:40" x14ac:dyDescent="0.25">
      <c r="D8">
        <v>2</v>
      </c>
      <c r="E8">
        <v>5.4130000000000003</v>
      </c>
      <c r="H8" s="1">
        <v>2</v>
      </c>
      <c r="I8" s="4">
        <v>2.3016999999999999</v>
      </c>
      <c r="J8" s="3"/>
      <c r="L8" s="1">
        <v>2</v>
      </c>
      <c r="M8" s="2">
        <v>2.137</v>
      </c>
      <c r="N8" s="3"/>
      <c r="P8" s="1">
        <v>2</v>
      </c>
      <c r="Q8" s="2">
        <v>1.8759999999999999</v>
      </c>
      <c r="R8" s="3"/>
      <c r="T8" s="1">
        <v>2</v>
      </c>
      <c r="U8" s="2">
        <v>1.6473</v>
      </c>
      <c r="V8" s="3"/>
      <c r="X8" s="1">
        <v>2</v>
      </c>
      <c r="Y8" s="2">
        <v>1.5636000000000001</v>
      </c>
      <c r="Z8" s="3"/>
      <c r="AB8" s="1">
        <v>2</v>
      </c>
      <c r="AC8" s="2">
        <v>1.3801000000000001</v>
      </c>
      <c r="AD8" s="3"/>
      <c r="AF8" s="1">
        <v>2</v>
      </c>
      <c r="AG8" s="2">
        <v>1.2497</v>
      </c>
      <c r="AH8" s="3"/>
      <c r="AJ8" s="1">
        <v>2</v>
      </c>
      <c r="AK8" s="2">
        <v>1.1892</v>
      </c>
      <c r="AL8" s="3"/>
    </row>
    <row r="9" spans="3:40" x14ac:dyDescent="0.25">
      <c r="D9">
        <v>3</v>
      </c>
      <c r="E9">
        <v>5.4130000000000003</v>
      </c>
      <c r="H9" s="1">
        <v>3</v>
      </c>
      <c r="I9" s="4">
        <v>2.3450000000000002</v>
      </c>
      <c r="J9" s="3"/>
      <c r="L9" s="1">
        <v>3</v>
      </c>
      <c r="M9" s="4">
        <v>2.1747000000000001</v>
      </c>
      <c r="N9" s="3"/>
      <c r="P9" s="1">
        <v>3</v>
      </c>
      <c r="Q9" s="4">
        <v>1.8125</v>
      </c>
      <c r="R9" s="3"/>
      <c r="T9" s="1">
        <v>3</v>
      </c>
      <c r="U9" s="4">
        <v>1.6457999999999999</v>
      </c>
      <c r="V9" s="3"/>
      <c r="X9" s="1">
        <v>3</v>
      </c>
      <c r="Y9" s="4">
        <v>1.5871999999999999</v>
      </c>
      <c r="Z9" s="3"/>
      <c r="AB9" s="1">
        <v>3</v>
      </c>
      <c r="AC9" s="4">
        <v>1.3968</v>
      </c>
      <c r="AD9" s="3"/>
      <c r="AF9" s="1">
        <v>3</v>
      </c>
      <c r="AG9" s="4">
        <v>1.2311000000000001</v>
      </c>
      <c r="AH9" s="3"/>
      <c r="AJ9" s="1">
        <v>3</v>
      </c>
      <c r="AK9" s="4">
        <v>1.2168000000000001</v>
      </c>
      <c r="AL9" s="3"/>
    </row>
    <row r="10" spans="3:40" x14ac:dyDescent="0.25">
      <c r="D10">
        <v>4</v>
      </c>
      <c r="E10">
        <v>5.4139999999999997</v>
      </c>
      <c r="H10" s="1">
        <v>4</v>
      </c>
      <c r="I10" s="4">
        <v>2.3711000000000002</v>
      </c>
      <c r="J10" s="3"/>
      <c r="L10" s="1">
        <v>4</v>
      </c>
      <c r="M10" s="4">
        <v>2.137</v>
      </c>
      <c r="N10" s="3"/>
      <c r="P10" s="1">
        <v>4</v>
      </c>
      <c r="Q10" s="4">
        <v>1.8767</v>
      </c>
      <c r="R10" s="3"/>
      <c r="T10" s="1">
        <v>4</v>
      </c>
      <c r="U10" s="4">
        <v>1.6747000000000001</v>
      </c>
      <c r="V10" s="3"/>
      <c r="X10" s="1">
        <v>4</v>
      </c>
      <c r="Y10" s="4">
        <v>1.4815</v>
      </c>
      <c r="Z10" s="3"/>
      <c r="AB10" s="1">
        <v>4</v>
      </c>
      <c r="AC10" s="4">
        <v>1.377</v>
      </c>
      <c r="AD10" s="3"/>
      <c r="AF10" s="1">
        <v>4</v>
      </c>
      <c r="AG10" s="4">
        <v>1.2607999999999999</v>
      </c>
      <c r="AH10" s="3"/>
      <c r="AJ10" s="1">
        <v>4</v>
      </c>
      <c r="AK10" s="4">
        <v>1.2015</v>
      </c>
      <c r="AL10" s="3"/>
    </row>
    <row r="11" spans="3:40" x14ac:dyDescent="0.25">
      <c r="D11">
        <v>5</v>
      </c>
      <c r="E11">
        <v>5.415</v>
      </c>
      <c r="H11" s="1">
        <v>5</v>
      </c>
      <c r="I11" s="4">
        <v>2.2871999999999999</v>
      </c>
      <c r="J11" s="3"/>
      <c r="L11" s="1">
        <v>5</v>
      </c>
      <c r="M11" s="4">
        <v>2.1095000000000002</v>
      </c>
      <c r="N11" s="3"/>
      <c r="P11" s="1">
        <v>5</v>
      </c>
      <c r="Q11" s="4">
        <v>1.8988</v>
      </c>
      <c r="R11" s="3"/>
      <c r="T11" s="1">
        <v>5</v>
      </c>
      <c r="U11" s="4">
        <v>1.655</v>
      </c>
      <c r="V11" s="3"/>
      <c r="X11" s="1">
        <v>5</v>
      </c>
      <c r="Y11" s="4">
        <v>1.5871999999999999</v>
      </c>
      <c r="Z11" s="3"/>
      <c r="AB11" s="1">
        <v>5</v>
      </c>
      <c r="AC11" s="4">
        <v>1.369</v>
      </c>
      <c r="AD11" s="3"/>
      <c r="AF11" s="1">
        <v>5</v>
      </c>
      <c r="AG11" s="4">
        <v>1.2458</v>
      </c>
      <c r="AH11" s="3"/>
      <c r="AJ11" s="1">
        <v>5</v>
      </c>
      <c r="AK11" s="4">
        <v>1.216</v>
      </c>
      <c r="AL11" s="3"/>
    </row>
    <row r="12" spans="3:40" x14ac:dyDescent="0.25">
      <c r="D12">
        <v>6</v>
      </c>
      <c r="H12" s="1">
        <v>6</v>
      </c>
      <c r="I12" s="4">
        <v>2.2864</v>
      </c>
      <c r="J12" s="3"/>
      <c r="L12" s="1">
        <v>6</v>
      </c>
      <c r="M12" s="4">
        <v>2.1379999999999999</v>
      </c>
      <c r="N12" s="3"/>
      <c r="P12" s="1">
        <v>6</v>
      </c>
      <c r="Q12" s="4">
        <v>1.9046000000000001</v>
      </c>
      <c r="R12" s="3"/>
      <c r="T12" s="1">
        <v>6</v>
      </c>
      <c r="U12" s="4">
        <v>1.6601999999999999</v>
      </c>
      <c r="V12" s="3"/>
      <c r="X12" s="1">
        <v>6</v>
      </c>
      <c r="Y12" s="4">
        <v>1.5760000000000001</v>
      </c>
      <c r="Z12" s="3"/>
      <c r="AB12" s="1">
        <v>6</v>
      </c>
      <c r="AC12" s="4">
        <v>1.3729</v>
      </c>
      <c r="AD12" s="3"/>
      <c r="AF12" s="1">
        <v>6</v>
      </c>
      <c r="AG12" s="4">
        <v>1.2685</v>
      </c>
      <c r="AH12" s="3"/>
      <c r="AJ12" s="1">
        <v>6</v>
      </c>
      <c r="AK12" s="4">
        <v>1.21</v>
      </c>
      <c r="AL12" s="3"/>
    </row>
    <row r="13" spans="3:40" x14ac:dyDescent="0.25">
      <c r="D13">
        <v>7</v>
      </c>
      <c r="H13" s="1">
        <v>7</v>
      </c>
      <c r="I13" s="4">
        <v>2.3069999999999999</v>
      </c>
      <c r="J13" s="3"/>
      <c r="L13" s="1">
        <v>7</v>
      </c>
      <c r="M13" s="4">
        <v>2.1246999999999998</v>
      </c>
      <c r="N13" s="3"/>
      <c r="P13" s="1">
        <v>7</v>
      </c>
      <c r="Q13" s="4">
        <v>1.881</v>
      </c>
      <c r="R13" s="3"/>
      <c r="T13" s="1">
        <v>7</v>
      </c>
      <c r="U13" s="4">
        <v>1.6595</v>
      </c>
      <c r="V13" s="3"/>
      <c r="X13" s="1">
        <v>7</v>
      </c>
      <c r="Y13" s="4">
        <v>1.5698000000000001</v>
      </c>
      <c r="Z13" s="3"/>
      <c r="AB13" s="1">
        <v>7</v>
      </c>
      <c r="AC13" s="4">
        <v>1.3642000000000001</v>
      </c>
      <c r="AD13" s="3"/>
      <c r="AF13" s="1">
        <v>7</v>
      </c>
      <c r="AG13" s="4">
        <v>1.2629999999999999</v>
      </c>
      <c r="AH13" s="3"/>
      <c r="AJ13" s="1">
        <v>7</v>
      </c>
      <c r="AK13" s="4">
        <v>1.2163999999999999</v>
      </c>
      <c r="AL13" s="3"/>
    </row>
    <row r="14" spans="3:40" x14ac:dyDescent="0.25">
      <c r="D14">
        <v>8</v>
      </c>
      <c r="H14" s="1">
        <v>8</v>
      </c>
      <c r="I14" s="4">
        <v>2.2951999999999999</v>
      </c>
      <c r="J14" s="3"/>
      <c r="L14" s="1">
        <v>8</v>
      </c>
      <c r="M14" s="4">
        <v>2.1423999999999999</v>
      </c>
      <c r="N14" s="3"/>
      <c r="P14" s="1">
        <v>8</v>
      </c>
      <c r="Q14" s="4">
        <v>1.8953</v>
      </c>
      <c r="R14" s="3"/>
      <c r="T14" s="1">
        <v>8</v>
      </c>
      <c r="U14" s="4">
        <v>1.6737</v>
      </c>
      <c r="V14" s="3"/>
      <c r="X14" s="1">
        <v>8</v>
      </c>
      <c r="Y14" s="4">
        <v>1.5996999999999999</v>
      </c>
      <c r="Z14" s="3"/>
      <c r="AB14" s="1">
        <v>8</v>
      </c>
      <c r="AC14" s="4">
        <v>1.3674999999999999</v>
      </c>
      <c r="AD14" s="3"/>
      <c r="AF14" s="1">
        <v>8</v>
      </c>
      <c r="AG14" s="4">
        <v>1.2463</v>
      </c>
      <c r="AH14" s="3"/>
      <c r="AJ14" s="1">
        <v>8</v>
      </c>
      <c r="AK14" s="4">
        <v>1.2150000000000001</v>
      </c>
      <c r="AL14" s="3"/>
    </row>
    <row r="15" spans="3:40" x14ac:dyDescent="0.25">
      <c r="D15">
        <v>9</v>
      </c>
      <c r="H15" s="1">
        <v>9</v>
      </c>
      <c r="I15" s="4">
        <v>2.3403999999999998</v>
      </c>
      <c r="J15" s="3"/>
      <c r="L15" s="1">
        <v>9</v>
      </c>
      <c r="M15" s="4">
        <v>2.1558999999999999</v>
      </c>
      <c r="N15" s="3"/>
      <c r="P15" s="1">
        <v>9</v>
      </c>
      <c r="Q15" s="4">
        <v>1.8827</v>
      </c>
      <c r="R15" s="3"/>
      <c r="T15" s="1">
        <v>9</v>
      </c>
      <c r="U15" s="4">
        <v>1.6718</v>
      </c>
      <c r="V15" s="3"/>
      <c r="X15" s="1">
        <v>9</v>
      </c>
      <c r="Y15" s="4">
        <v>1.5791999999999999</v>
      </c>
      <c r="Z15" s="3"/>
      <c r="AB15" s="1">
        <v>9</v>
      </c>
      <c r="AC15" s="4">
        <v>1.3774999999999999</v>
      </c>
      <c r="AD15" s="3"/>
      <c r="AF15" s="1">
        <v>9</v>
      </c>
      <c r="AG15" s="4">
        <v>1.2467999999999999</v>
      </c>
      <c r="AH15" s="3"/>
      <c r="AJ15" s="1">
        <v>9</v>
      </c>
      <c r="AK15" s="4">
        <v>1.1946000000000001</v>
      </c>
      <c r="AL15" s="3"/>
    </row>
    <row r="16" spans="3:40" x14ac:dyDescent="0.25">
      <c r="D16">
        <v>10</v>
      </c>
      <c r="H16" s="1">
        <v>10</v>
      </c>
      <c r="I16" s="4">
        <v>2.3025000000000002</v>
      </c>
      <c r="J16" s="3"/>
      <c r="L16" s="1">
        <v>10</v>
      </c>
      <c r="M16" s="4">
        <v>2.1644999999999999</v>
      </c>
      <c r="N16" s="3"/>
      <c r="P16" s="1">
        <v>10</v>
      </c>
      <c r="Q16" s="4">
        <v>1.8972</v>
      </c>
      <c r="R16" s="3"/>
      <c r="T16" s="1">
        <v>10</v>
      </c>
      <c r="U16" s="4">
        <v>1.6798</v>
      </c>
      <c r="V16" s="3"/>
      <c r="X16" s="1">
        <v>10</v>
      </c>
      <c r="Y16" s="4">
        <v>1.5806</v>
      </c>
      <c r="Z16" s="3"/>
      <c r="AB16" s="1">
        <v>10</v>
      </c>
      <c r="AC16" s="4">
        <v>1.3665</v>
      </c>
      <c r="AD16" s="3"/>
      <c r="AF16" s="1">
        <v>10</v>
      </c>
      <c r="AG16" s="4">
        <v>1.2506999999999999</v>
      </c>
      <c r="AH16" s="3"/>
      <c r="AJ16" s="1">
        <v>10</v>
      </c>
      <c r="AK16" s="4">
        <v>1.1874</v>
      </c>
      <c r="AL16" s="3"/>
    </row>
    <row r="17" spans="3:38" x14ac:dyDescent="0.25">
      <c r="H17" s="1"/>
      <c r="I17" s="2"/>
      <c r="J17" s="3"/>
      <c r="L17" s="1"/>
      <c r="M17" s="2"/>
      <c r="N17" s="3"/>
      <c r="P17" s="1"/>
      <c r="Q17" s="2"/>
      <c r="R17" s="3"/>
      <c r="T17" s="1"/>
      <c r="U17" s="2"/>
      <c r="V17" s="3"/>
      <c r="X17" s="1"/>
      <c r="Y17" s="2"/>
      <c r="Z17" s="3"/>
      <c r="AB17" s="1"/>
      <c r="AC17" s="2"/>
      <c r="AD17" s="3"/>
      <c r="AF17" s="1"/>
      <c r="AG17" s="2"/>
      <c r="AH17" s="3"/>
      <c r="AJ17" s="1"/>
      <c r="AK17" s="2"/>
      <c r="AL17" s="3"/>
    </row>
    <row r="18" spans="3:38" x14ac:dyDescent="0.25">
      <c r="H18" s="1"/>
      <c r="I18" s="2"/>
      <c r="J18" s="3"/>
      <c r="L18" s="1"/>
      <c r="M18" s="2"/>
      <c r="N18" s="3"/>
      <c r="P18" s="1"/>
      <c r="Q18" s="2"/>
      <c r="R18" s="3"/>
      <c r="T18" s="1"/>
      <c r="U18" s="2"/>
      <c r="V18" s="3"/>
      <c r="X18" s="1"/>
      <c r="Y18" s="2"/>
      <c r="Z18" s="3"/>
      <c r="AB18" s="1"/>
      <c r="AC18" s="2"/>
      <c r="AD18" s="3"/>
      <c r="AF18" s="1"/>
      <c r="AG18" s="2"/>
      <c r="AH18" s="3"/>
      <c r="AJ18" s="1"/>
      <c r="AK18" s="2"/>
      <c r="AL18" s="3"/>
    </row>
    <row r="19" spans="3:38" x14ac:dyDescent="0.25">
      <c r="H19" s="1" t="s">
        <v>17</v>
      </c>
      <c r="I19" s="2">
        <f>100*($D$4/$D$3)*((AVERAGE(I7:I16)-K1*10^(-3))/(AVERAGE(K2:K3)-($D$4/$D$3)*K1*10^(-3)))</f>
        <v>0.45235504399902127</v>
      </c>
      <c r="J19" s="3"/>
      <c r="L19" s="1" t="s">
        <v>17</v>
      </c>
      <c r="M19" s="2">
        <f>100*($D$4/$D$3)*((AVERAGE(M7:M16)-O1*10^(-3))/(AVERAGE(O2:O3)-($D$4/$D$3)*O1*10^(-3)))</f>
        <v>0.41734514365441883</v>
      </c>
      <c r="N19" s="3"/>
      <c r="P19" s="1" t="s">
        <v>17</v>
      </c>
      <c r="Q19" s="2">
        <f>100*($D$4/$D$3)*((AVERAGE(Q7:Q16)-S1*10^(-3))/(AVERAGE(S2:S3)-($D$4/$D$3)*S1*10^(-3)))</f>
        <v>0.36423704983083816</v>
      </c>
      <c r="R19" s="3"/>
      <c r="T19" s="1" t="s">
        <v>17</v>
      </c>
      <c r="U19" s="2">
        <f>100*($D$4/$D$3)*((AVERAGE(U7:U16)-W1*10^(-3))/(AVERAGE(W2:W3)-($D$4/$D$3)*W1*10^(-3)))</f>
        <v>0.32126715004346734</v>
      </c>
      <c r="V19" s="3"/>
      <c r="X19" s="1" t="s">
        <v>17</v>
      </c>
      <c r="Y19" s="2">
        <f>100*($D$4/$D$3)*((AVERAGE(Y7:Y16)-AA1*10^(-3))/(AVERAGE(AA2:AA3)-($D$4/$D$3)*AA1*10^(-3)))</f>
        <v>0.30343938319202352</v>
      </c>
      <c r="Z19" s="3"/>
      <c r="AB19" s="1" t="s">
        <v>17</v>
      </c>
      <c r="AC19" s="2">
        <f>100*($D$4/$D$3)*((AVERAGE(AC7:AC16)-AE1*10^(-3))/(AVERAGE(AE2:AE3)-($D$4/$D$3)*AE1*10^(-3)))</f>
        <v>0.26743606038048839</v>
      </c>
      <c r="AD19" s="3"/>
      <c r="AF19" s="1" t="s">
        <v>17</v>
      </c>
      <c r="AG19" s="2">
        <f>100*($D$4/$D$3)*((AVERAGE(AG7:AG16)-AI1*10^(-3))/(AVERAGE(AI2:AI3)-($D$4/$D$3)*AI1*10^(-3)))</f>
        <v>0.24276196044413684</v>
      </c>
      <c r="AH19" s="3"/>
      <c r="AJ19" s="1" t="s">
        <v>17</v>
      </c>
      <c r="AK19" s="2">
        <f>100*($D$4/$D$3)*((AVERAGE(AK7:AK16)-AM1*10^(-3))/(AVERAGE(AM2:AM3)-($D$4/$D$3)*AM1*10^(-3)))</f>
        <v>0.23564161850051071</v>
      </c>
      <c r="AL19" s="3"/>
    </row>
    <row r="20" spans="3:38" x14ac:dyDescent="0.25">
      <c r="H20" s="1" t="s">
        <v>19</v>
      </c>
      <c r="I20" s="2">
        <f>100*($D$4/$D$3)*((MAX(I7:I16)-K2*10^(-3))/(MIN(K2:K3)-($D$4/$D$3)*K2*10^(-3)))</f>
        <v>0.46395009767458451</v>
      </c>
      <c r="J20" s="3"/>
      <c r="L20" s="1" t="s">
        <v>19</v>
      </c>
      <c r="M20" s="2">
        <f>100*($D$4/$D$3)*((MAX(M7:M16)-O2*10^(-3))/(MIN(O2:O3)-($D$4/$D$3)*O2*10^(-3)))</f>
        <v>0.42383311198580464</v>
      </c>
      <c r="N20" s="3"/>
      <c r="P20" s="1" t="s">
        <v>19</v>
      </c>
      <c r="Q20" s="2">
        <f>100*($D$4/$D$3)*((MAX(Q7:Q16)-S2*10^(-3))/(MIN(S2:S3)-($D$4/$D$3)*S2*10^(-3)))</f>
        <v>0.37099025435316335</v>
      </c>
      <c r="R20" s="3"/>
      <c r="T20" s="1" t="s">
        <v>19</v>
      </c>
      <c r="U20" s="2">
        <f>100*($D$4/$D$3)*((MAX(U7:U16)-W2*10^(-3))/(MIN(W2:W3)-($D$4/$D$3)*W2*10^(-3)))</f>
        <v>0.32523922748963652</v>
      </c>
      <c r="V20" s="3"/>
      <c r="X20" s="1" t="s">
        <v>19</v>
      </c>
      <c r="Y20" s="2">
        <f>100*($D$4/$D$3)*((MAX(Y7:Y16)-AA2*10^(-3))/(MIN(AA2:AA3)-($D$4/$D$3)*AA2*10^(-3)))</f>
        <v>0.3106532136819517</v>
      </c>
      <c r="Z20" s="3"/>
      <c r="AB20" s="1" t="s">
        <v>19</v>
      </c>
      <c r="AC20" s="2">
        <f>100*($D$4/$D$3)*((MAX(AC7:AC16)-AE2*10^(-3))/(MIN(AE2:AE3)-($D$4/$D$3)*AE2*10^(-3)))</f>
        <v>0.27426631158150705</v>
      </c>
      <c r="AD20" s="3"/>
      <c r="AF20" s="1" t="s">
        <v>19</v>
      </c>
      <c r="AG20" s="2">
        <f>100*($D$4/$D$3)*((MAX(AG7:AG16)-AI2*10^(-3))/(MIN(AI2:AI3)-($D$4/$D$3)*AI2*10^(-3)))</f>
        <v>0.24665690517349659</v>
      </c>
      <c r="AH20" s="3"/>
      <c r="AJ20" s="1" t="s">
        <v>19</v>
      </c>
      <c r="AK20" s="2">
        <f>100*($D$4/$D$3)*((MAX(AK7:AK16)-AM2*10^(-3))/(MIN(AM2:AM3)-($D$4/$D$3)*AM2*10^(-3)))</f>
        <v>0.243727842256692</v>
      </c>
      <c r="AL20" s="3"/>
    </row>
    <row r="21" spans="3:38" x14ac:dyDescent="0.25">
      <c r="H21" s="1" t="s">
        <v>18</v>
      </c>
      <c r="I21" s="2">
        <f>100*($D$4/$D$3)*((MIN(I8:I17)-K3*10^(-3))/(MAX(K3:K4)-($D$4/$D$3)*K3*10^(-3)))</f>
        <v>0.4460034825177186</v>
      </c>
      <c r="J21" s="3"/>
      <c r="L21" s="1" t="s">
        <v>18</v>
      </c>
      <c r="M21" s="2">
        <f>100*($D$4/$D$3)*((MIN(M8:M17)-O3*10^(-3))/(MAX(O3:O4)-($D$4/$D$3)*O3*10^(-3)))</f>
        <v>0.41109631647205319</v>
      </c>
      <c r="N21" s="3"/>
      <c r="P21" s="1" t="s">
        <v>18</v>
      </c>
      <c r="Q21" s="2">
        <f>100*($D$4/$D$3)*((MIN(Q8:Q17)-S3*10^(-3))/(MAX(S3:S4)-($D$4/$D$3)*S3*10^(-3)))</f>
        <v>0.35300743632436321</v>
      </c>
      <c r="R21" s="3"/>
      <c r="T21" s="1" t="s">
        <v>18</v>
      </c>
      <c r="U21" s="2">
        <f>100*($D$4/$D$3)*((MIN(U8:U17)-W3*10^(-3))/(MAX(W3:W4)-($D$4/$D$3)*W3*10^(-3)))</f>
        <v>0.31863806694000124</v>
      </c>
      <c r="V21" s="3"/>
      <c r="X21" s="1" t="s">
        <v>18</v>
      </c>
      <c r="Y21" s="2">
        <f>100*($D$4/$D$3)*((MIN(Y8:Y17)-AA3*10^(-3))/(MAX(AA3:AA4)-($D$4/$D$3)*AA3*10^(-3)))</f>
        <v>0.28611526425341771</v>
      </c>
      <c r="Z21" s="3"/>
      <c r="AB21" s="1" t="s">
        <v>18</v>
      </c>
      <c r="AC21" s="2">
        <f>100*($D$4/$D$3)*((MIN(AC8:AC17)-AE3*10^(-3))/(MAX(AE3:AE4)-($D$4/$D$3)*AE3*10^(-3)))</f>
        <v>0.26477315230974247</v>
      </c>
      <c r="AD21" s="3"/>
      <c r="AF21" s="1" t="s">
        <v>18</v>
      </c>
      <c r="AG21" s="2">
        <f>100*($D$4/$D$3)*((MIN(AG8:AG17)-AI3*10^(-3))/(MAX(AI3:AI4)-($D$4/$D$3)*AI3*10^(-3)))</f>
        <v>0.23935772352647383</v>
      </c>
      <c r="AH21" s="3"/>
      <c r="AJ21" s="1" t="s">
        <v>18</v>
      </c>
      <c r="AK21" s="2">
        <f>100*($D$4/$D$3)*((MIN(AK8:AK17)-AM3*10^(-3))/(MAX(AM3:AM4)-($D$4/$D$3)*AM3*10^(-3)))</f>
        <v>0.23019389072395394</v>
      </c>
      <c r="AL21" s="3"/>
    </row>
    <row r="22" spans="3:38" x14ac:dyDescent="0.25">
      <c r="C22" t="s">
        <v>13</v>
      </c>
      <c r="H22" s="1"/>
      <c r="I22" s="2"/>
      <c r="J22" s="3"/>
      <c r="L22" s="1"/>
      <c r="M22" s="2"/>
      <c r="N22" s="3"/>
      <c r="P22" s="1"/>
      <c r="Q22" s="2"/>
      <c r="R22" s="3"/>
      <c r="T22" s="1"/>
      <c r="U22" s="2"/>
      <c r="V22" s="3"/>
      <c r="X22" s="1"/>
      <c r="Y22" s="2"/>
      <c r="Z22" s="3"/>
      <c r="AB22" s="1"/>
      <c r="AC22" s="2"/>
      <c r="AD22" s="3"/>
      <c r="AF22" s="1"/>
      <c r="AG22" s="2"/>
      <c r="AH22" s="3"/>
      <c r="AJ22" s="1"/>
      <c r="AK22" s="2"/>
      <c r="AL22" s="3"/>
    </row>
    <row r="23" spans="3:38" x14ac:dyDescent="0.25">
      <c r="C23" t="s">
        <v>14</v>
      </c>
      <c r="H23" s="1" t="s">
        <v>20</v>
      </c>
      <c r="I23" s="2">
        <f>I20-I19</f>
        <v>1.1595053675563238E-2</v>
      </c>
      <c r="J23" s="3"/>
      <c r="L23" s="1" t="s">
        <v>20</v>
      </c>
      <c r="M23" s="2">
        <f>M20-M19</f>
        <v>6.4879683313858183E-3</v>
      </c>
      <c r="N23" s="3"/>
      <c r="P23" s="1" t="s">
        <v>20</v>
      </c>
      <c r="Q23" s="2">
        <f>Q20-Q19</f>
        <v>6.7532045223251957E-3</v>
      </c>
      <c r="R23" s="3"/>
      <c r="T23" s="1" t="s">
        <v>20</v>
      </c>
      <c r="U23" s="2">
        <f>U20-U19</f>
        <v>3.9720774461691755E-3</v>
      </c>
      <c r="V23" s="3"/>
      <c r="X23" s="1" t="s">
        <v>20</v>
      </c>
      <c r="Y23" s="2">
        <f>Y20-Y19</f>
        <v>7.2138304899281858E-3</v>
      </c>
      <c r="Z23" s="3"/>
      <c r="AB23" s="1" t="s">
        <v>20</v>
      </c>
      <c r="AC23" s="2">
        <f>AC20-AC19</f>
        <v>6.8302512010186556E-3</v>
      </c>
      <c r="AD23" s="3"/>
      <c r="AF23" s="1" t="s">
        <v>20</v>
      </c>
      <c r="AG23" s="2">
        <f>AG20-AG19</f>
        <v>3.8949447293597506E-3</v>
      </c>
      <c r="AH23" s="3"/>
      <c r="AJ23" s="1" t="s">
        <v>20</v>
      </c>
      <c r="AK23" s="2">
        <f>AK20-AK19</f>
        <v>8.0862237561812877E-3</v>
      </c>
      <c r="AL23" s="3"/>
    </row>
    <row r="24" spans="3:38" x14ac:dyDescent="0.25">
      <c r="H24" s="1" t="s">
        <v>21</v>
      </c>
      <c r="I24" s="2">
        <f>I19-I21</f>
        <v>6.35156148130267E-3</v>
      </c>
      <c r="J24" s="3"/>
      <c r="L24" s="1" t="s">
        <v>21</v>
      </c>
      <c r="M24" s="2">
        <f>M19-M21</f>
        <v>6.2488271823656349E-3</v>
      </c>
      <c r="N24" s="3"/>
      <c r="P24" s="1" t="s">
        <v>21</v>
      </c>
      <c r="Q24" s="2">
        <f>Q19-Q21</f>
        <v>1.1229613506474945E-2</v>
      </c>
      <c r="R24" s="3"/>
      <c r="T24" s="1" t="s">
        <v>21</v>
      </c>
      <c r="U24" s="2">
        <f>U19-U21</f>
        <v>2.6290831034661011E-3</v>
      </c>
      <c r="V24" s="3"/>
      <c r="X24" s="1" t="s">
        <v>21</v>
      </c>
      <c r="Y24" s="2">
        <f>Y19-Y21</f>
        <v>1.7324118938605804E-2</v>
      </c>
      <c r="Z24" s="3"/>
      <c r="AB24" s="1" t="s">
        <v>21</v>
      </c>
      <c r="AC24" s="2">
        <f>AC19-AC21</f>
        <v>2.6629080707459285E-3</v>
      </c>
      <c r="AD24" s="3"/>
      <c r="AF24" s="1" t="s">
        <v>21</v>
      </c>
      <c r="AG24" s="2">
        <f>AG19-AG21</f>
        <v>3.4042369176630061E-3</v>
      </c>
      <c r="AH24" s="3"/>
      <c r="AJ24" s="1" t="s">
        <v>21</v>
      </c>
      <c r="AK24" s="2">
        <f>AK19-AK21</f>
        <v>5.4477277765567766E-3</v>
      </c>
      <c r="AL24" s="3"/>
    </row>
    <row r="25" spans="3:38" x14ac:dyDescent="0.25">
      <c r="H25" s="1"/>
      <c r="I25" s="2"/>
      <c r="J25" s="3"/>
      <c r="L25" s="1"/>
      <c r="M25" s="2"/>
      <c r="N25" s="3"/>
      <c r="P25" s="1"/>
      <c r="Q25" s="2"/>
      <c r="R25" s="3"/>
      <c r="T25" s="1"/>
      <c r="U25" s="2"/>
      <c r="V25" s="3"/>
      <c r="X25" s="1"/>
      <c r="Y25" s="2"/>
      <c r="Z25" s="3"/>
      <c r="AB25" s="1"/>
      <c r="AC25" s="2"/>
      <c r="AD25" s="3"/>
      <c r="AF25" s="1"/>
      <c r="AG25" s="2"/>
      <c r="AH25" s="3"/>
      <c r="AJ25" s="1"/>
      <c r="AK25" s="2"/>
      <c r="AL25" s="3"/>
    </row>
    <row r="26" spans="3:38" x14ac:dyDescent="0.25">
      <c r="H26" s="1"/>
      <c r="I26" s="2"/>
      <c r="J26" s="3"/>
      <c r="L26" s="1"/>
      <c r="M26" s="2"/>
      <c r="N26" s="3"/>
      <c r="P26" s="1"/>
      <c r="Q26" s="2"/>
      <c r="R26" s="3"/>
      <c r="T26" s="1"/>
      <c r="U26" s="2"/>
      <c r="V26" s="3"/>
      <c r="X26" s="1"/>
      <c r="Y26" s="2"/>
      <c r="Z26" s="3"/>
      <c r="AB26" s="1"/>
      <c r="AC26" s="2"/>
      <c r="AD26" s="3"/>
      <c r="AF26" s="1"/>
      <c r="AG26" s="2"/>
      <c r="AH26" s="3"/>
      <c r="AJ26" s="1"/>
      <c r="AK26" s="2"/>
      <c r="AL26" s="3"/>
    </row>
    <row r="27" spans="3:38" x14ac:dyDescent="0.25">
      <c r="H27" s="1"/>
      <c r="I27" s="2"/>
      <c r="J27" s="3"/>
      <c r="L27" s="1"/>
      <c r="M27" s="2"/>
      <c r="N27" s="3"/>
      <c r="P27" s="1"/>
      <c r="Q27" s="2"/>
      <c r="R27" s="3"/>
      <c r="T27" s="1"/>
      <c r="U27" s="2"/>
      <c r="V27" s="3"/>
      <c r="X27" s="1"/>
      <c r="Y27" s="2"/>
      <c r="Z27" s="3"/>
      <c r="AB27" s="1"/>
      <c r="AC27" s="2"/>
      <c r="AD27" s="3"/>
      <c r="AF27" s="1"/>
      <c r="AG27" s="2"/>
      <c r="AH27" s="3"/>
      <c r="AJ27" s="1"/>
      <c r="AK27" s="2"/>
      <c r="AL27" s="3"/>
    </row>
    <row r="28" spans="3:38" x14ac:dyDescent="0.25">
      <c r="H28" s="1"/>
      <c r="I28" s="2"/>
      <c r="J28" s="3"/>
      <c r="L28" s="1"/>
      <c r="M28" s="2"/>
      <c r="N28" s="3"/>
      <c r="P28" s="1"/>
      <c r="Q28" s="2"/>
      <c r="R28" s="3"/>
      <c r="T28" s="1"/>
      <c r="U28" s="2"/>
      <c r="V28" s="3"/>
      <c r="X28" s="1"/>
      <c r="Y28" s="2"/>
      <c r="Z28" s="3"/>
      <c r="AB28" s="1"/>
      <c r="AC28" s="2"/>
      <c r="AD28" s="3"/>
      <c r="AF28" s="1"/>
      <c r="AG28" s="2"/>
      <c r="AH28" s="3"/>
      <c r="AJ28" s="1"/>
      <c r="AK28" s="2"/>
      <c r="AL28" s="3"/>
    </row>
    <row r="29" spans="3:38" x14ac:dyDescent="0.25">
      <c r="H29" s="1"/>
      <c r="I29" s="2"/>
      <c r="J29" s="3"/>
      <c r="L29" s="1"/>
      <c r="M29" s="2"/>
      <c r="N29" s="3"/>
      <c r="P29" s="1"/>
      <c r="Q29" s="2"/>
      <c r="R29" s="3"/>
      <c r="T29" s="1"/>
      <c r="U29" s="2"/>
      <c r="V29" s="3"/>
      <c r="X29" s="1"/>
      <c r="Y29" s="2"/>
      <c r="Z29" s="3"/>
      <c r="AB29" s="1"/>
      <c r="AC29" s="2"/>
      <c r="AD29" s="3"/>
      <c r="AF29" s="1"/>
      <c r="AG29" s="2"/>
      <c r="AH29" s="3"/>
      <c r="AJ29" s="1"/>
      <c r="AK29" s="2"/>
      <c r="AL29" s="3"/>
    </row>
    <row r="30" spans="3:38" x14ac:dyDescent="0.25">
      <c r="H30" s="1"/>
      <c r="I30" s="2"/>
      <c r="J30" s="3"/>
      <c r="L30" s="1"/>
      <c r="M30" s="2"/>
      <c r="N30" s="3"/>
      <c r="P30" s="1"/>
      <c r="Q30" s="2"/>
      <c r="R30" s="3"/>
      <c r="T30" s="1"/>
      <c r="U30" s="2"/>
      <c r="V30" s="3"/>
      <c r="X30" s="1"/>
      <c r="Y30" s="2"/>
      <c r="Z30" s="3"/>
      <c r="AB30" s="1"/>
      <c r="AC30" s="2"/>
      <c r="AD30" s="3"/>
      <c r="AF30" s="1"/>
      <c r="AG30" s="2"/>
      <c r="AH30" s="3"/>
      <c r="AJ30" s="1"/>
      <c r="AK30" s="2"/>
      <c r="AL30" s="3"/>
    </row>
    <row r="31" spans="3:38" x14ac:dyDescent="0.25">
      <c r="H31" s="1"/>
      <c r="I31" s="2"/>
      <c r="J31" s="3"/>
      <c r="L31" s="1"/>
      <c r="M31" s="2"/>
      <c r="N31" s="3"/>
      <c r="P31" s="1"/>
      <c r="Q31" s="2"/>
      <c r="R31" s="3"/>
      <c r="T31" s="1"/>
      <c r="U31" s="2"/>
      <c r="V31" s="3"/>
      <c r="X31" s="1"/>
      <c r="Y31" s="2"/>
      <c r="Z31" s="3"/>
      <c r="AB31" s="1"/>
      <c r="AC31" s="2"/>
      <c r="AD31" s="3"/>
      <c r="AF31" s="1"/>
      <c r="AG31" s="2"/>
      <c r="AH31" s="3"/>
      <c r="AJ31" s="1"/>
      <c r="AK31" s="2"/>
      <c r="AL31" s="3"/>
    </row>
    <row r="32" spans="3:38" x14ac:dyDescent="0.25">
      <c r="H32" s="1"/>
      <c r="I32" s="2"/>
      <c r="J32" s="3"/>
      <c r="L32" s="1"/>
      <c r="M32" s="2"/>
      <c r="N32" s="3"/>
      <c r="P32" s="1"/>
      <c r="Q32" s="2"/>
      <c r="R32" s="3"/>
      <c r="T32" s="1"/>
      <c r="U32" s="2"/>
      <c r="V32" s="3"/>
      <c r="X32" s="1"/>
      <c r="Y32" s="2"/>
      <c r="Z32" s="3"/>
      <c r="AB32" s="1"/>
      <c r="AC32" s="2"/>
      <c r="AD32" s="3"/>
      <c r="AF32" s="1"/>
      <c r="AG32" s="2"/>
      <c r="AH32" s="3"/>
      <c r="AJ32" s="1"/>
      <c r="AK32" s="2"/>
      <c r="AL32" s="3"/>
    </row>
    <row r="33" spans="8:38" x14ac:dyDescent="0.25">
      <c r="H33" s="1"/>
      <c r="I33" s="2"/>
      <c r="J33" s="3"/>
      <c r="L33" s="1"/>
      <c r="M33" s="2"/>
      <c r="N33" s="3"/>
      <c r="P33" s="1"/>
      <c r="Q33" s="2"/>
      <c r="R33" s="3"/>
      <c r="T33" s="1"/>
      <c r="U33" s="2"/>
      <c r="V33" s="3"/>
      <c r="X33" s="1"/>
      <c r="Y33" s="2"/>
      <c r="Z33" s="3"/>
      <c r="AB33" s="1"/>
      <c r="AC33" s="2"/>
      <c r="AD33" s="3"/>
      <c r="AF33" s="1"/>
      <c r="AG33" s="2"/>
      <c r="AH33" s="3"/>
      <c r="AJ33" s="1"/>
      <c r="AK33" s="2"/>
      <c r="AL33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N33"/>
  <sheetViews>
    <sheetView workbookViewId="0">
      <selection activeCell="F23" sqref="F23"/>
    </sheetView>
  </sheetViews>
  <sheetFormatPr defaultRowHeight="15" x14ac:dyDescent="0.25"/>
  <cols>
    <col min="3" max="3" width="23.42578125" bestFit="1" customWidth="1"/>
    <col min="5" max="5" width="10.140625" bestFit="1" customWidth="1"/>
  </cols>
  <sheetData>
    <row r="1" spans="3:40" x14ac:dyDescent="0.25">
      <c r="C1" t="s">
        <v>22</v>
      </c>
      <c r="J1" t="s">
        <v>10</v>
      </c>
      <c r="K1">
        <v>3.85</v>
      </c>
      <c r="N1" t="s">
        <v>10</v>
      </c>
      <c r="O1">
        <v>3.87</v>
      </c>
      <c r="R1" t="s">
        <v>10</v>
      </c>
      <c r="S1">
        <v>4.01</v>
      </c>
      <c r="V1" t="s">
        <v>10</v>
      </c>
      <c r="W1">
        <v>3.8</v>
      </c>
      <c r="Z1" t="s">
        <v>10</v>
      </c>
      <c r="AA1">
        <v>3.67</v>
      </c>
      <c r="AD1" t="s">
        <v>10</v>
      </c>
      <c r="AE1">
        <v>3.81</v>
      </c>
      <c r="AH1" t="s">
        <v>10</v>
      </c>
      <c r="AI1">
        <v>4.3</v>
      </c>
      <c r="AJ1" t="s">
        <v>8</v>
      </c>
      <c r="AL1" t="s">
        <v>10</v>
      </c>
      <c r="AM1">
        <v>5.88</v>
      </c>
      <c r="AN1" t="s">
        <v>8</v>
      </c>
    </row>
    <row r="2" spans="3:40" x14ac:dyDescent="0.25">
      <c r="J2" t="s">
        <v>11</v>
      </c>
      <c r="K2">
        <v>4.452</v>
      </c>
      <c r="M2" t="s">
        <v>5</v>
      </c>
      <c r="N2" t="s">
        <v>11</v>
      </c>
      <c r="O2">
        <v>4.3390000000000004</v>
      </c>
      <c r="R2" t="s">
        <v>11</v>
      </c>
      <c r="S2">
        <v>4.2009999999999996</v>
      </c>
      <c r="V2" t="s">
        <v>11</v>
      </c>
      <c r="W2">
        <v>4.2210000000000001</v>
      </c>
      <c r="Y2" t="s">
        <v>5</v>
      </c>
      <c r="Z2" t="s">
        <v>11</v>
      </c>
      <c r="AA2">
        <v>4.1859999999999999</v>
      </c>
      <c r="AD2" t="s">
        <v>11</v>
      </c>
      <c r="AE2">
        <v>4.1269999999999998</v>
      </c>
      <c r="AH2" t="s">
        <v>11</v>
      </c>
      <c r="AI2">
        <v>4.1260000000000003</v>
      </c>
      <c r="AJ2" t="s">
        <v>15</v>
      </c>
      <c r="AK2" t="s">
        <v>5</v>
      </c>
      <c r="AL2" t="s">
        <v>11</v>
      </c>
      <c r="AM2">
        <v>3.855</v>
      </c>
      <c r="AN2" t="s">
        <v>15</v>
      </c>
    </row>
    <row r="3" spans="3:40" x14ac:dyDescent="0.25">
      <c r="C3" t="s">
        <v>0</v>
      </c>
      <c r="D3">
        <v>500</v>
      </c>
      <c r="E3" t="s">
        <v>8</v>
      </c>
      <c r="H3" s="1"/>
      <c r="I3" s="2" t="s">
        <v>2</v>
      </c>
      <c r="J3" s="3" t="s">
        <v>12</v>
      </c>
      <c r="K3">
        <v>4.5439999999999996</v>
      </c>
      <c r="L3" s="1"/>
      <c r="M3" s="2" t="s">
        <v>2</v>
      </c>
      <c r="N3" s="3" t="s">
        <v>12</v>
      </c>
      <c r="O3">
        <v>4.452</v>
      </c>
      <c r="P3" s="1"/>
      <c r="Q3" s="2" t="s">
        <v>2</v>
      </c>
      <c r="R3" s="3" t="s">
        <v>12</v>
      </c>
      <c r="S3">
        <v>4.3390000000000004</v>
      </c>
      <c r="T3" s="1"/>
      <c r="U3" s="2" t="s">
        <v>2</v>
      </c>
      <c r="V3" s="3" t="s">
        <v>12</v>
      </c>
      <c r="W3">
        <v>4.2009999999999996</v>
      </c>
      <c r="X3" s="1"/>
      <c r="Y3" s="2" t="s">
        <v>2</v>
      </c>
      <c r="Z3" s="3" t="s">
        <v>12</v>
      </c>
      <c r="AA3">
        <v>4.2210000000000001</v>
      </c>
      <c r="AB3" s="1"/>
      <c r="AC3" s="2" t="s">
        <v>2</v>
      </c>
      <c r="AD3" s="3" t="s">
        <v>12</v>
      </c>
      <c r="AE3">
        <v>4.1859999999999999</v>
      </c>
      <c r="AF3" s="1"/>
      <c r="AG3" s="2" t="s">
        <v>2</v>
      </c>
      <c r="AH3" s="3" t="s">
        <v>12</v>
      </c>
      <c r="AI3">
        <v>4.1269999999999998</v>
      </c>
      <c r="AJ3" s="1" t="s">
        <v>15</v>
      </c>
      <c r="AK3" s="2" t="s">
        <v>2</v>
      </c>
      <c r="AL3" s="3" t="s">
        <v>12</v>
      </c>
      <c r="AM3">
        <v>4.1260000000000003</v>
      </c>
      <c r="AN3" t="s">
        <v>15</v>
      </c>
    </row>
    <row r="4" spans="3:40" x14ac:dyDescent="0.25">
      <c r="C4" t="s">
        <v>1</v>
      </c>
      <c r="D4">
        <v>2</v>
      </c>
      <c r="E4" t="s">
        <v>8</v>
      </c>
      <c r="H4" s="1"/>
      <c r="I4" s="2">
        <v>0.75</v>
      </c>
      <c r="J4" s="3"/>
      <c r="L4" s="1"/>
      <c r="M4" s="2">
        <v>0.75</v>
      </c>
      <c r="N4" s="3"/>
      <c r="P4" s="1"/>
      <c r="Q4" s="2">
        <v>1</v>
      </c>
      <c r="R4" s="3"/>
      <c r="T4" s="1"/>
      <c r="U4" s="2">
        <v>1.25</v>
      </c>
      <c r="V4" s="3"/>
      <c r="X4" s="1"/>
      <c r="Y4" s="2">
        <v>1.25</v>
      </c>
      <c r="Z4" s="3"/>
      <c r="AB4" s="1"/>
      <c r="AC4" s="2">
        <v>1.5</v>
      </c>
      <c r="AD4" s="3"/>
      <c r="AF4" s="1"/>
      <c r="AG4" s="2">
        <v>1.75</v>
      </c>
      <c r="AH4" s="3"/>
      <c r="AJ4" s="1"/>
      <c r="AK4" s="2">
        <v>1.75</v>
      </c>
      <c r="AL4" s="3"/>
    </row>
    <row r="5" spans="3:40" x14ac:dyDescent="0.25">
      <c r="H5" s="1"/>
      <c r="I5" s="2"/>
      <c r="J5" s="3"/>
      <c r="L5" s="1"/>
      <c r="M5" s="2"/>
      <c r="N5" s="3"/>
      <c r="P5" s="1"/>
      <c r="Q5" s="2"/>
      <c r="R5" s="3"/>
      <c r="T5" s="1"/>
      <c r="U5" s="2"/>
      <c r="V5" s="3"/>
      <c r="X5" s="1"/>
      <c r="Y5" s="2"/>
      <c r="Z5" s="3"/>
      <c r="AB5" s="1"/>
      <c r="AC5" s="2"/>
      <c r="AD5" s="3"/>
      <c r="AF5" s="1"/>
      <c r="AG5" s="2"/>
      <c r="AH5" s="3"/>
      <c r="AJ5" s="1"/>
      <c r="AK5" s="2"/>
      <c r="AL5" s="3"/>
    </row>
    <row r="6" spans="3:40" x14ac:dyDescent="0.25">
      <c r="D6" t="s">
        <v>4</v>
      </c>
      <c r="E6" t="s">
        <v>3</v>
      </c>
      <c r="F6" t="s">
        <v>10</v>
      </c>
      <c r="H6" s="1" t="s">
        <v>4</v>
      </c>
      <c r="I6" s="2" t="s">
        <v>9</v>
      </c>
      <c r="J6" s="3"/>
      <c r="L6" s="1" t="s">
        <v>4</v>
      </c>
      <c r="M6" s="2"/>
      <c r="N6" s="3"/>
      <c r="P6" s="1" t="s">
        <v>4</v>
      </c>
      <c r="Q6" s="2"/>
      <c r="R6" s="3"/>
      <c r="T6" s="1" t="s">
        <v>4</v>
      </c>
      <c r="U6" s="2"/>
      <c r="V6" s="3"/>
      <c r="X6" s="1" t="s">
        <v>4</v>
      </c>
      <c r="Y6" s="2"/>
      <c r="Z6" s="3"/>
      <c r="AB6" s="1" t="s">
        <v>4</v>
      </c>
      <c r="AC6" s="2"/>
      <c r="AD6" s="3"/>
      <c r="AF6" s="1" t="s">
        <v>4</v>
      </c>
      <c r="AG6" s="2"/>
      <c r="AH6" s="3"/>
      <c r="AJ6" s="1" t="s">
        <v>4</v>
      </c>
      <c r="AK6" s="2" t="s">
        <v>9</v>
      </c>
      <c r="AL6" s="3"/>
    </row>
    <row r="7" spans="3:40" x14ac:dyDescent="0.25">
      <c r="D7">
        <v>1</v>
      </c>
      <c r="E7">
        <v>5.4109999999999996</v>
      </c>
      <c r="H7" s="1">
        <v>1</v>
      </c>
      <c r="I7" s="4">
        <v>2.2025000000000001</v>
      </c>
      <c r="J7" s="3"/>
      <c r="L7" s="1">
        <v>1</v>
      </c>
      <c r="M7" s="2">
        <v>1.8349</v>
      </c>
      <c r="N7" s="3"/>
      <c r="P7" s="1">
        <v>1</v>
      </c>
      <c r="Q7" s="2">
        <v>1.887</v>
      </c>
      <c r="R7" s="3"/>
      <c r="T7" s="1">
        <v>1</v>
      </c>
      <c r="U7" s="2">
        <v>1.234</v>
      </c>
      <c r="V7" s="3"/>
      <c r="X7" s="1">
        <v>1</v>
      </c>
      <c r="Y7" s="2">
        <v>1.2121</v>
      </c>
      <c r="Z7" s="3"/>
      <c r="AB7" s="1">
        <v>1</v>
      </c>
      <c r="AC7" s="2">
        <v>1.1240000000000001</v>
      </c>
      <c r="AD7" s="3"/>
      <c r="AF7" s="1">
        <v>1</v>
      </c>
      <c r="AG7" s="2">
        <v>1.012</v>
      </c>
      <c r="AH7" s="3"/>
      <c r="AJ7" s="1">
        <v>1</v>
      </c>
      <c r="AK7" s="2">
        <v>1.0639000000000001</v>
      </c>
      <c r="AL7" s="3"/>
    </row>
    <row r="8" spans="3:40" x14ac:dyDescent="0.25">
      <c r="D8">
        <v>2</v>
      </c>
      <c r="E8">
        <v>5.4130000000000003</v>
      </c>
      <c r="H8" s="1">
        <v>2</v>
      </c>
      <c r="I8" s="4">
        <v>2.1616</v>
      </c>
      <c r="J8" s="3"/>
      <c r="L8" s="1">
        <v>2</v>
      </c>
      <c r="M8" s="2">
        <v>1.8456999999999999</v>
      </c>
      <c r="N8" s="3"/>
      <c r="P8" s="1">
        <v>2</v>
      </c>
      <c r="Q8" s="2">
        <v>1.8959999999999999</v>
      </c>
      <c r="R8" s="3"/>
      <c r="T8" s="1">
        <v>2</v>
      </c>
      <c r="U8" s="2">
        <v>1.276</v>
      </c>
      <c r="V8" s="3"/>
      <c r="X8" s="1">
        <v>2</v>
      </c>
      <c r="Y8" s="2">
        <v>1.1911</v>
      </c>
      <c r="Z8" s="3"/>
      <c r="AB8" s="1">
        <v>2</v>
      </c>
      <c r="AC8" s="2">
        <v>1.0827</v>
      </c>
      <c r="AD8" s="3"/>
      <c r="AF8" s="1">
        <v>2</v>
      </c>
      <c r="AG8" s="2">
        <v>1.0344</v>
      </c>
      <c r="AH8" s="3"/>
      <c r="AJ8" s="1">
        <v>2</v>
      </c>
      <c r="AK8" s="2">
        <v>1.0665</v>
      </c>
      <c r="AL8" s="3"/>
    </row>
    <row r="9" spans="3:40" x14ac:dyDescent="0.25">
      <c r="D9">
        <v>3</v>
      </c>
      <c r="E9">
        <v>5.4130000000000003</v>
      </c>
      <c r="H9" s="1">
        <v>3</v>
      </c>
      <c r="I9" s="4">
        <v>2.09</v>
      </c>
      <c r="J9" s="3"/>
      <c r="L9" s="1">
        <v>3</v>
      </c>
      <c r="M9" s="4">
        <v>1.8013999999999999</v>
      </c>
      <c r="N9" s="3"/>
      <c r="P9" s="1">
        <v>3</v>
      </c>
      <c r="Q9" s="4">
        <v>1.8540000000000001</v>
      </c>
      <c r="R9" s="3"/>
      <c r="T9" s="1">
        <v>3</v>
      </c>
      <c r="U9" s="4">
        <v>1.2551000000000001</v>
      </c>
      <c r="V9" s="3"/>
      <c r="X9" s="1">
        <v>3</v>
      </c>
      <c r="Y9" s="4">
        <v>1.2307999999999999</v>
      </c>
      <c r="Z9" s="3"/>
      <c r="AB9" s="1">
        <v>3</v>
      </c>
      <c r="AC9" s="4">
        <v>1.1080000000000001</v>
      </c>
      <c r="AD9" s="3"/>
      <c r="AF9" s="1">
        <v>3</v>
      </c>
      <c r="AG9" s="4">
        <v>1.0229999999999999</v>
      </c>
      <c r="AH9" s="3"/>
      <c r="AJ9" s="1">
        <v>3</v>
      </c>
      <c r="AK9" s="4">
        <v>1.0602</v>
      </c>
      <c r="AL9" s="3"/>
    </row>
    <row r="10" spans="3:40" x14ac:dyDescent="0.25">
      <c r="D10">
        <v>4</v>
      </c>
      <c r="E10">
        <v>5.4139999999999997</v>
      </c>
      <c r="H10" s="1">
        <v>4</v>
      </c>
      <c r="I10" s="4">
        <v>2.1764999999999999</v>
      </c>
      <c r="J10" s="3"/>
      <c r="L10" s="1">
        <v>4</v>
      </c>
      <c r="M10" s="4">
        <v>1.7312000000000001</v>
      </c>
      <c r="N10" s="3"/>
      <c r="P10" s="1">
        <v>4</v>
      </c>
      <c r="Q10" s="4">
        <v>1.8536999999999999</v>
      </c>
      <c r="R10" s="3"/>
      <c r="T10" s="1">
        <v>4</v>
      </c>
      <c r="U10" s="4">
        <v>1.2556</v>
      </c>
      <c r="V10" s="3"/>
      <c r="X10" s="1">
        <v>4</v>
      </c>
      <c r="Y10" s="4">
        <v>1.2253000000000001</v>
      </c>
      <c r="Z10" s="3"/>
      <c r="AB10" s="1">
        <v>4</v>
      </c>
      <c r="AC10" s="4">
        <v>1.0994999999999999</v>
      </c>
      <c r="AD10" s="3"/>
      <c r="AF10" s="1">
        <v>4</v>
      </c>
      <c r="AG10" s="4">
        <v>1.0156000000000001</v>
      </c>
      <c r="AH10" s="3"/>
      <c r="AJ10" s="1">
        <v>4</v>
      </c>
      <c r="AK10" s="4">
        <v>1.0435000000000001</v>
      </c>
      <c r="AL10" s="3"/>
    </row>
    <row r="11" spans="3:40" x14ac:dyDescent="0.25">
      <c r="D11">
        <v>5</v>
      </c>
      <c r="E11">
        <v>5.415</v>
      </c>
      <c r="H11" s="1">
        <v>5</v>
      </c>
      <c r="I11" s="4">
        <v>2.1402000000000001</v>
      </c>
      <c r="J11" s="3"/>
      <c r="L11" s="1">
        <v>5</v>
      </c>
      <c r="M11" s="4">
        <v>1.7403999999999999</v>
      </c>
      <c r="N11" s="3"/>
      <c r="P11" s="1">
        <v>5</v>
      </c>
      <c r="Q11" s="4">
        <v>1.8673999999999999</v>
      </c>
      <c r="R11" s="3"/>
      <c r="T11" s="1">
        <v>5</v>
      </c>
      <c r="U11" s="4">
        <v>1.2606999999999999</v>
      </c>
      <c r="V11" s="3"/>
      <c r="X11" s="1">
        <v>5</v>
      </c>
      <c r="Y11" s="4">
        <v>1.2018</v>
      </c>
      <c r="Z11" s="3"/>
      <c r="AB11" s="1">
        <v>5</v>
      </c>
      <c r="AC11" s="4">
        <v>1.1047</v>
      </c>
      <c r="AD11" s="3"/>
      <c r="AF11" s="1">
        <v>5</v>
      </c>
      <c r="AG11" s="4">
        <v>1.0134000000000001</v>
      </c>
      <c r="AH11" s="3"/>
      <c r="AJ11" s="1">
        <v>5</v>
      </c>
      <c r="AK11" s="4">
        <v>1.0555000000000001</v>
      </c>
      <c r="AL11" s="3"/>
    </row>
    <row r="12" spans="3:40" x14ac:dyDescent="0.25">
      <c r="D12">
        <v>6</v>
      </c>
      <c r="H12" s="1">
        <v>6</v>
      </c>
      <c r="I12" s="4">
        <v>2.2517999999999998</v>
      </c>
      <c r="J12" s="3"/>
      <c r="L12" s="1">
        <v>6</v>
      </c>
      <c r="M12" s="4">
        <v>1.8415999999999999</v>
      </c>
      <c r="N12" s="3"/>
      <c r="P12" s="1">
        <v>6</v>
      </c>
      <c r="Q12" s="4">
        <v>1.8507</v>
      </c>
      <c r="R12" s="3"/>
      <c r="T12" s="1">
        <v>6</v>
      </c>
      <c r="U12" s="4">
        <v>1.2583</v>
      </c>
      <c r="V12" s="3"/>
      <c r="X12" s="1">
        <v>6</v>
      </c>
      <c r="Y12" s="4">
        <v>1.2208000000000001</v>
      </c>
      <c r="Z12" s="3"/>
      <c r="AB12" s="1">
        <v>6</v>
      </c>
      <c r="AC12" s="4">
        <v>1.1303000000000001</v>
      </c>
      <c r="AD12" s="3"/>
      <c r="AF12" s="1">
        <v>6</v>
      </c>
      <c r="AG12" s="4">
        <v>1.004</v>
      </c>
      <c r="AH12" s="3"/>
      <c r="AJ12" s="1">
        <v>6</v>
      </c>
      <c r="AK12" s="4">
        <v>1.0377000000000001</v>
      </c>
      <c r="AL12" s="3"/>
    </row>
    <row r="13" spans="3:40" x14ac:dyDescent="0.25">
      <c r="D13">
        <v>7</v>
      </c>
      <c r="H13" s="1">
        <v>7</v>
      </c>
      <c r="I13" s="4">
        <v>1.9395</v>
      </c>
      <c r="J13" s="3"/>
      <c r="L13" s="1">
        <v>7</v>
      </c>
      <c r="M13" s="4">
        <v>1.7305999999999999</v>
      </c>
      <c r="N13" s="3"/>
      <c r="P13" s="1">
        <v>7</v>
      </c>
      <c r="Q13" s="4">
        <v>1.8842000000000001</v>
      </c>
      <c r="R13" s="3"/>
      <c r="T13" s="1">
        <v>7</v>
      </c>
      <c r="U13" s="4">
        <v>1.2744</v>
      </c>
      <c r="V13" s="3"/>
      <c r="X13" s="1">
        <v>7</v>
      </c>
      <c r="Y13" s="4">
        <v>1.2143999999999999</v>
      </c>
      <c r="Z13" s="3"/>
      <c r="AB13" s="1">
        <v>7</v>
      </c>
      <c r="AC13" s="4">
        <v>1.1060000000000001</v>
      </c>
      <c r="AD13" s="3"/>
      <c r="AF13" s="1">
        <v>7</v>
      </c>
      <c r="AG13" s="4">
        <v>1.008</v>
      </c>
      <c r="AH13" s="3"/>
      <c r="AJ13" s="1">
        <v>7</v>
      </c>
      <c r="AK13" s="4">
        <v>1.0513999999999999</v>
      </c>
      <c r="AL13" s="3"/>
    </row>
    <row r="14" spans="3:40" x14ac:dyDescent="0.25">
      <c r="D14">
        <v>8</v>
      </c>
      <c r="H14" s="1">
        <v>8</v>
      </c>
      <c r="I14" s="4">
        <v>2.0604</v>
      </c>
      <c r="J14" s="3"/>
      <c r="L14" s="1">
        <v>8</v>
      </c>
      <c r="M14" s="4">
        <v>1.7507999999999999</v>
      </c>
      <c r="N14" s="3"/>
      <c r="P14" s="1">
        <v>8</v>
      </c>
      <c r="Q14" s="4">
        <v>1.8892</v>
      </c>
      <c r="R14" s="3"/>
      <c r="T14" s="1">
        <v>8</v>
      </c>
      <c r="U14" s="4">
        <v>1.304</v>
      </c>
      <c r="V14" s="3"/>
      <c r="X14" s="1">
        <v>8</v>
      </c>
      <c r="Y14" s="4">
        <v>1.2019</v>
      </c>
      <c r="Z14" s="3"/>
      <c r="AB14" s="1">
        <v>8</v>
      </c>
      <c r="AC14" s="4">
        <v>1.1100000000000001</v>
      </c>
      <c r="AD14" s="3"/>
      <c r="AF14" s="1">
        <v>8</v>
      </c>
      <c r="AG14" s="4">
        <v>1.0044</v>
      </c>
      <c r="AH14" s="3"/>
      <c r="AJ14" s="1">
        <v>8</v>
      </c>
      <c r="AK14" s="4">
        <v>1.0422</v>
      </c>
      <c r="AL14" s="3"/>
    </row>
    <row r="15" spans="3:40" x14ac:dyDescent="0.25">
      <c r="D15">
        <v>9</v>
      </c>
      <c r="H15" s="1">
        <v>9</v>
      </c>
      <c r="I15" s="4">
        <v>1.9020999999999999</v>
      </c>
      <c r="J15" s="3"/>
      <c r="L15" s="1">
        <v>9</v>
      </c>
      <c r="M15" s="4">
        <v>1.865</v>
      </c>
      <c r="N15" s="3"/>
      <c r="P15" s="1">
        <v>9</v>
      </c>
      <c r="Q15" s="4">
        <v>1.6211</v>
      </c>
      <c r="R15" s="3"/>
      <c r="T15" s="1">
        <v>9</v>
      </c>
      <c r="U15" s="4">
        <v>1.3110999999999999</v>
      </c>
      <c r="V15" s="3"/>
      <c r="X15" s="1">
        <v>9</v>
      </c>
      <c r="Y15" s="4">
        <v>1.2139</v>
      </c>
      <c r="Z15" s="3"/>
      <c r="AB15" s="1">
        <v>9</v>
      </c>
      <c r="AC15" s="4">
        <v>1.1052999999999999</v>
      </c>
      <c r="AD15" s="3"/>
      <c r="AF15" s="1">
        <v>9</v>
      </c>
      <c r="AG15" s="4">
        <v>0.99350000000000005</v>
      </c>
      <c r="AH15" s="3"/>
      <c r="AJ15" s="1">
        <v>9</v>
      </c>
      <c r="AK15" s="4">
        <v>1.0302</v>
      </c>
      <c r="AL15" s="3"/>
    </row>
    <row r="16" spans="3:40" x14ac:dyDescent="0.25">
      <c r="D16">
        <v>10</v>
      </c>
      <c r="H16" s="1">
        <v>10</v>
      </c>
      <c r="I16" s="4">
        <v>1.9376</v>
      </c>
      <c r="J16" s="3"/>
      <c r="L16" s="1">
        <v>10</v>
      </c>
      <c r="M16" s="4">
        <v>2.1280000000000001</v>
      </c>
      <c r="N16" s="3"/>
      <c r="P16" s="1">
        <v>10</v>
      </c>
      <c r="Q16" s="4">
        <v>1.6439999999999999</v>
      </c>
      <c r="R16" s="3"/>
      <c r="T16" s="1">
        <v>10</v>
      </c>
      <c r="U16" s="4">
        <v>1.2769999999999999</v>
      </c>
      <c r="V16" s="3"/>
      <c r="X16" s="1">
        <v>10</v>
      </c>
      <c r="Y16" s="4">
        <v>1.2087000000000001</v>
      </c>
      <c r="Z16" s="3"/>
      <c r="AB16" s="1">
        <v>10</v>
      </c>
      <c r="AC16" s="4">
        <v>1.115</v>
      </c>
      <c r="AD16" s="3"/>
      <c r="AF16" s="1">
        <v>10</v>
      </c>
      <c r="AG16" s="4">
        <v>0.99229999999999996</v>
      </c>
      <c r="AH16" s="3"/>
      <c r="AJ16" s="1">
        <v>10</v>
      </c>
      <c r="AK16" s="4">
        <v>1.0271999999999999</v>
      </c>
      <c r="AL16" s="3"/>
    </row>
    <row r="17" spans="3:38" x14ac:dyDescent="0.25">
      <c r="H17" s="1"/>
      <c r="I17" s="2"/>
      <c r="J17" s="3"/>
      <c r="L17" s="1"/>
      <c r="M17" s="2"/>
      <c r="N17" s="3"/>
      <c r="P17" s="1"/>
      <c r="Q17" s="2"/>
      <c r="R17" s="3"/>
      <c r="T17" s="1"/>
      <c r="U17" s="2"/>
      <c r="V17" s="3"/>
      <c r="X17" s="1"/>
      <c r="Y17" s="2"/>
      <c r="Z17" s="3"/>
      <c r="AB17" s="1"/>
      <c r="AC17" s="2"/>
      <c r="AD17" s="3"/>
      <c r="AF17" s="1"/>
      <c r="AG17" s="2"/>
      <c r="AH17" s="3"/>
      <c r="AJ17" s="1"/>
      <c r="AK17" s="2"/>
      <c r="AL17" s="3"/>
    </row>
    <row r="18" spans="3:38" x14ac:dyDescent="0.25">
      <c r="H18" s="1"/>
      <c r="I18" s="2"/>
      <c r="J18" s="3"/>
      <c r="L18" s="1"/>
      <c r="M18" s="2"/>
      <c r="N18" s="3"/>
      <c r="P18" s="1"/>
      <c r="Q18" s="2"/>
      <c r="R18" s="3"/>
      <c r="T18" s="1"/>
      <c r="U18" s="2"/>
      <c r="V18" s="3"/>
      <c r="X18" s="1"/>
      <c r="Y18" s="2"/>
      <c r="Z18" s="3"/>
      <c r="AB18" s="1"/>
      <c r="AC18" s="2"/>
      <c r="AD18" s="3"/>
      <c r="AF18" s="1"/>
      <c r="AG18" s="2"/>
      <c r="AH18" s="3"/>
      <c r="AJ18" s="1"/>
      <c r="AK18" s="2"/>
      <c r="AL18" s="3"/>
    </row>
    <row r="19" spans="3:38" x14ac:dyDescent="0.25">
      <c r="H19" s="1"/>
      <c r="I19" s="2"/>
      <c r="J19" s="3"/>
      <c r="L19" s="1"/>
      <c r="M19" s="2"/>
      <c r="N19" s="3"/>
      <c r="P19" s="1"/>
      <c r="Q19" s="2"/>
      <c r="R19" s="3"/>
      <c r="T19" s="1"/>
      <c r="U19" s="2"/>
      <c r="V19" s="3"/>
      <c r="X19" s="1"/>
      <c r="Y19" s="2"/>
      <c r="Z19" s="3"/>
      <c r="AB19" s="1"/>
      <c r="AC19" s="2"/>
      <c r="AD19" s="3"/>
      <c r="AF19" s="1"/>
      <c r="AG19" s="2"/>
      <c r="AH19" s="3"/>
      <c r="AJ19" s="1"/>
      <c r="AK19" s="2"/>
      <c r="AL19" s="3"/>
    </row>
    <row r="20" spans="3:38" x14ac:dyDescent="0.25">
      <c r="H20" s="1"/>
      <c r="I20" s="2"/>
      <c r="J20" s="3"/>
      <c r="L20" s="1"/>
      <c r="M20" s="2"/>
      <c r="N20" s="3"/>
      <c r="P20" s="1"/>
      <c r="Q20" s="2"/>
      <c r="R20" s="3"/>
      <c r="T20" s="1"/>
      <c r="U20" s="2"/>
      <c r="V20" s="3"/>
      <c r="X20" s="1"/>
      <c r="Y20" s="2"/>
      <c r="Z20" s="3"/>
      <c r="AB20" s="1"/>
      <c r="AC20" s="2"/>
      <c r="AD20" s="3"/>
      <c r="AF20" s="1"/>
      <c r="AG20" s="2"/>
      <c r="AH20" s="3"/>
      <c r="AJ20" s="1"/>
      <c r="AK20" s="2"/>
      <c r="AL20" s="3"/>
    </row>
    <row r="21" spans="3:38" x14ac:dyDescent="0.25">
      <c r="H21" s="1"/>
      <c r="I21" s="2"/>
      <c r="J21" s="3"/>
      <c r="L21" s="1"/>
      <c r="M21" s="2"/>
      <c r="N21" s="3"/>
      <c r="P21" s="1"/>
      <c r="Q21" s="2"/>
      <c r="R21" s="3"/>
      <c r="T21" s="1"/>
      <c r="U21" s="2"/>
      <c r="V21" s="3"/>
      <c r="X21" s="1"/>
      <c r="Y21" s="2"/>
      <c r="Z21" s="3"/>
      <c r="AB21" s="1"/>
      <c r="AC21" s="2"/>
      <c r="AD21" s="3"/>
      <c r="AF21" s="1"/>
      <c r="AG21" s="2"/>
      <c r="AH21" s="3"/>
      <c r="AJ21" s="1"/>
      <c r="AK21" s="2"/>
      <c r="AL21" s="3"/>
    </row>
    <row r="22" spans="3:38" x14ac:dyDescent="0.25">
      <c r="C22" t="s">
        <v>13</v>
      </c>
      <c r="H22" s="1"/>
      <c r="I22" s="2"/>
      <c r="J22" s="3"/>
      <c r="L22" s="1"/>
      <c r="M22" s="2"/>
      <c r="N22" s="3"/>
      <c r="P22" s="1"/>
      <c r="Q22" s="2"/>
      <c r="R22" s="3"/>
      <c r="T22" s="1"/>
      <c r="U22" s="2"/>
      <c r="V22" s="3"/>
      <c r="X22" s="1"/>
      <c r="Y22" s="2"/>
      <c r="Z22" s="3"/>
      <c r="AB22" s="1"/>
      <c r="AC22" s="2"/>
      <c r="AD22" s="3"/>
      <c r="AF22" s="1"/>
      <c r="AG22" s="2"/>
      <c r="AH22" s="3"/>
      <c r="AJ22" s="1"/>
      <c r="AK22" s="2"/>
      <c r="AL22" s="3"/>
    </row>
    <row r="23" spans="3:38" x14ac:dyDescent="0.25">
      <c r="C23" t="s">
        <v>14</v>
      </c>
      <c r="H23" s="1"/>
      <c r="I23" s="2"/>
      <c r="J23" s="3"/>
      <c r="L23" s="1"/>
      <c r="M23" s="2"/>
      <c r="N23" s="3"/>
      <c r="P23" s="1"/>
      <c r="Q23" s="2"/>
      <c r="R23" s="3"/>
      <c r="T23" s="1"/>
      <c r="U23" s="2"/>
      <c r="V23" s="3"/>
      <c r="X23" s="1"/>
      <c r="Y23" s="2"/>
      <c r="Z23" s="3"/>
      <c r="AB23" s="1"/>
      <c r="AC23" s="2"/>
      <c r="AD23" s="3"/>
      <c r="AF23" s="1"/>
      <c r="AG23" s="2"/>
      <c r="AH23" s="3"/>
      <c r="AJ23" s="1"/>
      <c r="AK23" s="2"/>
      <c r="AL23" s="3"/>
    </row>
    <row r="24" spans="3:38" x14ac:dyDescent="0.25">
      <c r="H24" s="1"/>
      <c r="I24" s="2"/>
      <c r="J24" s="3"/>
      <c r="L24" s="1"/>
      <c r="M24" s="2"/>
      <c r="N24" s="3"/>
      <c r="P24" s="1"/>
      <c r="Q24" s="2"/>
      <c r="R24" s="3"/>
      <c r="T24" s="1"/>
      <c r="U24" s="2"/>
      <c r="V24" s="3"/>
      <c r="X24" s="1"/>
      <c r="Y24" s="2"/>
      <c r="Z24" s="3"/>
      <c r="AB24" s="1"/>
      <c r="AC24" s="2"/>
      <c r="AD24" s="3"/>
      <c r="AF24" s="1"/>
      <c r="AG24" s="2"/>
      <c r="AH24" s="3"/>
      <c r="AJ24" s="1"/>
      <c r="AK24" s="2"/>
      <c r="AL24" s="3"/>
    </row>
    <row r="25" spans="3:38" x14ac:dyDescent="0.25">
      <c r="H25" s="1"/>
      <c r="I25" s="2"/>
      <c r="J25" s="3"/>
      <c r="L25" s="1"/>
      <c r="M25" s="2"/>
      <c r="N25" s="3"/>
      <c r="P25" s="1"/>
      <c r="Q25" s="2"/>
      <c r="R25" s="3"/>
      <c r="T25" s="1"/>
      <c r="U25" s="2"/>
      <c r="V25" s="3"/>
      <c r="X25" s="1"/>
      <c r="Y25" s="2"/>
      <c r="Z25" s="3"/>
      <c r="AB25" s="1"/>
      <c r="AC25" s="2"/>
      <c r="AD25" s="3"/>
      <c r="AF25" s="1"/>
      <c r="AG25" s="2"/>
      <c r="AH25" s="3"/>
      <c r="AJ25" s="1"/>
      <c r="AK25" s="2"/>
      <c r="AL25" s="3"/>
    </row>
    <row r="26" spans="3:38" x14ac:dyDescent="0.25">
      <c r="H26" s="1"/>
      <c r="I26" s="2"/>
      <c r="J26" s="3"/>
      <c r="L26" s="1"/>
      <c r="M26" s="2"/>
      <c r="N26" s="3"/>
      <c r="P26" s="1"/>
      <c r="Q26" s="2"/>
      <c r="R26" s="3"/>
      <c r="T26" s="1"/>
      <c r="U26" s="2"/>
      <c r="V26" s="3"/>
      <c r="X26" s="1"/>
      <c r="Y26" s="2"/>
      <c r="Z26" s="3"/>
      <c r="AB26" s="1"/>
      <c r="AC26" s="2"/>
      <c r="AD26" s="3"/>
      <c r="AF26" s="1"/>
      <c r="AG26" s="2"/>
      <c r="AH26" s="3"/>
      <c r="AJ26" s="1"/>
      <c r="AK26" s="2"/>
      <c r="AL26" s="3"/>
    </row>
    <row r="27" spans="3:38" x14ac:dyDescent="0.25">
      <c r="H27" s="1"/>
      <c r="I27" s="2"/>
      <c r="J27" s="3"/>
      <c r="L27" s="1"/>
      <c r="M27" s="2"/>
      <c r="N27" s="3"/>
      <c r="P27" s="1"/>
      <c r="Q27" s="2"/>
      <c r="R27" s="3"/>
      <c r="T27" s="1"/>
      <c r="U27" s="2"/>
      <c r="V27" s="3"/>
      <c r="X27" s="1"/>
      <c r="Y27" s="2"/>
      <c r="Z27" s="3"/>
      <c r="AB27" s="1"/>
      <c r="AC27" s="2"/>
      <c r="AD27" s="3"/>
      <c r="AF27" s="1"/>
      <c r="AG27" s="2"/>
      <c r="AH27" s="3"/>
      <c r="AJ27" s="1"/>
      <c r="AK27" s="2"/>
      <c r="AL27" s="3"/>
    </row>
    <row r="28" spans="3:38" x14ac:dyDescent="0.25">
      <c r="H28" s="1"/>
      <c r="I28" s="2"/>
      <c r="J28" s="3"/>
      <c r="L28" s="1"/>
      <c r="M28" s="2"/>
      <c r="N28" s="3"/>
      <c r="P28" s="1"/>
      <c r="Q28" s="2"/>
      <c r="R28" s="3"/>
      <c r="T28" s="1"/>
      <c r="U28" s="2"/>
      <c r="V28" s="3"/>
      <c r="X28" s="1"/>
      <c r="Y28" s="2"/>
      <c r="Z28" s="3"/>
      <c r="AB28" s="1"/>
      <c r="AC28" s="2"/>
      <c r="AD28" s="3"/>
      <c r="AF28" s="1"/>
      <c r="AG28" s="2"/>
      <c r="AH28" s="3"/>
      <c r="AJ28" s="1"/>
      <c r="AK28" s="2"/>
      <c r="AL28" s="3"/>
    </row>
    <row r="29" spans="3:38" x14ac:dyDescent="0.25">
      <c r="H29" s="1"/>
      <c r="I29" s="2"/>
      <c r="J29" s="3"/>
      <c r="L29" s="1"/>
      <c r="M29" s="2"/>
      <c r="N29" s="3"/>
      <c r="P29" s="1"/>
      <c r="Q29" s="2"/>
      <c r="R29" s="3"/>
      <c r="T29" s="1"/>
      <c r="U29" s="2"/>
      <c r="V29" s="3"/>
      <c r="X29" s="1"/>
      <c r="Y29" s="2"/>
      <c r="Z29" s="3"/>
      <c r="AB29" s="1"/>
      <c r="AC29" s="2"/>
      <c r="AD29" s="3"/>
      <c r="AF29" s="1"/>
      <c r="AG29" s="2"/>
      <c r="AH29" s="3"/>
      <c r="AJ29" s="1"/>
      <c r="AK29" s="2"/>
      <c r="AL29" s="3"/>
    </row>
    <row r="30" spans="3:38" x14ac:dyDescent="0.25">
      <c r="H30" s="1"/>
      <c r="I30" s="2"/>
      <c r="J30" s="3"/>
      <c r="L30" s="1"/>
      <c r="M30" s="2"/>
      <c r="N30" s="3"/>
      <c r="P30" s="1"/>
      <c r="Q30" s="2"/>
      <c r="R30" s="3"/>
      <c r="T30" s="1"/>
      <c r="U30" s="2"/>
      <c r="V30" s="3"/>
      <c r="X30" s="1"/>
      <c r="Y30" s="2"/>
      <c r="Z30" s="3"/>
      <c r="AB30" s="1"/>
      <c r="AC30" s="2"/>
      <c r="AD30" s="3"/>
      <c r="AF30" s="1"/>
      <c r="AG30" s="2"/>
      <c r="AH30" s="3"/>
      <c r="AJ30" s="1"/>
      <c r="AK30" s="2"/>
      <c r="AL30" s="3"/>
    </row>
    <row r="31" spans="3:38" x14ac:dyDescent="0.25">
      <c r="H31" s="1"/>
      <c r="I31" s="2"/>
      <c r="J31" s="3"/>
      <c r="L31" s="1"/>
      <c r="M31" s="2"/>
      <c r="N31" s="3"/>
      <c r="P31" s="1"/>
      <c r="Q31" s="2"/>
      <c r="R31" s="3"/>
      <c r="T31" s="1"/>
      <c r="U31" s="2"/>
      <c r="V31" s="3"/>
      <c r="X31" s="1"/>
      <c r="Y31" s="2"/>
      <c r="Z31" s="3"/>
      <c r="AB31" s="1"/>
      <c r="AC31" s="2"/>
      <c r="AD31" s="3"/>
      <c r="AF31" s="1"/>
      <c r="AG31" s="2"/>
      <c r="AH31" s="3"/>
      <c r="AJ31" s="1"/>
      <c r="AK31" s="2"/>
      <c r="AL31" s="3"/>
    </row>
    <row r="32" spans="3:38" x14ac:dyDescent="0.25">
      <c r="H32" s="1"/>
      <c r="I32" s="2"/>
      <c r="J32" s="3"/>
      <c r="L32" s="1"/>
      <c r="M32" s="2"/>
      <c r="N32" s="3"/>
      <c r="P32" s="1"/>
      <c r="Q32" s="2"/>
      <c r="R32" s="3"/>
      <c r="T32" s="1"/>
      <c r="U32" s="2"/>
      <c r="V32" s="3"/>
      <c r="X32" s="1"/>
      <c r="Y32" s="2"/>
      <c r="Z32" s="3"/>
      <c r="AB32" s="1"/>
      <c r="AC32" s="2"/>
      <c r="AD32" s="3"/>
      <c r="AF32" s="1"/>
      <c r="AG32" s="2"/>
      <c r="AH32" s="3"/>
      <c r="AJ32" s="1"/>
      <c r="AK32" s="2"/>
      <c r="AL32" s="3"/>
    </row>
    <row r="33" spans="8:38" x14ac:dyDescent="0.25">
      <c r="H33" s="1"/>
      <c r="I33" s="2"/>
      <c r="J33" s="3"/>
      <c r="L33" s="1"/>
      <c r="M33" s="2"/>
      <c r="N33" s="3"/>
      <c r="P33" s="1"/>
      <c r="Q33" s="2"/>
      <c r="R33" s="3"/>
      <c r="T33" s="1"/>
      <c r="U33" s="2"/>
      <c r="V33" s="3"/>
      <c r="X33" s="1"/>
      <c r="Y33" s="2"/>
      <c r="Z33" s="3"/>
      <c r="AB33" s="1"/>
      <c r="AC33" s="2"/>
      <c r="AD33" s="3"/>
      <c r="AF33" s="1"/>
      <c r="AG33" s="2"/>
      <c r="AH33" s="3"/>
      <c r="AJ33" s="1"/>
      <c r="AK33" s="2"/>
      <c r="AL3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P33"/>
  <sheetViews>
    <sheetView topLeftCell="Q1" workbookViewId="0">
      <selection activeCell="AP13" sqref="AP13"/>
    </sheetView>
  </sheetViews>
  <sheetFormatPr defaultRowHeight="15" x14ac:dyDescent="0.25"/>
  <cols>
    <col min="3" max="3" width="23.42578125" bestFit="1" customWidth="1"/>
    <col min="5" max="5" width="10.140625" bestFit="1" customWidth="1"/>
  </cols>
  <sheetData>
    <row r="1" spans="3:42" x14ac:dyDescent="0.25">
      <c r="C1" t="s">
        <v>23</v>
      </c>
      <c r="J1" t="s">
        <v>10</v>
      </c>
      <c r="K1">
        <v>3.82</v>
      </c>
      <c r="N1" t="s">
        <v>10</v>
      </c>
      <c r="R1" t="s">
        <v>10</v>
      </c>
      <c r="S1">
        <v>3.6</v>
      </c>
      <c r="V1" t="s">
        <v>10</v>
      </c>
      <c r="W1">
        <v>3.35</v>
      </c>
      <c r="Z1" t="s">
        <v>10</v>
      </c>
      <c r="AD1" t="s">
        <v>10</v>
      </c>
      <c r="AE1">
        <v>3.5</v>
      </c>
      <c r="AH1" t="s">
        <v>10</v>
      </c>
      <c r="AI1">
        <v>3.28</v>
      </c>
      <c r="AJ1" t="s">
        <v>8</v>
      </c>
      <c r="AL1" t="s">
        <v>10</v>
      </c>
      <c r="AN1" t="s">
        <v>8</v>
      </c>
    </row>
    <row r="2" spans="3:42" x14ac:dyDescent="0.25">
      <c r="J2" t="s">
        <v>11</v>
      </c>
      <c r="K2">
        <v>3.4689999999999999</v>
      </c>
      <c r="M2" t="s">
        <v>5</v>
      </c>
      <c r="N2" t="s">
        <v>11</v>
      </c>
      <c r="R2" t="s">
        <v>11</v>
      </c>
      <c r="S2">
        <v>3.569</v>
      </c>
      <c r="V2" t="s">
        <v>11</v>
      </c>
      <c r="W2">
        <v>3.7069999999999999</v>
      </c>
      <c r="Y2" t="s">
        <v>5</v>
      </c>
      <c r="Z2" t="s">
        <v>11</v>
      </c>
      <c r="AD2" t="s">
        <v>11</v>
      </c>
      <c r="AE2">
        <v>3.9060000000000001</v>
      </c>
      <c r="AH2" t="s">
        <v>11</v>
      </c>
      <c r="AI2" s="4">
        <v>4.0970000000000004</v>
      </c>
      <c r="AJ2" t="s">
        <v>15</v>
      </c>
      <c r="AK2" t="s">
        <v>5</v>
      </c>
      <c r="AL2" t="s">
        <v>11</v>
      </c>
      <c r="AN2" t="s">
        <v>15</v>
      </c>
    </row>
    <row r="3" spans="3:42" x14ac:dyDescent="0.25">
      <c r="C3" t="s">
        <v>0</v>
      </c>
      <c r="D3">
        <v>500</v>
      </c>
      <c r="E3" t="s">
        <v>8</v>
      </c>
      <c r="H3" s="1"/>
      <c r="I3" s="2" t="s">
        <v>2</v>
      </c>
      <c r="J3" s="3" t="s">
        <v>12</v>
      </c>
      <c r="K3">
        <v>3.4079999999999999</v>
      </c>
      <c r="L3" s="1"/>
      <c r="M3" s="2" t="s">
        <v>2</v>
      </c>
      <c r="N3" s="3" t="s">
        <v>12</v>
      </c>
      <c r="P3" s="1"/>
      <c r="Q3" s="2" t="s">
        <v>2</v>
      </c>
      <c r="R3" s="3" t="s">
        <v>12</v>
      </c>
      <c r="S3">
        <v>3.4689999999999999</v>
      </c>
      <c r="T3" s="1"/>
      <c r="U3" s="2" t="s">
        <v>2</v>
      </c>
      <c r="V3" s="3" t="s">
        <v>12</v>
      </c>
      <c r="W3">
        <v>3.569</v>
      </c>
      <c r="X3" s="1"/>
      <c r="Y3" s="2" t="s">
        <v>2</v>
      </c>
      <c r="Z3" s="3" t="s">
        <v>12</v>
      </c>
      <c r="AB3" s="1"/>
      <c r="AC3" s="2" t="s">
        <v>2</v>
      </c>
      <c r="AD3" s="3" t="s">
        <v>12</v>
      </c>
      <c r="AE3">
        <v>3.7069999999999999</v>
      </c>
      <c r="AF3" s="1"/>
      <c r="AG3" s="2" t="s">
        <v>2</v>
      </c>
      <c r="AH3" s="3" t="s">
        <v>12</v>
      </c>
      <c r="AI3">
        <v>3.9060000000000001</v>
      </c>
      <c r="AJ3" s="1" t="s">
        <v>15</v>
      </c>
      <c r="AK3" s="2" t="s">
        <v>2</v>
      </c>
      <c r="AL3" s="3" t="s">
        <v>12</v>
      </c>
      <c r="AN3" t="s">
        <v>15</v>
      </c>
    </row>
    <row r="4" spans="3:42" x14ac:dyDescent="0.25">
      <c r="C4" t="s">
        <v>1</v>
      </c>
      <c r="D4">
        <v>1</v>
      </c>
      <c r="E4" t="s">
        <v>8</v>
      </c>
      <c r="H4" s="1"/>
      <c r="I4" s="2">
        <v>0.75</v>
      </c>
      <c r="J4" s="3"/>
      <c r="L4" s="1"/>
      <c r="M4" s="2">
        <v>0.75</v>
      </c>
      <c r="N4" s="3"/>
      <c r="P4" s="1"/>
      <c r="Q4" s="2">
        <v>1</v>
      </c>
      <c r="R4" s="3"/>
      <c r="T4" s="1"/>
      <c r="U4" s="2">
        <v>1.25</v>
      </c>
      <c r="V4" s="3"/>
      <c r="X4" s="1"/>
      <c r="Y4" s="2">
        <v>1.25</v>
      </c>
      <c r="Z4" s="3"/>
      <c r="AB4" s="1"/>
      <c r="AC4" s="2">
        <v>1.5</v>
      </c>
      <c r="AD4" s="3"/>
      <c r="AF4" s="1"/>
      <c r="AG4" s="2">
        <v>1.75</v>
      </c>
      <c r="AH4" s="3"/>
      <c r="AJ4" s="1"/>
      <c r="AK4" s="2">
        <v>1.75</v>
      </c>
      <c r="AL4" s="3"/>
    </row>
    <row r="5" spans="3:42" x14ac:dyDescent="0.25">
      <c r="H5" s="1"/>
      <c r="I5" s="2"/>
      <c r="J5" s="3"/>
      <c r="L5" s="1"/>
      <c r="M5" s="2"/>
      <c r="N5" s="3"/>
      <c r="P5" s="1"/>
      <c r="Q5" s="2"/>
      <c r="R5" s="3"/>
      <c r="T5" s="1"/>
      <c r="U5" s="2"/>
      <c r="V5" s="3"/>
      <c r="X5" s="1"/>
      <c r="Y5" s="2"/>
      <c r="Z5" s="3"/>
      <c r="AB5" s="1"/>
      <c r="AC5" s="2"/>
      <c r="AD5" s="3"/>
      <c r="AF5" s="1"/>
      <c r="AG5" s="2"/>
      <c r="AH5" s="3"/>
      <c r="AJ5" s="1"/>
      <c r="AK5" s="2"/>
      <c r="AL5" s="3"/>
    </row>
    <row r="6" spans="3:42" x14ac:dyDescent="0.25">
      <c r="D6" t="s">
        <v>4</v>
      </c>
      <c r="E6" t="s">
        <v>3</v>
      </c>
      <c r="F6" t="s">
        <v>10</v>
      </c>
      <c r="H6" s="1" t="s">
        <v>4</v>
      </c>
      <c r="I6" s="2"/>
      <c r="J6" s="3"/>
      <c r="L6" s="1" t="s">
        <v>4</v>
      </c>
      <c r="M6" s="2"/>
      <c r="N6" s="3"/>
      <c r="P6" s="1" t="s">
        <v>4</v>
      </c>
      <c r="Q6" s="2"/>
      <c r="R6" s="3"/>
      <c r="T6" s="1" t="s">
        <v>4</v>
      </c>
      <c r="U6" s="2"/>
      <c r="V6" s="3"/>
      <c r="X6" s="1" t="s">
        <v>4</v>
      </c>
      <c r="Y6" s="2"/>
      <c r="Z6" s="3"/>
      <c r="AB6" s="1" t="s">
        <v>4</v>
      </c>
      <c r="AD6" s="3"/>
      <c r="AF6" s="1" t="s">
        <v>4</v>
      </c>
      <c r="AG6" s="2"/>
      <c r="AH6" s="3"/>
      <c r="AJ6" s="1" t="s">
        <v>4</v>
      </c>
      <c r="AK6" s="2" t="s">
        <v>9</v>
      </c>
      <c r="AL6" s="3"/>
    </row>
    <row r="7" spans="3:42" x14ac:dyDescent="0.25">
      <c r="D7">
        <v>1</v>
      </c>
      <c r="E7">
        <v>5.4109999999999996</v>
      </c>
      <c r="H7" s="1">
        <v>1</v>
      </c>
      <c r="I7" s="4">
        <v>1.075</v>
      </c>
      <c r="J7" s="3"/>
      <c r="L7" s="1">
        <v>1</v>
      </c>
      <c r="M7" s="2"/>
      <c r="N7" s="3"/>
      <c r="P7" s="1">
        <v>1</v>
      </c>
      <c r="Q7" s="2">
        <v>0.76880000000000004</v>
      </c>
      <c r="R7" s="3"/>
      <c r="T7" s="1">
        <v>1</v>
      </c>
      <c r="U7" s="2">
        <v>0.64449999999999996</v>
      </c>
      <c r="V7" s="3"/>
      <c r="X7" s="1">
        <v>1</v>
      </c>
      <c r="Y7" s="2"/>
      <c r="Z7" s="3"/>
      <c r="AB7" s="1">
        <v>1</v>
      </c>
      <c r="AC7" s="2">
        <v>0.58399999999999996</v>
      </c>
      <c r="AD7" s="3"/>
      <c r="AF7" s="1">
        <v>1</v>
      </c>
      <c r="AG7" s="4">
        <v>0.49480000000000002</v>
      </c>
      <c r="AH7" s="3"/>
      <c r="AJ7" s="1">
        <v>1</v>
      </c>
      <c r="AK7" s="2"/>
      <c r="AL7" s="3"/>
    </row>
    <row r="8" spans="3:42" x14ac:dyDescent="0.25">
      <c r="D8">
        <v>2</v>
      </c>
      <c r="E8">
        <v>5.4130000000000003</v>
      </c>
      <c r="H8" s="1">
        <v>2</v>
      </c>
      <c r="I8" s="4">
        <v>1.07</v>
      </c>
      <c r="J8" s="3"/>
      <c r="L8" s="1">
        <v>2</v>
      </c>
      <c r="M8" s="2"/>
      <c r="N8" s="3"/>
      <c r="P8" s="1">
        <v>2</v>
      </c>
      <c r="Q8" s="2">
        <v>0.76800000000000002</v>
      </c>
      <c r="R8" s="3"/>
      <c r="T8" s="1">
        <v>2</v>
      </c>
      <c r="U8" s="2">
        <v>0.65800000000000003</v>
      </c>
      <c r="V8" s="3"/>
      <c r="X8" s="1">
        <v>2</v>
      </c>
      <c r="Y8" s="2"/>
      <c r="Z8" s="3"/>
      <c r="AB8" s="1">
        <v>2</v>
      </c>
      <c r="AC8" s="2">
        <v>0.56759999999999999</v>
      </c>
      <c r="AD8" s="3"/>
      <c r="AF8" s="1">
        <v>2</v>
      </c>
      <c r="AG8" s="4">
        <v>0.50360000000000005</v>
      </c>
      <c r="AH8" s="3"/>
      <c r="AJ8" s="1">
        <v>2</v>
      </c>
      <c r="AK8" s="2"/>
      <c r="AL8" s="3"/>
    </row>
    <row r="9" spans="3:42" x14ac:dyDescent="0.25">
      <c r="D9">
        <v>3</v>
      </c>
      <c r="E9">
        <v>5.4130000000000003</v>
      </c>
      <c r="H9" s="1">
        <v>3</v>
      </c>
      <c r="I9" s="4">
        <v>1.0263</v>
      </c>
      <c r="J9" s="3"/>
      <c r="L9" s="1">
        <v>3</v>
      </c>
      <c r="M9" s="4"/>
      <c r="N9" s="3"/>
      <c r="P9" s="1">
        <v>3</v>
      </c>
      <c r="Q9" s="4">
        <v>0.79110000000000003</v>
      </c>
      <c r="R9" s="3"/>
      <c r="T9" s="1">
        <v>3</v>
      </c>
      <c r="U9" s="4">
        <v>0.68179999999999996</v>
      </c>
      <c r="V9" s="3"/>
      <c r="X9" s="1">
        <v>3</v>
      </c>
      <c r="Y9" s="4"/>
      <c r="Z9" s="3"/>
      <c r="AB9" s="1">
        <v>3</v>
      </c>
      <c r="AC9" s="4">
        <v>0.54400000000000004</v>
      </c>
      <c r="AD9" s="3"/>
      <c r="AF9" s="1">
        <v>3</v>
      </c>
      <c r="AG9" s="4">
        <v>0.50619999999999998</v>
      </c>
      <c r="AH9" s="3"/>
      <c r="AJ9" s="1">
        <v>3</v>
      </c>
      <c r="AK9" s="4"/>
      <c r="AL9" s="3"/>
    </row>
    <row r="10" spans="3:42" x14ac:dyDescent="0.25">
      <c r="D10">
        <v>4</v>
      </c>
      <c r="E10">
        <v>5.4139999999999997</v>
      </c>
      <c r="H10" s="1">
        <v>4</v>
      </c>
      <c r="I10" s="4">
        <v>1.0222</v>
      </c>
      <c r="J10" s="3"/>
      <c r="L10" s="1">
        <v>4</v>
      </c>
      <c r="M10" s="4"/>
      <c r="N10" s="3"/>
      <c r="P10" s="1">
        <v>4</v>
      </c>
      <c r="Q10" s="4">
        <v>0.78569999999999995</v>
      </c>
      <c r="R10" s="3"/>
      <c r="T10" s="1">
        <v>4</v>
      </c>
      <c r="U10" s="4">
        <v>0.66169999999999995</v>
      </c>
      <c r="V10" s="3"/>
      <c r="X10" s="1">
        <v>4</v>
      </c>
      <c r="Y10" s="4"/>
      <c r="Z10" s="3"/>
      <c r="AB10" s="1">
        <v>4</v>
      </c>
      <c r="AC10" s="4">
        <v>0.55330000000000001</v>
      </c>
      <c r="AD10" s="3"/>
      <c r="AF10" s="1">
        <v>4</v>
      </c>
      <c r="AG10" s="4">
        <v>0.501</v>
      </c>
      <c r="AH10" s="3"/>
      <c r="AJ10" s="1">
        <v>4</v>
      </c>
      <c r="AK10" s="4"/>
      <c r="AL10" s="3"/>
    </row>
    <row r="11" spans="3:42" x14ac:dyDescent="0.25">
      <c r="D11">
        <v>5</v>
      </c>
      <c r="E11">
        <v>5.415</v>
      </c>
      <c r="H11" s="1">
        <v>5</v>
      </c>
      <c r="I11" s="4">
        <v>1.0325</v>
      </c>
      <c r="J11" s="3"/>
      <c r="L11" s="1">
        <v>5</v>
      </c>
      <c r="M11" s="4"/>
      <c r="N11" s="3"/>
      <c r="P11" s="1">
        <v>5</v>
      </c>
      <c r="Q11" s="4">
        <v>0.78739999999999999</v>
      </c>
      <c r="R11" s="3"/>
      <c r="T11" s="1">
        <v>5</v>
      </c>
      <c r="U11" s="4">
        <v>0.69</v>
      </c>
      <c r="V11" s="3"/>
      <c r="X11" s="1">
        <v>5</v>
      </c>
      <c r="Y11" s="4"/>
      <c r="Z11" s="3"/>
      <c r="AB11" s="1">
        <v>5</v>
      </c>
      <c r="AC11" s="4">
        <v>0.54620000000000002</v>
      </c>
      <c r="AD11" s="3"/>
      <c r="AF11" s="1">
        <v>5</v>
      </c>
      <c r="AG11" s="4">
        <v>0.49619999999999997</v>
      </c>
      <c r="AH11" s="3"/>
      <c r="AJ11" s="1">
        <v>5</v>
      </c>
      <c r="AK11" s="4"/>
      <c r="AL11" s="3"/>
    </row>
    <row r="12" spans="3:42" x14ac:dyDescent="0.25">
      <c r="D12">
        <v>6</v>
      </c>
      <c r="H12" s="1">
        <v>6</v>
      </c>
      <c r="I12" s="4">
        <v>0.99770000000000003</v>
      </c>
      <c r="J12" s="3"/>
      <c r="L12" s="1">
        <v>6</v>
      </c>
      <c r="M12" s="4"/>
      <c r="N12" s="3"/>
      <c r="P12" s="1">
        <v>6</v>
      </c>
      <c r="Q12" s="4">
        <v>0.77400000000000002</v>
      </c>
      <c r="R12" s="3"/>
      <c r="T12" s="1">
        <v>6</v>
      </c>
      <c r="U12" s="4">
        <v>0.61409999999999998</v>
      </c>
      <c r="V12" s="3"/>
      <c r="X12" s="1">
        <v>6</v>
      </c>
      <c r="Y12" s="4"/>
      <c r="Z12" s="3"/>
      <c r="AB12" s="1">
        <v>6</v>
      </c>
      <c r="AC12" s="4">
        <v>0.56779999999999997</v>
      </c>
      <c r="AD12" s="3"/>
      <c r="AF12" s="1">
        <v>6</v>
      </c>
      <c r="AG12" s="4">
        <v>0.50270000000000004</v>
      </c>
      <c r="AH12" s="3"/>
      <c r="AJ12" s="1">
        <v>6</v>
      </c>
      <c r="AK12" s="4"/>
      <c r="AL12" s="3"/>
      <c r="AP12">
        <v>5</v>
      </c>
    </row>
    <row r="13" spans="3:42" x14ac:dyDescent="0.25">
      <c r="D13">
        <v>7</v>
      </c>
      <c r="H13" s="1">
        <v>7</v>
      </c>
      <c r="I13" s="4">
        <v>1.03</v>
      </c>
      <c r="J13" s="3"/>
      <c r="L13" s="1">
        <v>7</v>
      </c>
      <c r="M13" s="4"/>
      <c r="N13" s="3"/>
      <c r="P13" s="1">
        <v>7</v>
      </c>
      <c r="Q13" s="4">
        <v>0.75880000000000003</v>
      </c>
      <c r="R13" s="3"/>
      <c r="T13" s="1">
        <v>7</v>
      </c>
      <c r="U13" s="4">
        <v>0.65280000000000005</v>
      </c>
      <c r="V13" s="3"/>
      <c r="X13" s="1">
        <v>7</v>
      </c>
      <c r="Y13" s="4"/>
      <c r="Z13" s="3"/>
      <c r="AB13" s="1">
        <v>7</v>
      </c>
      <c r="AC13">
        <v>0.56950000000000001</v>
      </c>
      <c r="AD13" s="3"/>
      <c r="AF13" s="1">
        <v>7</v>
      </c>
      <c r="AG13" s="4">
        <v>0.48499999999999999</v>
      </c>
      <c r="AH13" s="3"/>
      <c r="AJ13" s="1">
        <v>7</v>
      </c>
      <c r="AK13" s="4"/>
      <c r="AL13" s="3"/>
    </row>
    <row r="14" spans="3:42" x14ac:dyDescent="0.25">
      <c r="D14">
        <v>8</v>
      </c>
      <c r="H14" s="1">
        <v>8</v>
      </c>
      <c r="I14" s="4">
        <v>1.0089999999999999</v>
      </c>
      <c r="J14" s="3"/>
      <c r="L14" s="1">
        <v>8</v>
      </c>
      <c r="M14" s="4"/>
      <c r="N14" s="3"/>
      <c r="P14" s="1">
        <v>8</v>
      </c>
      <c r="Q14" s="4">
        <v>0.76349999999999996</v>
      </c>
      <c r="R14" s="3"/>
      <c r="T14" s="1">
        <v>8</v>
      </c>
      <c r="U14" s="4">
        <v>0.60399999999999998</v>
      </c>
      <c r="V14" s="3"/>
      <c r="X14" s="1">
        <v>8</v>
      </c>
      <c r="Y14" s="4"/>
      <c r="Z14" s="3"/>
      <c r="AB14" s="1">
        <v>8</v>
      </c>
      <c r="AC14" s="4">
        <v>0.54930000000000001</v>
      </c>
      <c r="AD14" s="3"/>
      <c r="AF14" s="1">
        <v>8</v>
      </c>
      <c r="AG14" s="4">
        <v>0.49990000000000001</v>
      </c>
      <c r="AH14" s="3"/>
      <c r="AJ14" s="1">
        <v>8</v>
      </c>
      <c r="AK14" s="4"/>
      <c r="AL14" s="3"/>
    </row>
    <row r="15" spans="3:42" x14ac:dyDescent="0.25">
      <c r="D15">
        <v>9</v>
      </c>
      <c r="H15" s="1">
        <v>9</v>
      </c>
      <c r="I15" s="4">
        <v>0.98199999999999998</v>
      </c>
      <c r="J15" s="3"/>
      <c r="L15" s="1">
        <v>9</v>
      </c>
      <c r="M15" s="4"/>
      <c r="N15" s="3"/>
      <c r="P15" s="1">
        <v>9</v>
      </c>
      <c r="Q15" s="4">
        <v>0.77</v>
      </c>
      <c r="R15" s="3"/>
      <c r="T15" s="1">
        <v>9</v>
      </c>
      <c r="U15" s="4">
        <v>0.61050000000000004</v>
      </c>
      <c r="V15" s="3"/>
      <c r="X15" s="1">
        <v>9</v>
      </c>
      <c r="Y15" s="4"/>
      <c r="Z15" s="3"/>
      <c r="AB15" s="1">
        <v>9</v>
      </c>
      <c r="AC15" s="4">
        <v>0.54269999999999996</v>
      </c>
      <c r="AD15" s="3"/>
      <c r="AF15" s="1">
        <v>9</v>
      </c>
      <c r="AG15" s="4">
        <v>0.49580000000000002</v>
      </c>
      <c r="AH15" s="3"/>
      <c r="AJ15" s="1">
        <v>9</v>
      </c>
      <c r="AK15" s="4"/>
      <c r="AL15" s="3"/>
    </row>
    <row r="16" spans="3:42" x14ac:dyDescent="0.25">
      <c r="D16">
        <v>10</v>
      </c>
      <c r="H16" s="1">
        <v>10</v>
      </c>
      <c r="I16" s="4">
        <v>0.90300000000000002</v>
      </c>
      <c r="J16" s="3"/>
      <c r="L16" s="1">
        <v>10</v>
      </c>
      <c r="M16" s="4"/>
      <c r="N16" s="3"/>
      <c r="P16" s="1">
        <v>10</v>
      </c>
      <c r="Q16" s="4">
        <v>0.77400000000000002</v>
      </c>
      <c r="R16" s="3"/>
      <c r="T16" s="1">
        <v>10</v>
      </c>
      <c r="U16" s="4">
        <v>0.61109999999999998</v>
      </c>
      <c r="V16" s="3"/>
      <c r="X16" s="1">
        <v>10</v>
      </c>
      <c r="Y16" s="4"/>
      <c r="Z16" s="3"/>
      <c r="AB16" s="1">
        <v>10</v>
      </c>
      <c r="AC16" s="4">
        <v>0.53139999999999998</v>
      </c>
      <c r="AD16" s="3"/>
      <c r="AF16" s="1">
        <v>10</v>
      </c>
      <c r="AG16" s="4">
        <v>0.4864</v>
      </c>
      <c r="AH16" s="3"/>
      <c r="AJ16" s="1">
        <v>10</v>
      </c>
      <c r="AK16" s="4"/>
      <c r="AL16" s="3"/>
    </row>
    <row r="17" spans="3:38" x14ac:dyDescent="0.25">
      <c r="H17" s="1"/>
      <c r="I17" s="2"/>
      <c r="J17" s="3"/>
      <c r="L17" s="1"/>
      <c r="M17" s="2"/>
      <c r="N17" s="3"/>
      <c r="P17" s="1"/>
      <c r="Q17" s="2"/>
      <c r="R17" s="3"/>
      <c r="T17" s="1"/>
      <c r="U17" s="2"/>
      <c r="V17" s="3"/>
      <c r="X17" s="1"/>
      <c r="Y17" s="2"/>
      <c r="Z17" s="3"/>
      <c r="AB17" s="1"/>
      <c r="AC17" s="2"/>
      <c r="AD17" s="3"/>
      <c r="AF17" s="1"/>
      <c r="AG17" s="2"/>
      <c r="AH17" s="3"/>
      <c r="AJ17" s="1"/>
      <c r="AK17" s="2"/>
      <c r="AL17" s="3"/>
    </row>
    <row r="18" spans="3:38" x14ac:dyDescent="0.25">
      <c r="H18" s="1"/>
      <c r="I18" s="2"/>
      <c r="J18" s="3"/>
      <c r="L18" s="1"/>
      <c r="M18" s="2"/>
      <c r="N18" s="3"/>
      <c r="P18" s="1"/>
      <c r="Q18" s="2"/>
      <c r="R18" s="3"/>
      <c r="T18" s="1"/>
      <c r="U18" s="2"/>
      <c r="V18" s="3"/>
      <c r="X18" s="1"/>
      <c r="Y18" s="2"/>
      <c r="Z18" s="3"/>
      <c r="AB18" s="1"/>
      <c r="AC18" s="2"/>
      <c r="AD18" s="3"/>
      <c r="AF18" s="1"/>
      <c r="AG18" s="2"/>
      <c r="AH18" s="3"/>
      <c r="AJ18" s="1"/>
      <c r="AK18" s="2"/>
      <c r="AL18" s="3"/>
    </row>
    <row r="19" spans="3:38" x14ac:dyDescent="0.25">
      <c r="H19" s="1" t="s">
        <v>17</v>
      </c>
      <c r="I19" s="2"/>
      <c r="J19" s="3"/>
      <c r="L19" s="1" t="s">
        <v>17</v>
      </c>
      <c r="M19" s="2"/>
      <c r="N19" s="3"/>
      <c r="P19" s="1" t="s">
        <v>17</v>
      </c>
      <c r="Q19" s="2"/>
      <c r="R19" s="3"/>
      <c r="T19" s="1" t="s">
        <v>17</v>
      </c>
      <c r="U19" s="2"/>
      <c r="V19" s="3"/>
      <c r="X19" s="1" t="s">
        <v>17</v>
      </c>
      <c r="Y19" s="2"/>
      <c r="Z19" s="3"/>
      <c r="AB19" s="1" t="s">
        <v>17</v>
      </c>
      <c r="AC19" s="2"/>
      <c r="AD19" s="3"/>
      <c r="AF19" s="1" t="s">
        <v>17</v>
      </c>
      <c r="AG19" s="2"/>
      <c r="AH19" s="3"/>
      <c r="AJ19" s="1" t="s">
        <v>17</v>
      </c>
      <c r="AK19" s="2"/>
      <c r="AL19" s="3"/>
    </row>
    <row r="20" spans="3:38" x14ac:dyDescent="0.25">
      <c r="H20" s="1" t="s">
        <v>19</v>
      </c>
      <c r="I20" s="2"/>
      <c r="J20" s="3"/>
      <c r="L20" s="1" t="s">
        <v>19</v>
      </c>
      <c r="M20" s="2"/>
      <c r="N20" s="3"/>
      <c r="P20" s="1" t="s">
        <v>19</v>
      </c>
      <c r="Q20" s="2"/>
      <c r="R20" s="3"/>
      <c r="T20" s="1" t="s">
        <v>19</v>
      </c>
      <c r="U20" s="2"/>
      <c r="V20" s="3"/>
      <c r="X20" s="1" t="s">
        <v>19</v>
      </c>
      <c r="Y20" s="2"/>
      <c r="Z20" s="3"/>
      <c r="AB20" s="1" t="s">
        <v>19</v>
      </c>
      <c r="AC20" s="2"/>
      <c r="AD20" s="3"/>
      <c r="AF20" s="1" t="s">
        <v>19</v>
      </c>
      <c r="AG20" s="2"/>
      <c r="AH20" s="3"/>
      <c r="AJ20" s="1" t="s">
        <v>19</v>
      </c>
      <c r="AK20" s="2"/>
      <c r="AL20" s="3"/>
    </row>
    <row r="21" spans="3:38" x14ac:dyDescent="0.25">
      <c r="H21" s="1" t="s">
        <v>18</v>
      </c>
      <c r="I21" s="2"/>
      <c r="J21" s="3"/>
      <c r="L21" s="1" t="s">
        <v>18</v>
      </c>
      <c r="M21" s="2"/>
      <c r="N21" s="3"/>
      <c r="P21" s="1" t="s">
        <v>18</v>
      </c>
      <c r="Q21" s="2"/>
      <c r="R21" s="3"/>
      <c r="T21" s="1" t="s">
        <v>18</v>
      </c>
      <c r="U21" s="2"/>
      <c r="V21" s="3"/>
      <c r="X21" s="1" t="s">
        <v>18</v>
      </c>
      <c r="Y21" s="2"/>
      <c r="Z21" s="3"/>
      <c r="AB21" s="1" t="s">
        <v>18</v>
      </c>
      <c r="AC21" s="2"/>
      <c r="AD21" s="3"/>
      <c r="AF21" s="1" t="s">
        <v>18</v>
      </c>
      <c r="AG21" s="2"/>
      <c r="AH21" s="3"/>
      <c r="AJ21" s="1" t="s">
        <v>18</v>
      </c>
      <c r="AK21" s="2"/>
      <c r="AL21" s="3"/>
    </row>
    <row r="22" spans="3:38" x14ac:dyDescent="0.25">
      <c r="C22" t="s">
        <v>13</v>
      </c>
      <c r="H22" s="1"/>
      <c r="I22" s="2"/>
      <c r="J22" s="3"/>
      <c r="L22" s="1"/>
      <c r="M22" s="2"/>
      <c r="N22" s="3"/>
      <c r="P22" s="1"/>
      <c r="Q22" s="2"/>
      <c r="R22" s="3"/>
      <c r="T22" s="1"/>
      <c r="U22" s="2"/>
      <c r="V22" s="3"/>
      <c r="X22" s="1"/>
      <c r="Y22" s="2"/>
      <c r="Z22" s="3"/>
      <c r="AB22" s="1"/>
      <c r="AC22" s="2"/>
      <c r="AD22" s="3"/>
      <c r="AF22" s="1"/>
      <c r="AG22" s="2"/>
      <c r="AH22" s="3"/>
      <c r="AJ22" s="1"/>
      <c r="AK22" s="2"/>
      <c r="AL22" s="3"/>
    </row>
    <row r="23" spans="3:38" x14ac:dyDescent="0.25">
      <c r="C23" t="s">
        <v>14</v>
      </c>
      <c r="H23" s="1" t="s">
        <v>20</v>
      </c>
      <c r="I23" s="2"/>
      <c r="J23" s="3"/>
      <c r="L23" s="1" t="s">
        <v>20</v>
      </c>
      <c r="M23" s="2"/>
      <c r="N23" s="3"/>
      <c r="P23" s="1" t="s">
        <v>20</v>
      </c>
      <c r="Q23" s="2"/>
      <c r="R23" s="3"/>
      <c r="T23" s="1" t="s">
        <v>20</v>
      </c>
      <c r="U23" s="2"/>
      <c r="V23" s="3"/>
      <c r="X23" s="1" t="s">
        <v>20</v>
      </c>
      <c r="Y23" s="2"/>
      <c r="Z23" s="3"/>
      <c r="AB23" s="1" t="s">
        <v>20</v>
      </c>
      <c r="AC23" s="2"/>
      <c r="AD23" s="3"/>
      <c r="AF23" s="1" t="s">
        <v>20</v>
      </c>
      <c r="AG23" s="2"/>
      <c r="AH23" s="3"/>
      <c r="AJ23" s="1" t="s">
        <v>20</v>
      </c>
      <c r="AK23" s="2"/>
      <c r="AL23" s="3"/>
    </row>
    <row r="24" spans="3:38" x14ac:dyDescent="0.25">
      <c r="H24" s="1" t="s">
        <v>21</v>
      </c>
      <c r="I24" s="2"/>
      <c r="J24" s="3"/>
      <c r="L24" s="1" t="s">
        <v>21</v>
      </c>
      <c r="M24" s="2"/>
      <c r="N24" s="3"/>
      <c r="P24" s="1" t="s">
        <v>21</v>
      </c>
      <c r="Q24" s="2"/>
      <c r="R24" s="3"/>
      <c r="T24" s="1" t="s">
        <v>21</v>
      </c>
      <c r="U24" s="2"/>
      <c r="V24" s="3"/>
      <c r="X24" s="1" t="s">
        <v>21</v>
      </c>
      <c r="Y24" s="2"/>
      <c r="Z24" s="3"/>
      <c r="AB24" s="1" t="s">
        <v>21</v>
      </c>
      <c r="AC24" s="2"/>
      <c r="AD24" s="3"/>
      <c r="AF24" s="1" t="s">
        <v>21</v>
      </c>
      <c r="AG24" s="2"/>
      <c r="AH24" s="3"/>
      <c r="AJ24" s="1" t="s">
        <v>21</v>
      </c>
      <c r="AK24" s="2"/>
      <c r="AL24" s="3"/>
    </row>
    <row r="25" spans="3:38" x14ac:dyDescent="0.25">
      <c r="H25" s="1"/>
      <c r="I25" s="2"/>
      <c r="J25" s="3"/>
      <c r="L25" s="1"/>
      <c r="M25" s="2"/>
      <c r="N25" s="3"/>
      <c r="P25" s="1"/>
      <c r="Q25" s="2"/>
      <c r="R25" s="3"/>
      <c r="T25" s="1"/>
      <c r="U25" s="2"/>
      <c r="V25" s="3"/>
      <c r="X25" s="1"/>
      <c r="Y25" s="2"/>
      <c r="Z25" s="3"/>
      <c r="AB25" s="1"/>
      <c r="AC25" s="2"/>
      <c r="AD25" s="3"/>
      <c r="AF25" s="1"/>
      <c r="AG25" s="2"/>
      <c r="AH25" s="3"/>
      <c r="AJ25" s="1"/>
      <c r="AK25" s="2"/>
      <c r="AL25" s="3"/>
    </row>
    <row r="26" spans="3:38" x14ac:dyDescent="0.25">
      <c r="H26" s="1"/>
      <c r="I26" s="2"/>
      <c r="J26" s="3"/>
      <c r="L26" s="1"/>
      <c r="M26" s="2"/>
      <c r="N26" s="3"/>
      <c r="P26" s="1"/>
      <c r="Q26" s="2"/>
      <c r="R26" s="3"/>
      <c r="T26" s="1"/>
      <c r="U26" s="2"/>
      <c r="V26" s="3"/>
      <c r="X26" s="1"/>
      <c r="Y26" s="2"/>
      <c r="Z26" s="3"/>
      <c r="AB26" s="1"/>
      <c r="AC26" s="2"/>
      <c r="AD26" s="3"/>
      <c r="AF26" s="1"/>
      <c r="AG26" s="2"/>
      <c r="AH26" s="3"/>
      <c r="AJ26" s="1"/>
      <c r="AK26" s="2"/>
      <c r="AL26" s="3"/>
    </row>
    <row r="27" spans="3:38" x14ac:dyDescent="0.25">
      <c r="H27" s="1"/>
      <c r="I27" s="2"/>
      <c r="J27" s="3"/>
      <c r="L27" s="1"/>
      <c r="M27" s="2"/>
      <c r="N27" s="3"/>
      <c r="P27" s="1"/>
      <c r="Q27" s="2"/>
      <c r="R27" s="3"/>
      <c r="T27" s="1"/>
      <c r="U27" s="2"/>
      <c r="V27" s="3"/>
      <c r="X27" s="1"/>
      <c r="Y27" s="2"/>
      <c r="Z27" s="3"/>
      <c r="AB27" s="1"/>
      <c r="AC27" s="2"/>
      <c r="AD27" s="3"/>
      <c r="AF27" s="1"/>
      <c r="AG27" s="2"/>
      <c r="AH27" s="3"/>
      <c r="AJ27" s="1"/>
      <c r="AK27" s="2"/>
      <c r="AL27" s="3"/>
    </row>
    <row r="28" spans="3:38" x14ac:dyDescent="0.25">
      <c r="H28" s="1"/>
      <c r="I28" s="2"/>
      <c r="J28" s="3"/>
      <c r="L28" s="1"/>
      <c r="M28" s="2"/>
      <c r="N28" s="3"/>
      <c r="P28" s="1"/>
      <c r="Q28" s="2"/>
      <c r="R28" s="3"/>
      <c r="T28" s="1"/>
      <c r="U28" s="2"/>
      <c r="V28" s="3"/>
      <c r="X28" s="1"/>
      <c r="Y28" s="2"/>
      <c r="Z28" s="3"/>
      <c r="AB28" s="1"/>
      <c r="AC28" s="2"/>
      <c r="AD28" s="3"/>
      <c r="AF28" s="1"/>
      <c r="AG28" s="2"/>
      <c r="AH28" s="3"/>
      <c r="AJ28" s="1"/>
      <c r="AK28" s="2"/>
      <c r="AL28" s="3"/>
    </row>
    <row r="29" spans="3:38" x14ac:dyDescent="0.25">
      <c r="H29" s="1"/>
      <c r="I29" s="2"/>
      <c r="J29" s="3"/>
      <c r="L29" s="1"/>
      <c r="M29" s="2"/>
      <c r="N29" s="3"/>
      <c r="P29" s="1"/>
      <c r="Q29" s="2"/>
      <c r="R29" s="3"/>
      <c r="T29" s="1"/>
      <c r="U29" s="2"/>
      <c r="V29" s="3"/>
      <c r="X29" s="1"/>
      <c r="Y29" s="2"/>
      <c r="Z29" s="3"/>
      <c r="AB29" s="1"/>
      <c r="AC29" s="2"/>
      <c r="AD29" s="3"/>
      <c r="AF29" s="1"/>
      <c r="AG29" s="2"/>
      <c r="AH29" s="3"/>
      <c r="AJ29" s="1"/>
      <c r="AK29" s="2"/>
      <c r="AL29" s="3"/>
    </row>
    <row r="30" spans="3:38" x14ac:dyDescent="0.25">
      <c r="H30" s="1"/>
      <c r="I30" s="2"/>
      <c r="J30" s="3"/>
      <c r="L30" s="1"/>
      <c r="M30" s="2"/>
      <c r="N30" s="3"/>
      <c r="P30" s="1"/>
      <c r="Q30" s="2"/>
      <c r="R30" s="3"/>
      <c r="T30" s="1"/>
      <c r="U30" s="2"/>
      <c r="V30" s="3"/>
      <c r="X30" s="1"/>
      <c r="Y30" s="2"/>
      <c r="Z30" s="3"/>
      <c r="AB30" s="1"/>
      <c r="AC30" s="2"/>
      <c r="AD30" s="3"/>
      <c r="AF30" s="1"/>
      <c r="AG30" s="2"/>
      <c r="AH30" s="3"/>
      <c r="AJ30" s="1"/>
      <c r="AK30" s="2"/>
      <c r="AL30" s="3"/>
    </row>
    <row r="31" spans="3:38" x14ac:dyDescent="0.25">
      <c r="H31" s="1"/>
      <c r="I31" s="2"/>
      <c r="J31" s="3"/>
      <c r="L31" s="1"/>
      <c r="M31" s="2"/>
      <c r="N31" s="3"/>
      <c r="P31" s="1"/>
      <c r="Q31" s="2"/>
      <c r="R31" s="3"/>
      <c r="T31" s="1"/>
      <c r="U31" s="2"/>
      <c r="V31" s="3"/>
      <c r="X31" s="1"/>
      <c r="Y31" s="2"/>
      <c r="Z31" s="3"/>
      <c r="AB31" s="1"/>
      <c r="AC31" s="2"/>
      <c r="AD31" s="3"/>
      <c r="AF31" s="1"/>
      <c r="AG31" s="2"/>
      <c r="AH31" s="3"/>
      <c r="AJ31" s="1"/>
      <c r="AK31" s="2"/>
      <c r="AL31" s="3"/>
    </row>
    <row r="32" spans="3:38" x14ac:dyDescent="0.25">
      <c r="H32" s="1"/>
      <c r="I32" s="2"/>
      <c r="J32" s="3"/>
      <c r="L32" s="1"/>
      <c r="M32" s="2"/>
      <c r="N32" s="3"/>
      <c r="P32" s="1"/>
      <c r="Q32" s="2"/>
      <c r="R32" s="3"/>
      <c r="T32" s="1"/>
      <c r="U32" s="2"/>
      <c r="V32" s="3"/>
      <c r="X32" s="1"/>
      <c r="Y32" s="2"/>
      <c r="Z32" s="3"/>
      <c r="AB32" s="1"/>
      <c r="AC32" s="2"/>
      <c r="AD32" s="3"/>
      <c r="AF32" s="1"/>
      <c r="AG32" s="2"/>
      <c r="AH32" s="3"/>
      <c r="AJ32" s="1"/>
      <c r="AK32" s="2"/>
      <c r="AL32" s="3"/>
    </row>
    <row r="33" spans="8:38" x14ac:dyDescent="0.25">
      <c r="H33" s="1"/>
      <c r="I33" s="2"/>
      <c r="J33" s="3"/>
      <c r="L33" s="1"/>
      <c r="M33" s="2"/>
      <c r="N33" s="3"/>
      <c r="P33" s="1"/>
      <c r="Q33" s="2"/>
      <c r="R33" s="3"/>
      <c r="T33" s="1"/>
      <c r="U33" s="2"/>
      <c r="V33" s="3"/>
      <c r="X33" s="1"/>
      <c r="Y33" s="2"/>
      <c r="Z33" s="3"/>
      <c r="AB33" s="1"/>
      <c r="AC33" s="2"/>
      <c r="AD33" s="3"/>
      <c r="AF33" s="1"/>
      <c r="AG33" s="2"/>
      <c r="AH33" s="3"/>
      <c r="AJ33" s="1"/>
      <c r="AK33" s="2"/>
      <c r="AL3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18"/>
  <sheetViews>
    <sheetView workbookViewId="0">
      <selection activeCell="B13" sqref="B13"/>
    </sheetView>
  </sheetViews>
  <sheetFormatPr defaultRowHeight="15" x14ac:dyDescent="0.25"/>
  <cols>
    <col min="2" max="2" width="23.42578125" bestFit="1" customWidth="1"/>
  </cols>
  <sheetData>
    <row r="3" spans="2:29" x14ac:dyDescent="0.25">
      <c r="B3" t="s">
        <v>6</v>
      </c>
    </row>
    <row r="5" spans="2:29" x14ac:dyDescent="0.25">
      <c r="B5" t="s">
        <v>0</v>
      </c>
    </row>
    <row r="6" spans="2:29" x14ac:dyDescent="0.25">
      <c r="B6" t="s">
        <v>1</v>
      </c>
      <c r="K6" t="s">
        <v>5</v>
      </c>
      <c r="T6" t="s">
        <v>5</v>
      </c>
      <c r="AC6" t="s">
        <v>5</v>
      </c>
    </row>
    <row r="7" spans="2:29" x14ac:dyDescent="0.25">
      <c r="H7" t="s">
        <v>2</v>
      </c>
      <c r="K7" t="s">
        <v>2</v>
      </c>
      <c r="N7" t="s">
        <v>2</v>
      </c>
      <c r="Q7" t="s">
        <v>2</v>
      </c>
      <c r="T7" t="s">
        <v>2</v>
      </c>
      <c r="W7" t="s">
        <v>2</v>
      </c>
      <c r="Z7" t="s">
        <v>2</v>
      </c>
      <c r="AC7" t="s">
        <v>2</v>
      </c>
    </row>
    <row r="8" spans="2:29" x14ac:dyDescent="0.25">
      <c r="C8" t="s">
        <v>4</v>
      </c>
      <c r="D8" t="s">
        <v>3</v>
      </c>
      <c r="G8" t="s">
        <v>4</v>
      </c>
      <c r="H8">
        <v>0.75</v>
      </c>
      <c r="J8" t="s">
        <v>4</v>
      </c>
      <c r="K8">
        <v>0.75</v>
      </c>
      <c r="M8" t="s">
        <v>4</v>
      </c>
      <c r="N8">
        <v>1</v>
      </c>
      <c r="P8" t="s">
        <v>4</v>
      </c>
      <c r="Q8">
        <v>1.25</v>
      </c>
      <c r="S8" t="s">
        <v>4</v>
      </c>
      <c r="T8">
        <v>1.25</v>
      </c>
      <c r="V8" t="s">
        <v>4</v>
      </c>
      <c r="W8">
        <v>1.5</v>
      </c>
      <c r="Y8" t="s">
        <v>4</v>
      </c>
      <c r="Z8">
        <v>1.75</v>
      </c>
      <c r="AB8" t="s">
        <v>4</v>
      </c>
      <c r="AC8">
        <v>1.75</v>
      </c>
    </row>
    <row r="9" spans="2:29" x14ac:dyDescent="0.25">
      <c r="C9">
        <v>1</v>
      </c>
    </row>
    <row r="10" spans="2:29" x14ac:dyDescent="0.25">
      <c r="C10">
        <v>2</v>
      </c>
    </row>
    <row r="11" spans="2:29" x14ac:dyDescent="0.25">
      <c r="C11">
        <v>3</v>
      </c>
    </row>
    <row r="12" spans="2:29" x14ac:dyDescent="0.25">
      <c r="C12">
        <v>4</v>
      </c>
    </row>
    <row r="13" spans="2:29" x14ac:dyDescent="0.25">
      <c r="C13">
        <v>5</v>
      </c>
    </row>
    <row r="14" spans="2:29" x14ac:dyDescent="0.25">
      <c r="C14">
        <v>6</v>
      </c>
    </row>
    <row r="15" spans="2:29" x14ac:dyDescent="0.25">
      <c r="C15">
        <v>7</v>
      </c>
    </row>
    <row r="16" spans="2:29" x14ac:dyDescent="0.25">
      <c r="C16">
        <v>8</v>
      </c>
    </row>
    <row r="17" spans="3:3" x14ac:dyDescent="0.25">
      <c r="C17">
        <v>9</v>
      </c>
    </row>
    <row r="18" spans="3:3" x14ac:dyDescent="0.25">
      <c r="C1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18"/>
  <sheetViews>
    <sheetView workbookViewId="0">
      <selection activeCell="E17" sqref="E17"/>
    </sheetView>
  </sheetViews>
  <sheetFormatPr defaultRowHeight="15" x14ac:dyDescent="0.25"/>
  <cols>
    <col min="2" max="2" width="23.42578125" bestFit="1" customWidth="1"/>
  </cols>
  <sheetData>
    <row r="3" spans="2:29" x14ac:dyDescent="0.25">
      <c r="B3" t="s">
        <v>7</v>
      </c>
    </row>
    <row r="5" spans="2:29" x14ac:dyDescent="0.25">
      <c r="B5" t="s">
        <v>0</v>
      </c>
    </row>
    <row r="6" spans="2:29" x14ac:dyDescent="0.25">
      <c r="B6" t="s">
        <v>1</v>
      </c>
      <c r="K6" t="s">
        <v>5</v>
      </c>
      <c r="T6" t="s">
        <v>5</v>
      </c>
      <c r="AC6" t="s">
        <v>5</v>
      </c>
    </row>
    <row r="7" spans="2:29" x14ac:dyDescent="0.25">
      <c r="H7" t="s">
        <v>2</v>
      </c>
      <c r="K7" t="s">
        <v>2</v>
      </c>
      <c r="N7" t="s">
        <v>2</v>
      </c>
      <c r="Q7" t="s">
        <v>2</v>
      </c>
      <c r="T7" t="s">
        <v>2</v>
      </c>
      <c r="W7" t="s">
        <v>2</v>
      </c>
      <c r="Z7" t="s">
        <v>2</v>
      </c>
      <c r="AC7" t="s">
        <v>2</v>
      </c>
    </row>
    <row r="8" spans="2:29" x14ac:dyDescent="0.25">
      <c r="C8" t="s">
        <v>4</v>
      </c>
      <c r="D8" t="s">
        <v>3</v>
      </c>
      <c r="G8" t="s">
        <v>4</v>
      </c>
      <c r="H8">
        <v>0.75</v>
      </c>
      <c r="J8" t="s">
        <v>4</v>
      </c>
      <c r="K8">
        <v>0.75</v>
      </c>
      <c r="M8" t="s">
        <v>4</v>
      </c>
      <c r="N8">
        <v>1</v>
      </c>
      <c r="P8" t="s">
        <v>4</v>
      </c>
      <c r="Q8">
        <v>1.25</v>
      </c>
      <c r="S8" t="s">
        <v>4</v>
      </c>
      <c r="T8">
        <v>1.25</v>
      </c>
      <c r="V8" t="s">
        <v>4</v>
      </c>
      <c r="W8">
        <v>1.5</v>
      </c>
      <c r="Y8" t="s">
        <v>4</v>
      </c>
      <c r="Z8">
        <v>1.75</v>
      </c>
      <c r="AB8" t="s">
        <v>4</v>
      </c>
      <c r="AC8">
        <v>1.75</v>
      </c>
    </row>
    <row r="9" spans="2:29" x14ac:dyDescent="0.25">
      <c r="C9">
        <v>1</v>
      </c>
    </row>
    <row r="10" spans="2:29" x14ac:dyDescent="0.25">
      <c r="C10">
        <v>2</v>
      </c>
    </row>
    <row r="11" spans="2:29" x14ac:dyDescent="0.25">
      <c r="C11">
        <v>3</v>
      </c>
    </row>
    <row r="12" spans="2:29" x14ac:dyDescent="0.25">
      <c r="C12">
        <v>4</v>
      </c>
    </row>
    <row r="13" spans="2:29" x14ac:dyDescent="0.25">
      <c r="C13">
        <v>5</v>
      </c>
    </row>
    <row r="14" spans="2:29" x14ac:dyDescent="0.25">
      <c r="C14">
        <v>6</v>
      </c>
    </row>
    <row r="15" spans="2:29" x14ac:dyDescent="0.25">
      <c r="C15">
        <v>7</v>
      </c>
    </row>
    <row r="16" spans="2:29" x14ac:dyDescent="0.25">
      <c r="C16">
        <v>8</v>
      </c>
    </row>
    <row r="17" spans="3:3" x14ac:dyDescent="0.25">
      <c r="C17">
        <v>9</v>
      </c>
    </row>
    <row r="18" spans="3:3" x14ac:dyDescent="0.25">
      <c r="C1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Magnus Walmsness</dc:creator>
  <cp:lastModifiedBy>Per Magnus Walmsness</cp:lastModifiedBy>
  <dcterms:created xsi:type="dcterms:W3CDTF">2016-05-21T08:14:21Z</dcterms:created>
  <dcterms:modified xsi:type="dcterms:W3CDTF">2016-05-26T11:49:04Z</dcterms:modified>
</cp:coreProperties>
</file>