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4850" windowHeight="15765"/>
  </bookViews>
  <sheets>
    <sheet name="Part1 – Constant current" sheetId="1" r:id="rId1"/>
    <sheet name="Part 2 – Voltmeter" sheetId="2" r:id="rId2"/>
    <sheet name="Part 3 – Constant voltage" sheetId="3" r:id="rId3"/>
  </sheets>
  <calcPr calcId="152511"/>
</workbook>
</file>

<file path=xl/calcChain.xml><?xml version="1.0" encoding="utf-8"?>
<calcChain xmlns="http://schemas.openxmlformats.org/spreadsheetml/2006/main">
  <c r="F4" i="1" l="1"/>
  <c r="F1" i="1"/>
  <c r="F2" i="1" l="1"/>
  <c r="H5" i="2"/>
  <c r="H4" i="2"/>
  <c r="H1" i="2"/>
  <c r="H5" i="3"/>
  <c r="H4" i="3"/>
  <c r="H2" i="3"/>
  <c r="H1" i="3"/>
  <c r="H2" i="2" l="1"/>
  <c r="F5" i="1" l="1"/>
</calcChain>
</file>

<file path=xl/sharedStrings.xml><?xml version="1.0" encoding="utf-8"?>
<sst xmlns="http://schemas.openxmlformats.org/spreadsheetml/2006/main" count="27" uniqueCount="18">
  <si>
    <t>IDAC_SLOPE</t>
  </si>
  <si>
    <t>IDAC_INTERCEPT</t>
  </si>
  <si>
    <t>IADC_SLOPE</t>
  </si>
  <si>
    <t>IADC_INTERCEPT</t>
  </si>
  <si>
    <t>VADC0_SLOPE</t>
  </si>
  <si>
    <t>VADC0_INTERCEPT</t>
  </si>
  <si>
    <t>VADC1_SLOPE</t>
  </si>
  <si>
    <t>VADC1_INTERCEPT</t>
  </si>
  <si>
    <t>VDAC0_SLOPE</t>
  </si>
  <si>
    <t>VDAC0_INTERCEPT</t>
  </si>
  <si>
    <t>VDAC1_SLOPE</t>
  </si>
  <si>
    <t>VDAC1_INTERCEPT</t>
  </si>
  <si>
    <t>DAC</t>
  </si>
  <si>
    <t>ADC</t>
  </si>
  <si>
    <t>Actual I, A</t>
  </si>
  <si>
    <t>No gain</t>
  </si>
  <si>
    <t>Gain</t>
  </si>
  <si>
    <t>Actual voltage,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</si>
</sst>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3" max="3" width="9.85546875" bestFit="1" customWidth="1"/>
    <col min="5" max="5" width="15.85546875" bestFit="1" customWidth="1"/>
  </cols>
  <sheetData>
    <row r="1" spans="1:6" x14ac:dyDescent="0.25">
      <c r="A1" t="s">
        <v>12</v>
      </c>
      <c r="B1" t="s">
        <v>13</v>
      </c>
      <c r="C1" t="s">
        <v>14</v>
      </c>
      <c r="E1" t="s">
        <v>0</v>
      </c>
      <c r="F1" s="3">
        <f>SLOPE(C2:C32,A2:A32)*1000*2^12</f>
        <v>10122.71542857143</v>
      </c>
    </row>
    <row r="2" spans="1:6" x14ac:dyDescent="0.25">
      <c r="A2">
        <v>23</v>
      </c>
      <c r="B2">
        <v>8</v>
      </c>
      <c r="C2" s="2">
        <v>4.4400000000000002E-2</v>
      </c>
      <c r="D2" s="3"/>
      <c r="E2" t="s">
        <v>1</v>
      </c>
      <c r="F2" s="3">
        <f>INTERCEPT(C2:C32,A2:A32)*1000</f>
        <v>-18.668205357142973</v>
      </c>
    </row>
    <row r="3" spans="1:6" x14ac:dyDescent="0.25">
      <c r="A3" s="1">
        <v>223</v>
      </c>
      <c r="B3">
        <v>204</v>
      </c>
      <c r="C3">
        <v>0.53059999999999996</v>
      </c>
      <c r="D3" s="3"/>
    </row>
    <row r="4" spans="1:6" x14ac:dyDescent="0.25">
      <c r="A4" s="1">
        <v>423</v>
      </c>
      <c r="B4">
        <v>403</v>
      </c>
      <c r="C4">
        <v>1.0243</v>
      </c>
      <c r="D4" s="3"/>
      <c r="E4" t="s">
        <v>2</v>
      </c>
      <c r="F4" s="3">
        <f>SLOPE(C2:C32,B2:B32)*1000*2^12</f>
        <v>10133.54168169177</v>
      </c>
    </row>
    <row r="5" spans="1:6" x14ac:dyDescent="0.25">
      <c r="A5" s="1">
        <v>623</v>
      </c>
      <c r="B5">
        <v>602</v>
      </c>
      <c r="C5">
        <v>1.5156000000000001</v>
      </c>
      <c r="D5" s="3"/>
      <c r="E5" t="s">
        <v>3</v>
      </c>
      <c r="F5" s="3">
        <f>INTERCEPT(C2:C32,B2:B32)*1000</f>
        <v>25.984440793938912</v>
      </c>
    </row>
    <row r="6" spans="1:6" x14ac:dyDescent="0.25">
      <c r="A6" s="1">
        <v>823</v>
      </c>
      <c r="B6">
        <v>805</v>
      </c>
      <c r="C6">
        <v>2.0191499999999998</v>
      </c>
      <c r="D6" s="3"/>
    </row>
    <row r="7" spans="1:6" x14ac:dyDescent="0.25">
      <c r="A7" s="1">
        <v>1023</v>
      </c>
      <c r="B7">
        <v>1000</v>
      </c>
      <c r="C7">
        <v>2.4994999999999998</v>
      </c>
      <c r="D7" s="3"/>
    </row>
    <row r="8" spans="1:6" x14ac:dyDescent="0.25">
      <c r="A8" s="1">
        <v>1223</v>
      </c>
      <c r="B8">
        <v>1208</v>
      </c>
      <c r="C8">
        <v>3.0133999999999999</v>
      </c>
      <c r="D8" s="3"/>
    </row>
    <row r="9" spans="1:6" x14ac:dyDescent="0.25">
      <c r="A9" s="1"/>
      <c r="D9" s="2"/>
    </row>
    <row r="10" spans="1:6" x14ac:dyDescent="0.25">
      <c r="A10" s="1"/>
      <c r="D10" s="3"/>
    </row>
    <row r="11" spans="1:6" x14ac:dyDescent="0.25">
      <c r="A11" s="1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cols>
    <col min="2" max="2" width="16" bestFit="1" customWidth="1"/>
    <col min="3" max="3" width="10" bestFit="1" customWidth="1"/>
    <col min="4" max="4" width="9.140625" customWidth="1"/>
    <col min="5" max="5" width="16" bestFit="1" customWidth="1"/>
    <col min="7" max="7" width="17.7109375" bestFit="1" customWidth="1"/>
  </cols>
  <sheetData>
    <row r="1" spans="1:8" x14ac:dyDescent="0.25">
      <c r="A1" t="s">
        <v>15</v>
      </c>
      <c r="D1" t="s">
        <v>16</v>
      </c>
      <c r="G1" t="s">
        <v>4</v>
      </c>
      <c r="H1" s="3">
        <f>SLOPE(B3:B32,A3:A32)*1000*2^12</f>
        <v>31614.260731389557</v>
      </c>
    </row>
    <row r="2" spans="1:8" x14ac:dyDescent="0.25">
      <c r="A2" t="s">
        <v>13</v>
      </c>
      <c r="B2" t="s">
        <v>17</v>
      </c>
      <c r="D2" t="s">
        <v>13</v>
      </c>
      <c r="E2" t="s">
        <v>17</v>
      </c>
      <c r="G2" t="s">
        <v>5</v>
      </c>
      <c r="H2" s="3">
        <f>INTERCEPT(B3:B32,A3:A32)*1000</f>
        <v>58.215377050320427</v>
      </c>
    </row>
    <row r="3" spans="1:8" x14ac:dyDescent="0.25">
      <c r="A3">
        <v>3920</v>
      </c>
      <c r="B3" s="4">
        <v>30.332000000000001</v>
      </c>
      <c r="D3">
        <v>3972</v>
      </c>
      <c r="E3" s="4">
        <v>5.2832999999999997</v>
      </c>
    </row>
    <row r="4" spans="1:8" x14ac:dyDescent="0.25">
      <c r="A4">
        <v>3512</v>
      </c>
      <c r="B4" s="4">
        <v>27.163</v>
      </c>
      <c r="D4">
        <v>3536</v>
      </c>
      <c r="E4" s="4">
        <v>4.6996000000000002</v>
      </c>
      <c r="G4" t="s">
        <v>6</v>
      </c>
      <c r="H4" s="3">
        <f>SLOPE(E3:E32,D3:D32)*1000*2^12</f>
        <v>5444.646947150869</v>
      </c>
    </row>
    <row r="5" spans="1:8" x14ac:dyDescent="0.25">
      <c r="A5">
        <v>3123</v>
      </c>
      <c r="B5" s="4">
        <v>24.167000000000002</v>
      </c>
      <c r="D5">
        <v>3084</v>
      </c>
      <c r="E5" s="4">
        <v>4.0933999999999999</v>
      </c>
      <c r="G5" t="s">
        <v>7</v>
      </c>
      <c r="H5" s="3">
        <f>INTERCEPT(E3:E32,D3:D32)*1000</f>
        <v>-1.810887975368658</v>
      </c>
    </row>
    <row r="6" spans="1:8" x14ac:dyDescent="0.25">
      <c r="A6">
        <v>2720</v>
      </c>
      <c r="B6" s="4">
        <v>21.045000000000002</v>
      </c>
      <c r="D6">
        <v>2675</v>
      </c>
      <c r="E6" s="4">
        <v>3.5512999999999999</v>
      </c>
    </row>
    <row r="7" spans="1:8" x14ac:dyDescent="0.25">
      <c r="A7">
        <v>2340</v>
      </c>
      <c r="B7" s="4">
        <v>18.103000000000002</v>
      </c>
      <c r="D7">
        <v>2254</v>
      </c>
      <c r="E7" s="4">
        <v>2.9940000000000002</v>
      </c>
    </row>
    <row r="8" spans="1:8" x14ac:dyDescent="0.25">
      <c r="A8">
        <v>1936</v>
      </c>
      <c r="B8" s="4">
        <v>14.984299999999999</v>
      </c>
      <c r="D8">
        <v>1903</v>
      </c>
      <c r="E8" s="4">
        <v>2.5251000000000001</v>
      </c>
    </row>
    <row r="9" spans="1:8" x14ac:dyDescent="0.25">
      <c r="A9">
        <v>1568</v>
      </c>
      <c r="B9" s="4">
        <v>12.148</v>
      </c>
      <c r="D9">
        <v>1536</v>
      </c>
      <c r="E9" s="4">
        <v>2.0388000000000002</v>
      </c>
    </row>
    <row r="10" spans="1:8" x14ac:dyDescent="0.25">
      <c r="A10">
        <v>1172</v>
      </c>
      <c r="B10" s="4">
        <v>9.1242999999999999</v>
      </c>
      <c r="D10">
        <v>1144</v>
      </c>
      <c r="E10" s="4">
        <v>1.5187999999999999</v>
      </c>
    </row>
    <row r="11" spans="1:8" x14ac:dyDescent="0.25">
      <c r="A11">
        <v>656</v>
      </c>
      <c r="B11" s="4">
        <v>5.1330999999999998</v>
      </c>
      <c r="D11">
        <v>764</v>
      </c>
      <c r="E11" s="4">
        <v>1.016</v>
      </c>
    </row>
    <row r="12" spans="1:8" x14ac:dyDescent="0.25">
      <c r="B12" s="4"/>
      <c r="D12">
        <v>423</v>
      </c>
      <c r="E12" s="4">
        <v>0.56279999999999997</v>
      </c>
    </row>
    <row r="13" spans="1:8" x14ac:dyDescent="0.25">
      <c r="B13" s="4"/>
      <c r="D13">
        <v>60</v>
      </c>
      <c r="E13" s="4">
        <v>7.8E-2</v>
      </c>
    </row>
    <row r="14" spans="1:8" x14ac:dyDescent="0.25">
      <c r="B14" s="4"/>
      <c r="E14" s="4"/>
    </row>
    <row r="15" spans="1:8" x14ac:dyDescent="0.25">
      <c r="B15" s="4"/>
    </row>
    <row r="16" spans="1:8" x14ac:dyDescent="0.25">
      <c r="B16" s="4"/>
    </row>
    <row r="17" spans="2:2" x14ac:dyDescent="0.25">
      <c r="B17" s="4"/>
    </row>
    <row r="19" spans="2:2" x14ac:dyDescent="0.25">
      <c r="B19" s="4"/>
    </row>
    <row r="32" spans="2:2" x14ac:dyDescent="0.25">
      <c r="B32" s="4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2" max="2" width="16" bestFit="1" customWidth="1"/>
    <col min="5" max="5" width="16" bestFit="1" customWidth="1"/>
    <col min="7" max="7" width="17.7109375" bestFit="1" customWidth="1"/>
  </cols>
  <sheetData>
    <row r="1" spans="1:8" x14ac:dyDescent="0.25">
      <c r="A1" t="s">
        <v>15</v>
      </c>
      <c r="D1" t="s">
        <v>16</v>
      </c>
      <c r="G1" t="s">
        <v>8</v>
      </c>
      <c r="H1" s="3">
        <f>SLOPE(B3:B32,A3:A32)*1000*2^12</f>
        <v>31444.821333333337</v>
      </c>
    </row>
    <row r="2" spans="1:8" x14ac:dyDescent="0.25">
      <c r="A2" t="s">
        <v>12</v>
      </c>
      <c r="B2" t="s">
        <v>17</v>
      </c>
      <c r="D2" t="s">
        <v>12</v>
      </c>
      <c r="E2" t="s">
        <v>17</v>
      </c>
      <c r="G2" t="s">
        <v>9</v>
      </c>
      <c r="H2" s="3">
        <f>INTERCEPT(B3:B32,A3:A32)*1000</f>
        <v>-25.468750000001705</v>
      </c>
    </row>
    <row r="3" spans="1:8" x14ac:dyDescent="0.25">
      <c r="A3">
        <v>3350</v>
      </c>
      <c r="B3">
        <v>25.681000000000001</v>
      </c>
      <c r="D3">
        <v>4000</v>
      </c>
      <c r="E3">
        <v>5.2706</v>
      </c>
    </row>
    <row r="4" spans="1:8" x14ac:dyDescent="0.25">
      <c r="A4">
        <v>2950</v>
      </c>
      <c r="B4">
        <v>22.606999999999999</v>
      </c>
      <c r="D4">
        <v>3570</v>
      </c>
      <c r="E4">
        <v>4.7008999999999999</v>
      </c>
      <c r="G4" t="s">
        <v>10</v>
      </c>
      <c r="H4" s="3">
        <f>SLOPE(E3:E32,D3:D32)*1000*2^12</f>
        <v>5425.5027145877384</v>
      </c>
    </row>
    <row r="5" spans="1:8" x14ac:dyDescent="0.25">
      <c r="A5">
        <v>2550</v>
      </c>
      <c r="B5">
        <v>19.55</v>
      </c>
      <c r="D5">
        <v>3140</v>
      </c>
      <c r="E5">
        <v>4.1429</v>
      </c>
      <c r="G5" t="s">
        <v>11</v>
      </c>
      <c r="H5" s="3">
        <f>INTERCEPT(E3:E32,D3:D32)*1000</f>
        <v>-22.076312896406769</v>
      </c>
    </row>
    <row r="6" spans="1:8" x14ac:dyDescent="0.25">
      <c r="A6">
        <v>2150</v>
      </c>
      <c r="B6">
        <v>16.502199999999998</v>
      </c>
      <c r="D6">
        <v>2710</v>
      </c>
      <c r="E6">
        <v>3.5680000000000001</v>
      </c>
    </row>
    <row r="7" spans="1:8" x14ac:dyDescent="0.25">
      <c r="A7">
        <v>1750</v>
      </c>
      <c r="B7">
        <v>13.4267</v>
      </c>
      <c r="D7">
        <v>2280</v>
      </c>
      <c r="E7">
        <v>3.0015000000000001</v>
      </c>
    </row>
    <row r="8" spans="1:8" x14ac:dyDescent="0.25">
      <c r="A8">
        <v>1350</v>
      </c>
      <c r="B8">
        <v>10.3584</v>
      </c>
      <c r="D8">
        <v>1850</v>
      </c>
      <c r="E8">
        <v>2.4382999999999999</v>
      </c>
    </row>
    <row r="9" spans="1:8" x14ac:dyDescent="0.25">
      <c r="A9">
        <v>950</v>
      </c>
      <c r="B9">
        <v>7.2569999999999997</v>
      </c>
      <c r="D9">
        <v>1420</v>
      </c>
      <c r="E9">
        <v>1.85693</v>
      </c>
    </row>
    <row r="10" spans="1:8" x14ac:dyDescent="0.25">
      <c r="A10">
        <v>550</v>
      </c>
      <c r="B10">
        <v>4.1745000000000001</v>
      </c>
      <c r="D10">
        <v>990</v>
      </c>
      <c r="E10">
        <v>1.28915</v>
      </c>
    </row>
    <row r="11" spans="1:8" x14ac:dyDescent="0.25">
      <c r="D11">
        <v>560</v>
      </c>
      <c r="E11">
        <v>0.72267000000000003</v>
      </c>
    </row>
    <row r="12" spans="1:8" x14ac:dyDescent="0.25">
      <c r="D12">
        <v>130</v>
      </c>
      <c r="E12">
        <v>0.14097999999999999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Part1 – Constant current</vt:lpstr>
      <vt:lpstr>Part 2 – Voltmeter</vt:lpstr>
      <vt:lpstr>Part 3 – Constant voltage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2014-06-28T21:30:48Z</dcterms:created>
  <dcterms:modified xsi:type="dcterms:W3CDTF">2016-03-21T19:16:19Z</dcterms:modified>
</cp:coreProperties>
</file>