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E3D47FE-8E67-457A-A866-B8DB7161AD2D}" xr6:coauthVersionLast="47" xr6:coauthVersionMax="47" xr10:uidLastSave="{00000000-0000-0000-0000-000000000000}"/>
  <bookViews>
    <workbookView xWindow="-110" yWindow="-110" windowWidth="19420" windowHeight="11500" activeTab="2" xr2:uid="{0ED67BCE-647C-4E68-AD53-53B586CB7B6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6" i="2"/>
  <c r="M7" i="2"/>
  <c r="M8" i="2"/>
  <c r="M9" i="2"/>
  <c r="M10" i="2"/>
  <c r="M11" i="2"/>
  <c r="L11" i="2"/>
  <c r="L9" i="2"/>
  <c r="L8" i="2"/>
  <c r="L7" i="2"/>
  <c r="L6" i="2"/>
  <c r="M6" i="2" s="1"/>
  <c r="L9" i="1"/>
  <c r="M9" i="1"/>
  <c r="N9" i="1"/>
  <c r="K9" i="1"/>
  <c r="O8" i="1"/>
  <c r="H23" i="1"/>
  <c r="G23" i="1"/>
  <c r="F23" i="1"/>
  <c r="H6" i="1"/>
  <c r="H7" i="1"/>
  <c r="H8" i="1"/>
  <c r="F9" i="1"/>
  <c r="G9" i="1"/>
  <c r="F10" i="1"/>
  <c r="G10" i="1"/>
  <c r="O6" i="1"/>
  <c r="O5" i="1"/>
  <c r="O4" i="1"/>
  <c r="O3" i="1"/>
  <c r="O9" i="1" s="1"/>
  <c r="H9" i="1" l="1"/>
  <c r="H10" i="1" s="1"/>
</calcChain>
</file>

<file path=xl/sharedStrings.xml><?xml version="1.0" encoding="utf-8"?>
<sst xmlns="http://schemas.openxmlformats.org/spreadsheetml/2006/main" count="133" uniqueCount="93">
  <si>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</si>
  <si>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</si>
  <si>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</si>
  <si>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</si>
  <si>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</si>
  <si>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</si>
  <si>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</si>
  <si>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</si>
  <si>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</si>
  <si>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</si>
  <si>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</si>
  <si>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</si>
  <si>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</si>
  <si>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</si>
  <si>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</si>
  <si>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</si>
  <si>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</si>
  <si>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</si>
  <si>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</si>
  <si>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rice</t>
  </si>
  <si>
    <t>sugar</t>
  </si>
  <si>
    <t>salt</t>
  </si>
  <si>
    <t>GRAINS</t>
  </si>
  <si>
    <t>AMOUNT</t>
  </si>
  <si>
    <t>RATE</t>
  </si>
  <si>
    <t>AVERAGE</t>
  </si>
  <si>
    <t>TOTAL</t>
  </si>
  <si>
    <t xml:space="preserve">jack </t>
  </si>
  <si>
    <t>mary</t>
  </si>
  <si>
    <t>ali</t>
  </si>
  <si>
    <t>rose</t>
  </si>
  <si>
    <t>jessi</t>
  </si>
  <si>
    <t>STUDENTS</t>
  </si>
  <si>
    <t>SCIENCE</t>
  </si>
  <si>
    <t>BIOLOGY</t>
  </si>
  <si>
    <t>HISTORY</t>
  </si>
  <si>
    <t>CHEMISTRY</t>
  </si>
  <si>
    <t>MAXIMUM</t>
  </si>
  <si>
    <t>QUATITY</t>
  </si>
  <si>
    <t>SALES    REPORT</t>
  </si>
  <si>
    <t>SALES  REPORT</t>
  </si>
  <si>
    <t>MONTH</t>
  </si>
  <si>
    <t>kevin</t>
  </si>
  <si>
    <t>MATHS</t>
  </si>
  <si>
    <t>PHYSICS</t>
  </si>
  <si>
    <t>STUDENT NAME</t>
  </si>
  <si>
    <t>Below 50</t>
  </si>
  <si>
    <t>Btween 50 and 75</t>
  </si>
  <si>
    <t>Above 75</t>
  </si>
  <si>
    <t>RESULT</t>
  </si>
  <si>
    <t>RANK</t>
  </si>
  <si>
    <t>GRADE</t>
  </si>
  <si>
    <t>PASS</t>
  </si>
  <si>
    <t>FAIL</t>
  </si>
  <si>
    <t>NO RANK</t>
  </si>
  <si>
    <t>A</t>
  </si>
  <si>
    <t>B</t>
  </si>
  <si>
    <t>C</t>
  </si>
  <si>
    <t>A+</t>
  </si>
  <si>
    <t>Project Name</t>
  </si>
  <si>
    <t>Client</t>
  </si>
  <si>
    <t>Created By</t>
  </si>
  <si>
    <t>Creation Date</t>
  </si>
  <si>
    <t>Appproval Date</t>
  </si>
  <si>
    <t>OpenCart</t>
  </si>
  <si>
    <t>OpenCart(Frontend)</t>
  </si>
  <si>
    <t>Name of the Product owner</t>
  </si>
  <si>
    <t>DD-MM-YYYY</t>
  </si>
  <si>
    <t>Epic</t>
  </si>
  <si>
    <t>User ID</t>
  </si>
  <si>
    <t>Feature/Title</t>
  </si>
  <si>
    <t>User Story</t>
  </si>
  <si>
    <t>Status</t>
  </si>
  <si>
    <t>Acceptance Creteria</t>
  </si>
  <si>
    <t>US001</t>
  </si>
  <si>
    <t>US002</t>
  </si>
  <si>
    <t>US003</t>
  </si>
  <si>
    <t>US004</t>
  </si>
  <si>
    <t>OpenCart_Epic_001:</t>
  </si>
  <si>
    <t>Registration</t>
  </si>
  <si>
    <t>Login</t>
  </si>
  <si>
    <t>Logout</t>
  </si>
  <si>
    <t>User search product</t>
  </si>
  <si>
    <t>As a Registered user,
      I want to login to thewebsite,
      So that I can see my account detail etc….</t>
  </si>
  <si>
    <t>As a Registered user,
      I want to logout from  the website,
      So that no one can access my account.</t>
  </si>
  <si>
    <t>As a user,
     I want to search items,
    so that I can search item and add to cart and do payment.</t>
  </si>
  <si>
    <t>New</t>
  </si>
  <si>
    <t>New user should be able to  Register account with valid data.</t>
  </si>
  <si>
    <t>System must validate user credential and allow login if credential is correct.</t>
  </si>
  <si>
    <t>System must logout after login.</t>
  </si>
  <si>
    <t>User should able to search product and add to cart.</t>
  </si>
  <si>
    <t>As a first time user of the e-commerce website, 
       I want to register my account,
       so that I can login to application.</t>
  </si>
  <si>
    <t>For a new e-commerce website for launch the highest Business value will be when a new user able to buy a item from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</si>
</sst>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[$$-409]#,##0_);\([$$-409]#,##0\)"/>
    <numFmt numFmtId="165" formatCode="[$$-45C]#,##0;\-[$$-45C]#,##0"/>
    <numFmt numFmtId="166" formatCode="_([$$-409]* #,##0.00_);_([$$-409]* \(#,##0.00\);_([$$-409]* &quot;-&quot;??_);_(@_)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3" borderId="1" xfId="0" applyFill="1" applyBorder="1"/>
    <xf numFmtId="6" fontId="0" fillId="4" borderId="1" xfId="0" applyNumberFormat="1" applyFill="1" applyBorder="1"/>
    <xf numFmtId="6" fontId="0" fillId="5" borderId="1" xfId="0" applyNumberFormat="1" applyFill="1" applyBorder="1"/>
    <xf numFmtId="6" fontId="0" fillId="6" borderId="1" xfId="0" applyNumberFormat="1" applyFill="1" applyBorder="1"/>
    <xf numFmtId="0" fontId="2" fillId="0" borderId="1" xfId="0" applyFont="1" applyBorder="1" applyAlignment="1">
      <alignment horizontal="center"/>
    </xf>
    <xf numFmtId="164" fontId="0" fillId="7" borderId="1" xfId="1" applyNumberFormat="1" applyFont="1" applyFill="1" applyBorder="1"/>
    <xf numFmtId="5" fontId="0" fillId="8" borderId="1" xfId="1" applyNumberFormat="1" applyFont="1" applyFill="1" applyBorder="1"/>
    <xf numFmtId="165" fontId="0" fillId="9" borderId="1" xfId="1" applyNumberFormat="1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15" borderId="1" xfId="0" applyFill="1" applyBorder="1"/>
    <xf numFmtId="0" fontId="0" fillId="5" borderId="7" xfId="0" applyFill="1" applyBorder="1"/>
    <xf numFmtId="0" fontId="0" fillId="3" borderId="9" xfId="0" applyFill="1" applyBorder="1"/>
    <xf numFmtId="0" fontId="0" fillId="0" borderId="11" xfId="0" applyBorder="1"/>
    <xf numFmtId="0" fontId="0" fillId="15" borderId="1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66" fontId="0" fillId="0" borderId="1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5" xfId="0" applyFont="1" applyBorder="1"/>
    <xf numFmtId="0" fontId="7" fillId="0" borderId="17" xfId="0" applyFont="1" applyBorder="1"/>
    <xf numFmtId="0" fontId="6" fillId="16" borderId="14" xfId="0" applyFont="1" applyFill="1" applyBorder="1"/>
    <xf numFmtId="0" fontId="6" fillId="16" borderId="16" xfId="0" applyFont="1" applyFill="1" applyBorder="1"/>
    <xf numFmtId="0" fontId="6" fillId="16" borderId="18" xfId="0" applyFont="1" applyFill="1" applyBorder="1"/>
    <xf numFmtId="0" fontId="6" fillId="16" borderId="1" xfId="0" applyFont="1" applyFill="1" applyBorder="1"/>
    <xf numFmtId="0" fontId="5" fillId="0" borderId="0" xfId="0" applyFont="1"/>
    <xf numFmtId="0" fontId="5" fillId="0" borderId="16" xfId="0" applyFont="1" applyBorder="1"/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4" xfId="0" applyBorder="1"/>
  </cellXfs>
  <cellStyles count="2">
    <cellStyle name="Currency" xfId="1" builtinId="4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4BA5-88A8-4324-8ECE-29B4C555178D}">
  <dimension ref="A1:O23"/>
  <sheetViews>
    <sheetView topLeftCell="A2" workbookViewId="0">
      <selection activeCell="K9" sqref="K9:O9"/>
    </sheetView>
  </sheetViews>
  <sheetFormatPr defaultRowHeight="14.5" x14ac:dyDescent="0.35"/>
  <cols>
    <col min="2" max="2" width="10.1796875" bestFit="1" customWidth="1"/>
    <col min="6" max="8" width="12.1796875" bestFit="1" customWidth="1"/>
    <col min="10" max="10" width="13.7265625" customWidth="1"/>
    <col min="14" max="14" width="10.1796875" customWidth="1"/>
    <col min="15" max="15" width="9.1796875" customWidth="1"/>
  </cols>
  <sheetData>
    <row r="1" spans="1:15" x14ac:dyDescent="0.35">
      <c r="A1" t="s">
        <v>0</v>
      </c>
      <c r="B1" t="s">
        <v>12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5">
      <c r="A2" t="s">
        <v>1</v>
      </c>
      <c r="B2" t="s">
        <v>13</v>
      </c>
      <c r="J2" s="15" t="s">
        <v>45</v>
      </c>
      <c r="K2" s="15" t="s">
        <v>33</v>
      </c>
      <c r="L2" s="15" t="s">
        <v>43</v>
      </c>
      <c r="M2" s="15" t="s">
        <v>44</v>
      </c>
      <c r="N2" s="15" t="s">
        <v>36</v>
      </c>
      <c r="O2" s="15" t="s">
        <v>34</v>
      </c>
    </row>
    <row r="3" spans="1:15" x14ac:dyDescent="0.35">
      <c r="A3" t="s">
        <v>2</v>
      </c>
      <c r="B3" t="s">
        <v>14</v>
      </c>
      <c r="J3" s="15" t="s">
        <v>28</v>
      </c>
      <c r="K3" s="15">
        <v>35</v>
      </c>
      <c r="L3" s="15">
        <v>98</v>
      </c>
      <c r="M3" s="15">
        <v>76</v>
      </c>
      <c r="N3" s="15">
        <v>78</v>
      </c>
      <c r="O3" s="15">
        <f>MAX(K3:N3)</f>
        <v>98</v>
      </c>
    </row>
    <row r="4" spans="1:15" x14ac:dyDescent="0.35">
      <c r="A4" t="s">
        <v>3</v>
      </c>
      <c r="B4" t="s">
        <v>15</v>
      </c>
      <c r="E4" s="51" t="s">
        <v>39</v>
      </c>
      <c r="F4" s="51"/>
      <c r="G4" s="51"/>
      <c r="H4" s="51"/>
      <c r="J4" s="15" t="s">
        <v>29</v>
      </c>
      <c r="K4" s="15">
        <v>95</v>
      </c>
      <c r="L4" s="15">
        <v>30</v>
      </c>
      <c r="M4" s="15">
        <v>20</v>
      </c>
      <c r="N4" s="15">
        <v>25</v>
      </c>
      <c r="O4" s="15">
        <f>MAX(K4:N4)</f>
        <v>95</v>
      </c>
    </row>
    <row r="5" spans="1:15" x14ac:dyDescent="0.35">
      <c r="A5" t="s">
        <v>4</v>
      </c>
      <c r="B5" t="s">
        <v>16</v>
      </c>
      <c r="E5" s="6" t="s">
        <v>22</v>
      </c>
      <c r="F5" s="6" t="s">
        <v>24</v>
      </c>
      <c r="G5" s="6" t="s">
        <v>23</v>
      </c>
      <c r="H5" s="6" t="s">
        <v>38</v>
      </c>
      <c r="J5" s="15" t="s">
        <v>30</v>
      </c>
      <c r="K5" s="15">
        <v>87</v>
      </c>
      <c r="L5" s="15">
        <v>88</v>
      </c>
      <c r="M5" s="15">
        <v>86</v>
      </c>
      <c r="N5" s="15">
        <v>80</v>
      </c>
      <c r="O5" s="15">
        <f>MAX(K5:N5)</f>
        <v>88</v>
      </c>
    </row>
    <row r="6" spans="1:15" x14ac:dyDescent="0.35">
      <c r="A6" t="s">
        <v>5</v>
      </c>
      <c r="B6" t="s">
        <v>17</v>
      </c>
      <c r="E6" s="15" t="s">
        <v>19</v>
      </c>
      <c r="F6" s="32">
        <v>25</v>
      </c>
      <c r="G6" s="15">
        <v>100</v>
      </c>
      <c r="H6" s="15">
        <f>SUM(F6*G6)</f>
        <v>2500</v>
      </c>
      <c r="J6" s="15" t="s">
        <v>31</v>
      </c>
      <c r="K6" s="15">
        <v>56</v>
      </c>
      <c r="L6" s="15">
        <v>76</v>
      </c>
      <c r="M6" s="15">
        <v>78</v>
      </c>
      <c r="N6" s="15">
        <v>79</v>
      </c>
      <c r="O6" s="15">
        <f>MAX(K6:N6)</f>
        <v>79</v>
      </c>
    </row>
    <row r="7" spans="1:15" x14ac:dyDescent="0.35">
      <c r="A7" t="s">
        <v>6</v>
      </c>
      <c r="B7" t="s">
        <v>18</v>
      </c>
      <c r="E7" s="15" t="s">
        <v>20</v>
      </c>
      <c r="F7" s="32">
        <v>25</v>
      </c>
      <c r="G7" s="15">
        <v>310</v>
      </c>
      <c r="H7" s="15">
        <f>SUM(F7*G7)</f>
        <v>7750</v>
      </c>
      <c r="J7" s="15" t="s">
        <v>42</v>
      </c>
      <c r="K7" s="15">
        <v>80</v>
      </c>
      <c r="L7" s="15">
        <v>82</v>
      </c>
      <c r="M7" s="15">
        <v>75</v>
      </c>
      <c r="N7" s="15">
        <v>78</v>
      </c>
      <c r="O7" s="15">
        <v>87</v>
      </c>
    </row>
    <row r="8" spans="1:15" x14ac:dyDescent="0.35">
      <c r="A8" t="s">
        <v>7</v>
      </c>
      <c r="E8" s="15" t="s">
        <v>21</v>
      </c>
      <c r="F8" s="32">
        <v>25</v>
      </c>
      <c r="G8" s="15">
        <v>220</v>
      </c>
      <c r="H8" s="15">
        <f>SUM(F8*G8)</f>
        <v>5500</v>
      </c>
      <c r="J8" s="15" t="s">
        <v>27</v>
      </c>
      <c r="K8" s="15">
        <v>25</v>
      </c>
      <c r="L8" s="15">
        <v>45</v>
      </c>
      <c r="M8" s="15">
        <v>35</v>
      </c>
      <c r="N8" s="15">
        <v>75</v>
      </c>
      <c r="O8" s="15">
        <f>MAX(K8:N8)</f>
        <v>75</v>
      </c>
    </row>
    <row r="9" spans="1:15" x14ac:dyDescent="0.35">
      <c r="A9" t="s">
        <v>8</v>
      </c>
      <c r="E9" s="6" t="s">
        <v>26</v>
      </c>
      <c r="F9" s="32">
        <f>SUM(F6+F7+F8)</f>
        <v>75</v>
      </c>
      <c r="G9" s="15">
        <f>SUM(G6:G8)</f>
        <v>630</v>
      </c>
      <c r="H9" s="15">
        <f>SUM(F9*G9)</f>
        <v>47250</v>
      </c>
      <c r="J9" s="15" t="s">
        <v>26</v>
      </c>
      <c r="K9" s="15">
        <f>SUM(K3:K8)</f>
        <v>378</v>
      </c>
      <c r="L9" s="15">
        <f t="shared" ref="L9:O9" si="0">SUM(L3:L8)</f>
        <v>419</v>
      </c>
      <c r="M9" s="15">
        <f t="shared" si="0"/>
        <v>370</v>
      </c>
      <c r="N9" s="15">
        <f t="shared" si="0"/>
        <v>415</v>
      </c>
      <c r="O9" s="15">
        <f t="shared" si="0"/>
        <v>522</v>
      </c>
    </row>
    <row r="10" spans="1:15" x14ac:dyDescent="0.35">
      <c r="A10" t="s">
        <v>9</v>
      </c>
      <c r="E10" s="6" t="s">
        <v>25</v>
      </c>
      <c r="F10" s="32">
        <f>AVERAGE(F6:F8)</f>
        <v>25</v>
      </c>
      <c r="G10" s="15">
        <f>AVERAGE(G6:G8)</f>
        <v>210</v>
      </c>
      <c r="H10" s="15">
        <f>AVERAGE(H6:H9)</f>
        <v>15750</v>
      </c>
    </row>
    <row r="11" spans="1:15" x14ac:dyDescent="0.35">
      <c r="A11" t="s">
        <v>10</v>
      </c>
      <c r="J11" s="55" t="s">
        <v>46</v>
      </c>
      <c r="K11" s="55"/>
      <c r="L11" s="17"/>
    </row>
    <row r="12" spans="1:15" x14ac:dyDescent="0.35">
      <c r="A12" t="s">
        <v>11</v>
      </c>
      <c r="J12" s="16" t="s">
        <v>47</v>
      </c>
      <c r="K12" s="16"/>
      <c r="L12" s="2"/>
    </row>
    <row r="13" spans="1:15" x14ac:dyDescent="0.35">
      <c r="J13" s="56" t="s">
        <v>48</v>
      </c>
      <c r="K13" s="56"/>
      <c r="L13" s="18"/>
    </row>
    <row r="14" spans="1:15" x14ac:dyDescent="0.35">
      <c r="E14" s="52" t="s">
        <v>40</v>
      </c>
      <c r="F14" s="53"/>
      <c r="G14" s="53"/>
      <c r="H14" s="54"/>
    </row>
    <row r="15" spans="1:15" x14ac:dyDescent="0.35">
      <c r="E15" s="13" t="s">
        <v>41</v>
      </c>
      <c r="F15" s="10">
        <v>2010</v>
      </c>
      <c r="G15" s="11">
        <v>2011</v>
      </c>
      <c r="H15" s="12">
        <v>2012</v>
      </c>
    </row>
    <row r="16" spans="1:15" x14ac:dyDescent="0.35">
      <c r="D16" s="1"/>
      <c r="E16" s="2" t="s">
        <v>0</v>
      </c>
      <c r="F16" s="3">
        <v>20000</v>
      </c>
      <c r="G16" s="4">
        <v>30000</v>
      </c>
      <c r="H16" s="5">
        <v>40000</v>
      </c>
    </row>
    <row r="17" spans="5:8" x14ac:dyDescent="0.35">
      <c r="E17" s="2" t="s">
        <v>1</v>
      </c>
      <c r="F17" s="3">
        <v>21000</v>
      </c>
      <c r="G17" s="4">
        <v>31000</v>
      </c>
      <c r="H17" s="5">
        <v>41000</v>
      </c>
    </row>
    <row r="18" spans="5:8" x14ac:dyDescent="0.35">
      <c r="E18" s="2" t="s">
        <v>2</v>
      </c>
      <c r="F18" s="3">
        <v>22000</v>
      </c>
      <c r="G18" s="4">
        <v>32000</v>
      </c>
      <c r="H18" s="5">
        <v>42000</v>
      </c>
    </row>
    <row r="19" spans="5:8" x14ac:dyDescent="0.35">
      <c r="E19" s="2" t="s">
        <v>3</v>
      </c>
      <c r="F19" s="3">
        <v>23000</v>
      </c>
      <c r="G19" s="4">
        <v>33000</v>
      </c>
      <c r="H19" s="5">
        <v>43000</v>
      </c>
    </row>
    <row r="20" spans="5:8" x14ac:dyDescent="0.35">
      <c r="E20" s="2" t="s">
        <v>4</v>
      </c>
      <c r="F20" s="3">
        <v>24000</v>
      </c>
      <c r="G20" s="4">
        <v>34000</v>
      </c>
      <c r="H20" s="5">
        <v>44000</v>
      </c>
    </row>
    <row r="21" spans="5:8" x14ac:dyDescent="0.35">
      <c r="E21" s="2" t="s">
        <v>5</v>
      </c>
      <c r="F21" s="3">
        <v>25000</v>
      </c>
      <c r="G21" s="4">
        <v>35000</v>
      </c>
      <c r="H21" s="5">
        <v>45000</v>
      </c>
    </row>
    <row r="22" spans="5:8" x14ac:dyDescent="0.35">
      <c r="E22" s="2" t="s">
        <v>6</v>
      </c>
      <c r="F22" s="3">
        <v>26000</v>
      </c>
      <c r="G22" s="4">
        <v>36000</v>
      </c>
      <c r="H22" s="5">
        <v>46000</v>
      </c>
    </row>
    <row r="23" spans="5:8" x14ac:dyDescent="0.35">
      <c r="E23" s="14" t="s">
        <v>26</v>
      </c>
      <c r="F23" s="7">
        <f>SUM(F15:F22)</f>
        <v>163010</v>
      </c>
      <c r="G23" s="8">
        <f>SUM(G15:G22)</f>
        <v>233011</v>
      </c>
      <c r="H23" s="9">
        <f>SUM(H15:H22)</f>
        <v>303012</v>
      </c>
    </row>
  </sheetData>
  <mergeCells count="4">
    <mergeCell ref="E4:H4"/>
    <mergeCell ref="E14:H14"/>
    <mergeCell ref="J11:K11"/>
    <mergeCell ref="J13:K13"/>
  </mergeCells>
  <phoneticPr fontId="1" type="noConversion"/>
  <conditionalFormatting sqref="K3:O8">
    <cfRule type="cellIs" dxfId="21" priority="2" operator="greaterThan">
      <formula>75</formula>
    </cfRule>
    <cfRule type="cellIs" dxfId="20" priority="3" operator="between">
      <formula>50</formula>
      <formula>75</formula>
    </cfRule>
    <cfRule type="cellIs" dxfId="19" priority="4" operator="lessThan">
      <formula>50</formula>
    </cfRule>
    <cfRule type="cellIs" dxfId="18" priority="5" operator="lessThan">
      <formula>59</formula>
    </cfRule>
    <cfRule type="cellIs" dxfId="17" priority="6" operator="greaterThan">
      <formula>50</formula>
    </cfRule>
    <cfRule type="cellIs" dxfId="16" priority="7" operator="between">
      <formula>50</formula>
      <formula>75</formula>
    </cfRule>
    <cfRule type="cellIs" dxfId="15" priority="8" operator="lessThan">
      <formula>50</formula>
    </cfRule>
  </conditionalFormatting>
  <conditionalFormatting sqref="K9:O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{81928E8D-39E5-4FA8-BBC4-F62A748F8CCB}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28E8D-39E5-4FA8-BBC4-F62A748F8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K9:O9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0A54-367B-4B80-AC84-38FCAFA67388}">
  <dimension ref="G4:Q17"/>
  <sheetViews>
    <sheetView workbookViewId="0">
      <selection activeCell="D11" sqref="D11"/>
    </sheetView>
  </sheetViews>
  <sheetFormatPr defaultRowHeight="14.5" x14ac:dyDescent="0.35"/>
  <cols>
    <col min="6" max="6" width="3.453125" customWidth="1"/>
    <col min="7" max="7" width="14.6328125" customWidth="1"/>
    <col min="10" max="10" width="9.54296875" customWidth="1"/>
    <col min="11" max="11" width="10.36328125" customWidth="1"/>
  </cols>
  <sheetData>
    <row r="4" spans="7:17" ht="15" thickBot="1" x14ac:dyDescent="0.4"/>
    <row r="5" spans="7:17" x14ac:dyDescent="0.35">
      <c r="G5" s="23" t="s">
        <v>45</v>
      </c>
      <c r="H5" s="24" t="s">
        <v>33</v>
      </c>
      <c r="I5" s="24" t="s">
        <v>43</v>
      </c>
      <c r="J5" s="24" t="s">
        <v>44</v>
      </c>
      <c r="K5" s="24" t="s">
        <v>36</v>
      </c>
      <c r="L5" s="24" t="s">
        <v>34</v>
      </c>
      <c r="M5" s="25" t="s">
        <v>26</v>
      </c>
      <c r="N5" s="25" t="s">
        <v>25</v>
      </c>
      <c r="O5" s="25" t="s">
        <v>49</v>
      </c>
      <c r="P5" s="25" t="s">
        <v>50</v>
      </c>
      <c r="Q5" s="26" t="s">
        <v>51</v>
      </c>
    </row>
    <row r="6" spans="7:17" x14ac:dyDescent="0.35">
      <c r="G6" s="27" t="s">
        <v>28</v>
      </c>
      <c r="H6" s="15">
        <v>35</v>
      </c>
      <c r="I6" s="15">
        <v>98</v>
      </c>
      <c r="J6" s="15">
        <v>75</v>
      </c>
      <c r="K6" s="15">
        <v>78</v>
      </c>
      <c r="L6" s="15">
        <f>MAX(H6:K6)</f>
        <v>98</v>
      </c>
      <c r="M6" s="16">
        <f>SUM(H6:L6)</f>
        <v>384</v>
      </c>
      <c r="N6" s="16">
        <f>AVERAGE(H6:L6)</f>
        <v>76.8</v>
      </c>
      <c r="O6" s="16" t="s">
        <v>52</v>
      </c>
      <c r="P6" s="16">
        <v>3</v>
      </c>
      <c r="Q6" s="28" t="s">
        <v>56</v>
      </c>
    </row>
    <row r="7" spans="7:17" x14ac:dyDescent="0.35">
      <c r="G7" s="27" t="s">
        <v>29</v>
      </c>
      <c r="H7" s="15">
        <v>95</v>
      </c>
      <c r="I7" s="15">
        <v>30</v>
      </c>
      <c r="J7" s="15">
        <v>20</v>
      </c>
      <c r="K7" s="15">
        <v>25</v>
      </c>
      <c r="L7" s="15">
        <f>MAX(H7:K7)</f>
        <v>95</v>
      </c>
      <c r="M7" s="16">
        <f t="shared" ref="M7:M11" si="0">SUM(H7:L7)</f>
        <v>265</v>
      </c>
      <c r="N7" s="16">
        <f t="shared" ref="N7:N11" si="1">AVERAGE(H7:L7)</f>
        <v>53</v>
      </c>
      <c r="O7" s="16" t="s">
        <v>53</v>
      </c>
      <c r="P7" s="16" t="s">
        <v>54</v>
      </c>
      <c r="Q7" s="28" t="s">
        <v>57</v>
      </c>
    </row>
    <row r="8" spans="7:17" x14ac:dyDescent="0.35">
      <c r="G8" s="27" t="s">
        <v>30</v>
      </c>
      <c r="H8" s="15">
        <v>87</v>
      </c>
      <c r="I8" s="15">
        <v>88</v>
      </c>
      <c r="J8" s="15">
        <v>86</v>
      </c>
      <c r="K8" s="15">
        <v>80</v>
      </c>
      <c r="L8" s="15">
        <f>MAX(H8:K8)</f>
        <v>88</v>
      </c>
      <c r="M8" s="16">
        <f t="shared" si="0"/>
        <v>429</v>
      </c>
      <c r="N8" s="16">
        <f t="shared" si="1"/>
        <v>85.8</v>
      </c>
      <c r="O8" s="16" t="s">
        <v>52</v>
      </c>
      <c r="P8" s="16">
        <v>1</v>
      </c>
      <c r="Q8" s="28" t="s">
        <v>58</v>
      </c>
    </row>
    <row r="9" spans="7:17" x14ac:dyDescent="0.35">
      <c r="G9" s="27" t="s">
        <v>31</v>
      </c>
      <c r="H9" s="15">
        <v>56</v>
      </c>
      <c r="I9" s="15">
        <v>76</v>
      </c>
      <c r="J9" s="15">
        <v>78</v>
      </c>
      <c r="K9" s="15">
        <v>79</v>
      </c>
      <c r="L9" s="15">
        <f>MAX(H9:K9)</f>
        <v>79</v>
      </c>
      <c r="M9" s="16">
        <f t="shared" si="0"/>
        <v>368</v>
      </c>
      <c r="N9" s="16">
        <f t="shared" si="1"/>
        <v>73.599999999999994</v>
      </c>
      <c r="O9" s="16" t="s">
        <v>52</v>
      </c>
      <c r="P9" s="16">
        <v>4</v>
      </c>
      <c r="Q9" s="28" t="s">
        <v>56</v>
      </c>
    </row>
    <row r="10" spans="7:17" x14ac:dyDescent="0.35">
      <c r="G10" s="27" t="s">
        <v>42</v>
      </c>
      <c r="H10" s="15">
        <v>80</v>
      </c>
      <c r="I10" s="15">
        <v>82</v>
      </c>
      <c r="J10" s="15">
        <v>75</v>
      </c>
      <c r="K10" s="15">
        <v>78</v>
      </c>
      <c r="L10" s="15">
        <v>87</v>
      </c>
      <c r="M10" s="16">
        <f t="shared" si="0"/>
        <v>402</v>
      </c>
      <c r="N10" s="16">
        <f t="shared" si="1"/>
        <v>80.400000000000006</v>
      </c>
      <c r="O10" s="16" t="s">
        <v>52</v>
      </c>
      <c r="P10" s="16">
        <v>2</v>
      </c>
      <c r="Q10" s="28" t="s">
        <v>55</v>
      </c>
    </row>
    <row r="11" spans="7:17" ht="15" thickBot="1" x14ac:dyDescent="0.4">
      <c r="G11" s="29" t="s">
        <v>27</v>
      </c>
      <c r="H11" s="30">
        <v>25</v>
      </c>
      <c r="I11" s="30">
        <v>45</v>
      </c>
      <c r="J11" s="30">
        <v>35</v>
      </c>
      <c r="K11" s="30">
        <v>75</v>
      </c>
      <c r="L11" s="30">
        <f>MAX(H11:K11)</f>
        <v>75</v>
      </c>
      <c r="M11" s="21">
        <f t="shared" si="0"/>
        <v>255</v>
      </c>
      <c r="N11" s="21">
        <f t="shared" si="1"/>
        <v>51</v>
      </c>
      <c r="O11" s="21" t="s">
        <v>53</v>
      </c>
      <c r="P11" s="21" t="s">
        <v>54</v>
      </c>
      <c r="Q11" s="31" t="s">
        <v>57</v>
      </c>
    </row>
    <row r="14" spans="7:17" ht="15" thickBot="1" x14ac:dyDescent="0.4"/>
    <row r="15" spans="7:17" x14ac:dyDescent="0.35">
      <c r="G15" s="57" t="s">
        <v>46</v>
      </c>
      <c r="H15" s="58"/>
      <c r="I15" s="19"/>
    </row>
    <row r="16" spans="7:17" x14ac:dyDescent="0.35">
      <c r="G16" s="61" t="s">
        <v>47</v>
      </c>
      <c r="H16" s="62"/>
      <c r="I16" s="20"/>
    </row>
    <row r="17" spans="7:9" ht="15" thickBot="1" x14ac:dyDescent="0.4">
      <c r="G17" s="59" t="s">
        <v>48</v>
      </c>
      <c r="H17" s="60"/>
      <c r="I17" s="22"/>
    </row>
  </sheetData>
  <mergeCells count="3">
    <mergeCell ref="G15:H15"/>
    <mergeCell ref="G17:H17"/>
    <mergeCell ref="G16:H16"/>
  </mergeCells>
  <conditionalFormatting sqref="H6:L11">
    <cfRule type="cellIs" dxfId="14" priority="16" operator="greaterThan">
      <formula>75</formula>
    </cfRule>
    <cfRule type="cellIs" dxfId="13" priority="17" operator="between">
      <formula>50</formula>
      <formula>75</formula>
    </cfRule>
    <cfRule type="cellIs" dxfId="12" priority="18" operator="lessThan">
      <formula>50</formula>
    </cfRule>
    <cfRule type="cellIs" dxfId="11" priority="19" operator="lessThan">
      <formula>59</formula>
    </cfRule>
    <cfRule type="cellIs" dxfId="10" priority="20" operator="greaterThan">
      <formula>50</formula>
    </cfRule>
    <cfRule type="cellIs" dxfId="9" priority="21" operator="between">
      <formula>50</formula>
      <formula>75</formula>
    </cfRule>
    <cfRule type="cellIs" dxfId="8" priority="22" operator="lessThan">
      <formula>50</formula>
    </cfRule>
  </conditionalFormatting>
  <conditionalFormatting sqref="M6:M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{2F7E9B95-0365-48AE-8690-2C41E41E1A06}</x14:id>
        </ext>
      </extLst>
    </cfRule>
  </conditionalFormatting>
  <conditionalFormatting sqref="O6:O11">
    <cfRule type="containsText" dxfId="7" priority="14" operator="containsText" text="FAIL">
      <formula>NOT(ISERROR(SEARCH("FAIL",O6)))</formula>
    </cfRule>
    <cfRule type="containsText" dxfId="6" priority="15" operator="containsText" text="PASS">
      <formula>NOT(ISERROR(SEARCH("PASS",O6)))</formula>
    </cfRule>
  </conditionalFormatting>
  <conditionalFormatting sqref="P6:P11">
    <cfRule type="containsText" dxfId="5" priority="12" operator="containsText" text="NO RANK">
      <formula>NOT(ISERROR(SEARCH("NO RANK",P6)))</formula>
    </cfRule>
    <cfRule type="cellIs" dxfId="4" priority="13" operator="between">
      <formula>1</formula>
      <formula>4</formula>
    </cfRule>
  </conditionalFormatting>
  <conditionalFormatting sqref="Q6:Q11">
    <cfRule type="containsText" dxfId="3" priority="9" operator="containsText" text="A+">
      <formula>NOT(ISERROR(SEARCH("A+",Q6)))</formula>
    </cfRule>
    <cfRule type="containsText" dxfId="2" priority="10" operator="containsText" text="C">
      <formula>NOT(ISERROR(SEARCH("C",Q6)))</formula>
    </cfRule>
    <cfRule type="containsText" dxfId="1" priority="11" operator="containsText" text="B">
      <formula>NOT(ISERROR(SEARCH("B",Q6)))</formula>
    </cfRule>
  </conditionalFormatting>
  <conditionalFormatting sqref="Q10">
    <cfRule type="containsText" dxfId="0" priority="8" operator="containsText" text="A">
      <formula>NOT(ISERROR(SEARCH("A",Q10)))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7E9B95-0365-48AE-8690-2C41E41E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4040-47FC-4C05-864A-18BE9054E241}">
  <dimension ref="A1:J14"/>
  <sheetViews>
    <sheetView tabSelected="1" topLeftCell="A3" workbookViewId="0">
      <selection activeCell="D9" sqref="D9"/>
    </sheetView>
  </sheetViews>
  <sheetFormatPr defaultRowHeight="14.5" x14ac:dyDescent="0.35"/>
  <cols>
    <col min="1" max="1" width="30.81640625" customWidth="1"/>
    <col min="2" max="2" width="23.26953125" customWidth="1"/>
    <col min="3" max="3" width="18.26953125" customWidth="1"/>
    <col min="4" max="4" width="38.54296875" customWidth="1"/>
    <col min="6" max="6" width="17.1796875" customWidth="1"/>
  </cols>
  <sheetData>
    <row r="1" spans="1:10" ht="15" thickBot="1" x14ac:dyDescent="0.4"/>
    <row r="2" spans="1:10" x14ac:dyDescent="0.35">
      <c r="A2" s="45" t="s">
        <v>59</v>
      </c>
      <c r="B2" s="43" t="s">
        <v>65</v>
      </c>
    </row>
    <row r="3" spans="1:10" x14ac:dyDescent="0.35">
      <c r="A3" s="46" t="s">
        <v>60</v>
      </c>
      <c r="B3" s="44" t="s">
        <v>64</v>
      </c>
    </row>
    <row r="4" spans="1:10" x14ac:dyDescent="0.35">
      <c r="A4" s="46" t="s">
        <v>61</v>
      </c>
      <c r="B4" s="34" t="s">
        <v>66</v>
      </c>
    </row>
    <row r="5" spans="1:10" x14ac:dyDescent="0.35">
      <c r="A5" s="46" t="s">
        <v>62</v>
      </c>
      <c r="B5" s="34" t="s">
        <v>67</v>
      </c>
    </row>
    <row r="6" spans="1:10" ht="15" thickBot="1" x14ac:dyDescent="0.4">
      <c r="A6" s="47" t="s">
        <v>63</v>
      </c>
      <c r="B6" s="36" t="s">
        <v>67</v>
      </c>
    </row>
    <row r="7" spans="1:10" ht="70" customHeight="1" x14ac:dyDescent="0.35">
      <c r="J7" s="49"/>
    </row>
    <row r="8" spans="1:10" ht="52.5" customHeight="1" x14ac:dyDescent="0.35">
      <c r="A8" s="48" t="s">
        <v>68</v>
      </c>
      <c r="B8" s="48" t="s">
        <v>69</v>
      </c>
      <c r="C8" s="48" t="s">
        <v>70</v>
      </c>
      <c r="D8" s="48" t="s">
        <v>71</v>
      </c>
      <c r="E8" s="48" t="s">
        <v>72</v>
      </c>
      <c r="F8" s="48" t="s">
        <v>73</v>
      </c>
    </row>
    <row r="9" spans="1:10" ht="58" customHeight="1" x14ac:dyDescent="0.35">
      <c r="A9" s="50" t="s">
        <v>78</v>
      </c>
      <c r="B9" t="s">
        <v>74</v>
      </c>
      <c r="C9" t="s">
        <v>79</v>
      </c>
      <c r="D9" s="37" t="s">
        <v>91</v>
      </c>
      <c r="E9" t="s">
        <v>86</v>
      </c>
      <c r="F9" s="38" t="s">
        <v>87</v>
      </c>
    </row>
    <row r="10" spans="1:10" ht="82.5" customHeight="1" x14ac:dyDescent="0.35">
      <c r="A10" s="39" t="s">
        <v>92</v>
      </c>
      <c r="B10" t="s">
        <v>75</v>
      </c>
      <c r="C10" t="s">
        <v>80</v>
      </c>
      <c r="D10" s="37" t="s">
        <v>83</v>
      </c>
      <c r="E10" t="s">
        <v>86</v>
      </c>
      <c r="F10" s="38" t="s">
        <v>88</v>
      </c>
    </row>
    <row r="11" spans="1:10" ht="69.5" customHeight="1" x14ac:dyDescent="0.35">
      <c r="A11" s="33"/>
      <c r="B11" t="s">
        <v>76</v>
      </c>
      <c r="C11" t="s">
        <v>81</v>
      </c>
      <c r="D11" s="37" t="s">
        <v>84</v>
      </c>
      <c r="E11" t="s">
        <v>86</v>
      </c>
      <c r="F11" s="38" t="s">
        <v>89</v>
      </c>
    </row>
    <row r="12" spans="1:10" ht="69.5" customHeight="1" thickBot="1" x14ac:dyDescent="0.4">
      <c r="A12" s="35"/>
      <c r="B12" s="40" t="s">
        <v>77</v>
      </c>
      <c r="C12" s="40" t="s">
        <v>82</v>
      </c>
      <c r="D12" s="41" t="s">
        <v>85</v>
      </c>
      <c r="E12" s="40" t="s">
        <v>86</v>
      </c>
      <c r="F12" s="42" t="s">
        <v>90</v>
      </c>
    </row>
    <row r="14" spans="1:10" x14ac:dyDescent="0.35">
      <c r="B14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Desingh</dc:creator>
  <cp:lastModifiedBy>Saravanan Desingh</cp:lastModifiedBy>
  <dcterms:created xsi:type="dcterms:W3CDTF">2024-11-29T15:42:04Z</dcterms:created>
  <dcterms:modified xsi:type="dcterms:W3CDTF">2025-01-22T01:23:40Z</dcterms:modified>
</cp:coreProperties>
</file>