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vattam/Dropbox/FHCC/2022_transcriptome-construction/results/2022-1201/notebook/"/>
    </mc:Choice>
  </mc:AlternateContent>
  <xr:revisionPtr revIDLastSave="0" documentId="13_ncr:1_{3CDBBFB5-0BC3-1342-9E80-26DFF7ACE74B}" xr6:coauthVersionLast="47" xr6:coauthVersionMax="47" xr10:uidLastSave="{00000000-0000-0000-0000-000000000000}"/>
  <bookViews>
    <workbookView xWindow="0" yWindow="500" windowWidth="28800" windowHeight="17500" xr2:uid="{C31C4D99-7C57-414D-B0A9-729C73C225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2" l="1"/>
  <c r="W7" i="2"/>
  <c r="W6" i="2"/>
  <c r="W5" i="2"/>
  <c r="W4" i="2"/>
  <c r="W3" i="2"/>
  <c r="W2" i="2"/>
  <c r="V8" i="2"/>
  <c r="V7" i="2"/>
  <c r="V6" i="2"/>
  <c r="V5" i="2"/>
  <c r="V4" i="2"/>
  <c r="V3" i="2"/>
  <c r="V2" i="2"/>
  <c r="M8" i="3"/>
  <c r="M7" i="3"/>
  <c r="M6" i="3"/>
  <c r="M5" i="3"/>
  <c r="M4" i="3"/>
  <c r="M3" i="3"/>
  <c r="M2" i="3"/>
  <c r="H8" i="3"/>
  <c r="H7" i="3"/>
  <c r="H6" i="3"/>
  <c r="H5" i="3"/>
  <c r="H4" i="3"/>
  <c r="H3" i="3"/>
  <c r="H2" i="3"/>
  <c r="N6" i="2"/>
  <c r="F8" i="3"/>
  <c r="F7" i="3"/>
  <c r="F6" i="3"/>
  <c r="F5" i="3"/>
  <c r="F4" i="3"/>
  <c r="F3" i="3"/>
  <c r="F2" i="3"/>
  <c r="U5" i="2"/>
  <c r="U4" i="2"/>
  <c r="T8" i="2"/>
  <c r="T7" i="2"/>
  <c r="U7" i="2" s="1"/>
  <c r="T5" i="2"/>
  <c r="T4" i="2"/>
  <c r="T3" i="2"/>
  <c r="S8" i="2"/>
  <c r="S7" i="2"/>
  <c r="S6" i="2"/>
  <c r="T6" i="2" s="1"/>
  <c r="U6" i="2" s="1"/>
  <c r="S5" i="2"/>
  <c r="S4" i="2"/>
  <c r="S3" i="2"/>
  <c r="S2" i="2"/>
  <c r="R8" i="2"/>
  <c r="R7" i="2"/>
  <c r="R6" i="2"/>
  <c r="R5" i="2"/>
  <c r="R4" i="2"/>
  <c r="R3" i="2"/>
  <c r="R2" i="2"/>
  <c r="T2" i="2" s="1"/>
  <c r="O8" i="2"/>
  <c r="U8" i="2" s="1"/>
  <c r="O7" i="2"/>
  <c r="O6" i="2"/>
  <c r="O5" i="2"/>
  <c r="O4" i="2"/>
  <c r="O3" i="2"/>
  <c r="U3" i="2" s="1"/>
  <c r="O2" i="2"/>
  <c r="C8" i="2"/>
  <c r="N8" i="2" s="1"/>
  <c r="C7" i="2"/>
  <c r="N7" i="2" s="1"/>
  <c r="C6" i="2"/>
  <c r="C5" i="2"/>
  <c r="N5" i="2" s="1"/>
  <c r="C4" i="2"/>
  <c r="N4" i="2" s="1"/>
  <c r="C3" i="2"/>
  <c r="N3" i="2" s="1"/>
  <c r="C2" i="2"/>
  <c r="N2" i="2" s="1"/>
  <c r="O16" i="1"/>
  <c r="O15" i="1"/>
  <c r="O14" i="1"/>
  <c r="P14" i="1" s="1"/>
  <c r="Q14" i="1" s="1"/>
  <c r="O13" i="1"/>
  <c r="O12" i="1"/>
  <c r="O11" i="1"/>
  <c r="P11" i="1" s="1"/>
  <c r="Q11" i="1" s="1"/>
  <c r="O10" i="1"/>
  <c r="P10" i="1" s="1"/>
  <c r="Q10" i="1" s="1"/>
  <c r="O9" i="1"/>
  <c r="O8" i="1"/>
  <c r="O7" i="1"/>
  <c r="O6" i="1"/>
  <c r="P6" i="1" s="1"/>
  <c r="Q6" i="1" s="1"/>
  <c r="O5" i="1"/>
  <c r="O4" i="1"/>
  <c r="P4" i="1" s="1"/>
  <c r="Q4" i="1" s="1"/>
  <c r="O3" i="1"/>
  <c r="O2" i="1"/>
  <c r="N2" i="1"/>
  <c r="I16" i="1"/>
  <c r="J16" i="1" s="1"/>
  <c r="K16" i="1" s="1"/>
  <c r="I15" i="1"/>
  <c r="J15" i="1" s="1"/>
  <c r="I14" i="1"/>
  <c r="J14" i="1" s="1"/>
  <c r="K14" i="1" s="1"/>
  <c r="T14" i="1" s="1"/>
  <c r="I13" i="1"/>
  <c r="J13" i="1" s="1"/>
  <c r="K13" i="1" s="1"/>
  <c r="I12" i="1"/>
  <c r="J12" i="1" s="1"/>
  <c r="K12" i="1" s="1"/>
  <c r="I11" i="1"/>
  <c r="J11" i="1" s="1"/>
  <c r="K11" i="1" s="1"/>
  <c r="T11" i="1" s="1"/>
  <c r="I10" i="1"/>
  <c r="J10" i="1" s="1"/>
  <c r="K10" i="1" s="1"/>
  <c r="T10" i="1" s="1"/>
  <c r="I9" i="1"/>
  <c r="J9" i="1" s="1"/>
  <c r="K9" i="1" s="1"/>
  <c r="I8" i="1"/>
  <c r="J8" i="1" s="1"/>
  <c r="K8" i="1" s="1"/>
  <c r="I7" i="1"/>
  <c r="J7" i="1" s="1"/>
  <c r="K7" i="1" s="1"/>
  <c r="I6" i="1"/>
  <c r="J6" i="1" s="1"/>
  <c r="K6" i="1" s="1"/>
  <c r="T6" i="1" s="1"/>
  <c r="I5" i="1"/>
  <c r="J5" i="1" s="1"/>
  <c r="K5" i="1" s="1"/>
  <c r="I4" i="1"/>
  <c r="J4" i="1" s="1"/>
  <c r="K4" i="1" s="1"/>
  <c r="I3" i="1"/>
  <c r="J3" i="1" s="1"/>
  <c r="K3" i="1" s="1"/>
  <c r="I2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U2" i="2" l="1"/>
  <c r="T4" i="1"/>
  <c r="T12" i="1"/>
  <c r="R14" i="1"/>
  <c r="S14" i="1" s="1"/>
  <c r="P5" i="1"/>
  <c r="Q5" i="1" s="1"/>
  <c r="R5" i="1" s="1"/>
  <c r="S5" i="1" s="1"/>
  <c r="R6" i="1"/>
  <c r="S6" i="1" s="1"/>
  <c r="R10" i="1"/>
  <c r="S10" i="1" s="1"/>
  <c r="R4" i="1"/>
  <c r="S4" i="1" s="1"/>
  <c r="P12" i="1"/>
  <c r="Q12" i="1" s="1"/>
  <c r="R12" i="1" s="1"/>
  <c r="S12" i="1" s="1"/>
  <c r="P2" i="1"/>
  <c r="Q2" i="1" s="1"/>
  <c r="R2" i="1" s="1"/>
  <c r="S2" i="1" s="1"/>
  <c r="P13" i="1"/>
  <c r="Q13" i="1" s="1"/>
  <c r="R13" i="1" s="1"/>
  <c r="S13" i="1" s="1"/>
  <c r="R11" i="1"/>
  <c r="S11" i="1" s="1"/>
  <c r="P3" i="1"/>
  <c r="Q3" i="1" s="1"/>
  <c r="R3" i="1" s="1"/>
  <c r="S3" i="1" s="1"/>
  <c r="P9" i="1"/>
  <c r="Q9" i="1" s="1"/>
  <c r="R9" i="1" s="1"/>
  <c r="S9" i="1" s="1"/>
  <c r="P7" i="1"/>
  <c r="Q7" i="1" s="1"/>
  <c r="R7" i="1" s="1"/>
  <c r="S7" i="1" s="1"/>
  <c r="P15" i="1"/>
  <c r="Q15" i="1" s="1"/>
  <c r="R15" i="1" s="1"/>
  <c r="S15" i="1" s="1"/>
  <c r="P8" i="1"/>
  <c r="Q8" i="1" s="1"/>
  <c r="R8" i="1" s="1"/>
  <c r="S8" i="1" s="1"/>
  <c r="P16" i="1"/>
  <c r="Q16" i="1" s="1"/>
  <c r="R16" i="1" s="1"/>
  <c r="S16" i="1" s="1"/>
  <c r="J2" i="1"/>
  <c r="K2" i="1" s="1"/>
  <c r="T2" i="1" s="1"/>
  <c r="T15" i="1" l="1"/>
  <c r="T13" i="1"/>
  <c r="T5" i="1"/>
  <c r="T7" i="1"/>
  <c r="T16" i="1"/>
  <c r="T9" i="1"/>
  <c r="T8" i="1"/>
  <c r="T3" i="1"/>
</calcChain>
</file>

<file path=xl/sharedStrings.xml><?xml version="1.0" encoding="utf-8"?>
<sst xmlns="http://schemas.openxmlformats.org/spreadsheetml/2006/main" count="348" uniqueCount="118">
  <si>
    <t>gene-overlap</t>
  </si>
  <si>
    <t>#PROBLEM</t>
  </si>
  <si>
    <t>#MISSING</t>
  </si>
  <si>
    <t>trim-rcor.multi-hit-mode_10_EndToEnd</t>
  </si>
  <si>
    <t>trim-rcor.multi-hit-mode_1_EndToEnd</t>
  </si>
  <si>
    <t>trim.un_multi-hit-mode_100_EndToEnd</t>
  </si>
  <si>
    <t>trim-rcor.multi-hit-mode_100_EndToEnd</t>
  </si>
  <si>
    <t>#MAJORPROBLEM</t>
  </si>
  <si>
    <t>un_multi-hit-mode_10_Local</t>
  </si>
  <si>
    <t>un_multi-hit-mode_1_Local</t>
  </si>
  <si>
    <t>un_multi-hit-mode_100_Local</t>
  </si>
  <si>
    <t>minimal-overlap</t>
  </si>
  <si>
    <t>stringent-overlap</t>
  </si>
  <si>
    <t>trinity_5781-5782_Q_IP_merged.trim-rcor.multi-hit-mode_10_EndToEnd</t>
  </si>
  <si>
    <t>trinity_5781-5782_Q_IP_merged.trim-rcor.multi-hit-mode_1_EndToEnd</t>
  </si>
  <si>
    <t>trinity_5781-5782_Q_IP_merged.trim.un_multi-hit-mode_100_EndToEnd</t>
  </si>
  <si>
    <t>trinity_5781-5782_Q_IP_merged.trim-rcor.multi-hit-mode_100_EndToEnd</t>
  </si>
  <si>
    <t>trinity_5781-5782_Q_IP_merged.un_multi-hit-mode_10_Local</t>
  </si>
  <si>
    <t>trinity_5781-5782_Q_IP_merged.un_multi-hit-mode_1_Local</t>
  </si>
  <si>
    <t>trinity_5781-5782_Q_IP_merged.un_multi-hit-mode_100_Local</t>
  </si>
  <si>
    <t>value</t>
  </si>
  <si>
    <t>str_directory</t>
  </si>
  <si>
    <t>str_experiment</t>
  </si>
  <si>
    <t>str_accessions</t>
  </si>
  <si>
    <t>files_PASA_un_trim_trim-rcor_gene-overlap-10.0</t>
  </si>
  <si>
    <t>files_PASA_un_trim_trim-rcor_gene-overlap-20.0</t>
  </si>
  <si>
    <t>files_PASA_un_trim_trim-rcor_gene-overlap-50.0</t>
  </si>
  <si>
    <t>files_PASA_un_trim_trim-rcor_gene-overlap-70.0</t>
  </si>
  <si>
    <t>files_PASA_un_trim_trim-rcor_gene-overlap-80.0</t>
  </si>
  <si>
    <t>files_PASA_un_trim_trim-rcor_gene-overlap-90.0</t>
  </si>
  <si>
    <t>files_PASA_un_trim_trim-rcor_minimal-overlap</t>
  </si>
  <si>
    <t>files_PASA_un_trim_trim-rcor_stringent-alignment-overlap-50.0</t>
  </si>
  <si>
    <t>s_name</t>
  </si>
  <si>
    <t>work_PASA_un_trim_trim-rcor_gene-overlap</t>
  </si>
  <si>
    <t>work_PASA_un_trim_trim-rcor_minimal-overlap</t>
  </si>
  <si>
    <t>work_PASA_un_trim_trim-rcor_stringent-alignment-overlap</t>
  </si>
  <si>
    <t>submit_PASA_un_trim_trim-rcor_minimal-overlap.sh</t>
  </si>
  <si>
    <t>#COMPLETED</t>
  </si>
  <si>
    <t>test</t>
  </si>
  <si>
    <t>str_accessions_root</t>
  </si>
  <si>
    <t>cmd</t>
  </si>
  <si>
    <t>stderr</t>
  </si>
  <si>
    <t>submit_PASA_un_trim_trim-rcor_gene-overlap-80.0.5980544.err.txt</t>
  </si>
  <si>
    <t>submit_PASA_un_trim_trim-rcor_gene-overlap-10.0.5976022.err.txt</t>
  </si>
  <si>
    <t>submit_PASA_un_trim_trim-rcor_gene-overlap-20.0.5977405.err.txt</t>
  </si>
  <si>
    <t>submit_PASA_un_trim_trim-rcor_gene-overlap-20.0.5977406.out.txt</t>
  </si>
  <si>
    <t>job_number</t>
  </si>
  <si>
    <t>#TODO</t>
  </si>
  <si>
    <t>submission</t>
  </si>
  <si>
    <t>submit_PASA_un_trim_trim-rcor_minimal-overlap.6250255.err.txt</t>
  </si>
  <si>
    <t>submit_PASA_un_trim_trim-rcor_gene-overlap-50.0.6250308.err.txt</t>
  </si>
  <si>
    <t>submit_PASA_un_trim_trim-rcor_stringent-alignment-overlap-50.0.6628427.err.txt</t>
  </si>
  <si>
    <t>b/</t>
  </si>
  <si>
    <t>c/</t>
  </si>
  <si>
    <t>dir_main</t>
  </si>
  <si>
    <t>dir_sub</t>
  </si>
  <si>
    <t>trinity_5781-5782_Q_IP_merged.trim.un_multi-hit-mode_1_EndToEnd.Trinity.accessions</t>
  </si>
  <si>
    <t>trinity_5781-5782_Q_IP_merged.trim-rcor.multi-hit-mode_1_EndToEnd.Trinity.accessions</t>
  </si>
  <si>
    <t>file_accessions</t>
  </si>
  <si>
    <t>trinity_5781-5782_Q_IP_merged.un_multi-hit-mode_1_Local.Trinity.accessions</t>
  </si>
  <si>
    <t>dir_combined</t>
  </si>
  <si>
    <t>*.accessions</t>
  </si>
  <si>
    <t>*.fasta</t>
  </si>
  <si>
    <t>*.clean</t>
  </si>
  <si>
    <t>*.cln</t>
  </si>
  <si>
    <t>*.align_assembly.config</t>
  </si>
  <si>
    <t>file_config</t>
  </si>
  <si>
    <t>file_fasta</t>
  </si>
  <si>
    <t>file_clean</t>
  </si>
  <si>
    <t>file_cln</t>
  </si>
  <si>
    <t>Saccharomyces_*.gff3</t>
  </si>
  <si>
    <t>file_gff3</t>
  </si>
  <si>
    <t>dir_scratch</t>
  </si>
  <si>
    <t>d</t>
  </si>
  <si>
    <t>e</t>
  </si>
  <si>
    <t>f</t>
  </si>
  <si>
    <t>g</t>
  </si>
  <si>
    <t>h</t>
  </si>
  <si>
    <t>i</t>
  </si>
  <si>
    <t>j</t>
  </si>
  <si>
    <t>dir_scratch_sub</t>
  </si>
  <si>
    <t>/fh/scratch/delete30/tsukiyama_t</t>
  </si>
  <si>
    <t>cmd_2</t>
  </si>
  <si>
    <t>cmd_1</t>
  </si>
  <si>
    <t>transcriptome &amp;&amp; cd results/2022-1201</t>
  </si>
  <si>
    <t>cmd_3</t>
  </si>
  <si>
    <t>ls trinity_* | awk 'NR==1 { print $1 }' |  sed 's/......................$//'</t>
  </si>
  <si>
    <t>sbatch submit_PASA_un_trim_trim-rcor_gene-overlap-80.0.sh</t>
  </si>
  <si>
    <t>sbatch submit_PASA_un_trim_trim-rcor_gene-overlap-90.0.sh</t>
  </si>
  <si>
    <t>cmd_6</t>
  </si>
  <si>
    <t>cmd_7</t>
  </si>
  <si>
    <t>cmd_sub_4</t>
  </si>
  <si>
    <t>cmd_sub_5</t>
  </si>
  <si>
    <t>cmd_sub_3</t>
  </si>
  <si>
    <t>touch submit_PASA_un_trim_trim-rcor_gene-overlap-80.0.sh</t>
  </si>
  <si>
    <t>vi submit_PASA_un_trim_trim-rcor_gene-overlap-80.0.sh</t>
  </si>
  <si>
    <t>#  copy in bespoke code</t>
  </si>
  <si>
    <t>touch submit_PASA_un_trim_trim-rcor_gene-overlap-90.0.sh</t>
  </si>
  <si>
    <t>vi submit_PASA_un_trim_trim-rcor_gene-overlap-90.0.sh</t>
  </si>
  <si>
    <t>cp -- submit_PASA_un_trim_trim-rcor_gene-overlap-80.0.sh</t>
  </si>
  <si>
    <t>cp -- submit_PASA_un_trim_trim-rcor_gene-overlap-90.0.sh</t>
  </si>
  <si>
    <t>d/</t>
  </si>
  <si>
    <t>e/</t>
  </si>
  <si>
    <t>f/</t>
  </si>
  <si>
    <t>g/</t>
  </si>
  <si>
    <t>h/</t>
  </si>
  <si>
    <t>i/</t>
  </si>
  <si>
    <t>j/</t>
  </si>
  <si>
    <t>cmd_8</t>
  </si>
  <si>
    <t>.pasa.sqlite</t>
  </si>
  <si>
    <t>DATABASE=</t>
  </si>
  <si>
    <t>cmd_9</t>
  </si>
  <si>
    <t>mkdir -p /fh/scratch/delete30/tsukiyama_t/i &amp;&amp; cd files_PASA_un_trim_trim-rcor_gene-overlap-90.0/trinity_5781-5782_Q_IP_merged.trim-rcor.multi-hit-mode_10_EndToEnd &amp;&amp; cp -- *.accessions *.align_assembly.config *.fasta *.clean *.cln Saccharomyces_*.gff3 /fh/scratch/delete30/tsukiyama_t/i &amp;&amp; transcriptome &amp;&amp; cd results/2022-1201</t>
  </si>
  <si>
    <t>cd /fh/scratch/delete30/tsukiyama_t/i &amp;&amp; sbatch submit_PASA_un_trim_trim-rcor_gene-overlap-90.0.sh trinity_5781-5782_Q_IP_merged.trim-rcor.multi-hit-mode_10_EndToEnd *.accessions</t>
  </si>
  <si>
    <t>cp -- submit_PASA_un_trim_trim-rcor_gene-overlap-90.0.sh i/</t>
  </si>
  <si>
    <t>vi i/*config</t>
  </si>
  <si>
    <t>DATABASE=/fh/scratch/delete30/tsukiyama_t/i/trinity_5781-5782_Q_IP_merged.trim-rcor.multi-hit-mode_10_EndToEnd.pasa.sqlite</t>
  </si>
  <si>
    <t>sbatch submit_PASA_un_trim_trim-rcor_gene-overlap-90.0.sh trinity_5781-5782_Q_IP_merged.trim-rcor.multi-hit-mode_10_EndToEnd *.accessions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</si>
</sst>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2"/>
      <color rgb="FF00B050"/>
      <name val="Calibri"/>
      <family val="2"/>
      <scheme val="minor"/>
    </font>
    <font>
      <strike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D100-C5E0-0748-AA5F-7A356E92D20C}">
  <dimension ref="A1:U16"/>
  <sheetViews>
    <sheetView tabSelected="1" workbookViewId="0">
      <selection activeCell="A6" sqref="A6"/>
    </sheetView>
  </sheetViews>
  <sheetFormatPr baseColWidth="10" defaultRowHeight="19" x14ac:dyDescent="0.25"/>
  <cols>
    <col min="1" max="1" width="15.1640625" bestFit="1" customWidth="1"/>
    <col min="2" max="2" width="5.5" bestFit="1" customWidth="1"/>
    <col min="3" max="3" width="55.33203125" style="1" bestFit="1" customWidth="1"/>
    <col min="4" max="4" width="16.5" bestFit="1" customWidth="1"/>
    <col min="5" max="5" width="12.1640625" bestFit="1" customWidth="1"/>
    <col min="6" max="6" width="35.1640625" bestFit="1" customWidth="1"/>
    <col min="7" max="7" width="63.33203125" bestFit="1" customWidth="1"/>
    <col min="8" max="8" width="51.5" bestFit="1" customWidth="1"/>
    <col min="9" max="9" width="5.5" bestFit="1" customWidth="1"/>
    <col min="10" max="10" width="58.33203125" bestFit="1" customWidth="1"/>
    <col min="11" max="11" width="60" bestFit="1" customWidth="1"/>
    <col min="12" max="12" width="71" bestFit="1" customWidth="1"/>
    <col min="13" max="13" width="11" bestFit="1" customWidth="1"/>
    <col min="14" max="14" width="55.33203125" bestFit="1" customWidth="1"/>
    <col min="15" max="15" width="62.1640625" bestFit="1" customWidth="1"/>
    <col min="16" max="16" width="61.1640625" bestFit="1" customWidth="1"/>
    <col min="17" max="17" width="76.5" bestFit="1" customWidth="1"/>
    <col min="18" max="18" width="182.6640625" bestFit="1" customWidth="1"/>
    <col min="19" max="19" width="190.6640625" bestFit="1" customWidth="1"/>
    <col min="20" max="20" width="251.5" bestFit="1" customWidth="1"/>
  </cols>
  <sheetData>
    <row r="1" spans="1:21" x14ac:dyDescent="0.25">
      <c r="I1" t="s">
        <v>20</v>
      </c>
      <c r="K1" t="s">
        <v>32</v>
      </c>
      <c r="L1" t="s">
        <v>41</v>
      </c>
      <c r="M1" t="s">
        <v>46</v>
      </c>
      <c r="N1" t="s">
        <v>21</v>
      </c>
      <c r="O1" t="s">
        <v>22</v>
      </c>
      <c r="P1" t="s">
        <v>39</v>
      </c>
      <c r="Q1" t="s">
        <v>23</v>
      </c>
      <c r="R1" t="s">
        <v>38</v>
      </c>
      <c r="S1" t="s">
        <v>40</v>
      </c>
      <c r="T1" t="s">
        <v>48</v>
      </c>
    </row>
    <row r="2" spans="1:21" ht="16" x14ac:dyDescent="0.2">
      <c r="A2" s="2" t="s">
        <v>0</v>
      </c>
      <c r="B2" s="2">
        <v>10</v>
      </c>
      <c r="C2" s="2" t="s">
        <v>24</v>
      </c>
      <c r="D2" s="2" t="s">
        <v>1</v>
      </c>
      <c r="E2" s="2" t="s">
        <v>37</v>
      </c>
      <c r="F2" s="2" t="s">
        <v>3</v>
      </c>
      <c r="G2" s="2" t="s">
        <v>13</v>
      </c>
      <c r="H2" s="2" t="s">
        <v>33</v>
      </c>
      <c r="I2" s="2" t="str">
        <f>_xlfn.CONCAT(B2,".0")</f>
        <v>10.0</v>
      </c>
      <c r="J2" s="2" t="str">
        <f t="shared" ref="J2:J16" si="0">_xlfn.CONCAT(H2,"-",I2,".sh")</f>
        <v>work_PASA_un_trim_trim-rcor_gene-overlap-10.0.sh</v>
      </c>
      <c r="K2" s="2" t="str">
        <f>SUBSTITUTE(J2,"work","submit")</f>
        <v>submit_PASA_un_trim_trim-rcor_gene-overlap-10.0.sh</v>
      </c>
      <c r="L2" s="2" t="s">
        <v>43</v>
      </c>
      <c r="M2" s="2">
        <v>5976022</v>
      </c>
      <c r="N2" s="2" t="str">
        <f t="shared" ref="N2:N16" si="1">C2</f>
        <v>files_PASA_un_trim_trim-rcor_gene-overlap-10.0</v>
      </c>
      <c r="O2" s="2" t="str">
        <f>G2</f>
        <v>trinity_5781-5782_Q_IP_merged.trim-rcor.multi-hit-mode_10_EndToEnd</v>
      </c>
      <c r="P2" s="2" t="str">
        <f>IF(ISNUMBER(SEARCH(100,O2)), SUBSTITUTE(O2,100,1), IF(ISNUMBER(SEARCH(10,O2)), SUBSTITUTE(O2,10,1), O2))</f>
        <v>trinity_5781-5782_Q_IP_merged.trim-rcor.multi-hit-mode_1_EndToEnd</v>
      </c>
      <c r="Q2" s="2" t="str">
        <f>_xlfn.CONCAT(P2,".Trinity.accessions")</f>
        <v>trinity_5781-5782_Q_IP_merged.trim-rcor.multi-hit-mode_1_EndToEnd.Trinity.accessions</v>
      </c>
      <c r="R2" s="2" t="str">
        <f>_xlfn.CONCAT(N2,"/",O2,"/",Q2)</f>
        <v>files_PASA_un_trim_trim-rcor_gene-overlap-10.0/trinity_5781-5782_Q_IP_merged.trim-rcor.multi-hit-mode_10_EndToEnd/trinity_5781-5782_Q_IP_merged.trim-rcor.multi-hit-mode_1_EndToEnd.Trinity.accessions</v>
      </c>
      <c r="S2" s="2" t="str">
        <f>_xlfn.CONCAT("ls -lhaFG ",R2)</f>
        <v>ls -lhaFG files_PASA_un_trim_trim-rcor_gene-overlap-10.0/trinity_5781-5782_Q_IP_merged.trim-rcor.multi-hit-mode_10_EndToEnd/trinity_5781-5782_Q_IP_merged.trim-rcor.multi-hit-mode_1_EndToEnd.Trinity.accessions</v>
      </c>
      <c r="T2" s="2" t="str">
        <f t="shared" ref="T2:T7" si="2">_xlfn.CONCAT("sbatch sh_err_out/",K2," ",N2," ",O2," ",Q2)</f>
        <v>sbatch sh_err_out/submit_PASA_un_trim_trim-rcor_gene-overlap-10.0.sh files_PASA_un_trim_trim-rcor_gene-overlap-10.0 trinity_5781-5782_Q_IP_merged.trim-rcor.multi-hit-mode_10_EndToEnd trinity_5781-5782_Q_IP_merged.trim-rcor.multi-hit-mode_1_EndToEnd.Trinity.accessions</v>
      </c>
    </row>
    <row r="3" spans="1:21" ht="16" x14ac:dyDescent="0.2">
      <c r="A3" s="2" t="s">
        <v>0</v>
      </c>
      <c r="B3" s="2">
        <v>20</v>
      </c>
      <c r="C3" s="2" t="s">
        <v>25</v>
      </c>
      <c r="D3" s="2" t="s">
        <v>1</v>
      </c>
      <c r="E3" s="2" t="s">
        <v>37</v>
      </c>
      <c r="F3" s="2" t="s">
        <v>4</v>
      </c>
      <c r="G3" s="2" t="s">
        <v>14</v>
      </c>
      <c r="H3" s="2" t="s">
        <v>33</v>
      </c>
      <c r="I3" s="2" t="str">
        <f t="shared" ref="I3:I16" si="3">_xlfn.CONCAT(B3,".0")</f>
        <v>20.0</v>
      </c>
      <c r="J3" s="2" t="str">
        <f t="shared" si="0"/>
        <v>work_PASA_un_trim_trim-rcor_gene-overlap-20.0.sh</v>
      </c>
      <c r="K3" s="2" t="str">
        <f t="shared" ref="K3:K16" si="4">SUBSTITUTE(J3,"work","submit")</f>
        <v>submit_PASA_un_trim_trim-rcor_gene-overlap-20.0.sh</v>
      </c>
      <c r="L3" s="2" t="s">
        <v>44</v>
      </c>
      <c r="M3" s="2">
        <v>5977405</v>
      </c>
      <c r="N3" s="2" t="str">
        <f t="shared" si="1"/>
        <v>files_PASA_un_trim_trim-rcor_gene-overlap-20.0</v>
      </c>
      <c r="O3" s="2" t="str">
        <f t="shared" ref="O3:O16" si="5">G3</f>
        <v>trinity_5781-5782_Q_IP_merged.trim-rcor.multi-hit-mode_1_EndToEnd</v>
      </c>
      <c r="P3" s="2" t="str">
        <f t="shared" ref="P3:P16" si="6">IF(ISNUMBER(SEARCH(100,O3)), SUBSTITUTE(O3,100,1), IF(ISNUMBER(SEARCH(10,O3)), SUBSTITUTE(O3,10,1), O3))</f>
        <v>trinity_5781-5782_Q_IP_merged.trim-rcor.multi-hit-mode_1_EndToEnd</v>
      </c>
      <c r="Q3" s="2" t="str">
        <f>_xlfn.CONCAT(P3,".Trinity.accessions")</f>
        <v>trinity_5781-5782_Q_IP_merged.trim-rcor.multi-hit-mode_1_EndToEnd.Trinity.accessions</v>
      </c>
      <c r="R3" s="2" t="str">
        <f t="shared" ref="R3:R16" si="7">_xlfn.CONCAT(N3,"/",O3,"/",Q3)</f>
        <v>files_PASA_un_trim_trim-rcor_gene-overlap-20.0/trinity_5781-5782_Q_IP_merged.trim-rcor.multi-hit-mode_1_EndToEnd/trinity_5781-5782_Q_IP_merged.trim-rcor.multi-hit-mode_1_EndToEnd.Trinity.accessions</v>
      </c>
      <c r="S3" s="2" t="str">
        <f t="shared" ref="S3:S16" si="8">_xlfn.CONCAT("ls -lhaFG ",R3)</f>
        <v>ls -lhaFG files_PASA_un_trim_trim-rcor_gene-overlap-20.0/trinity_5781-5782_Q_IP_merged.trim-rcor.multi-hit-mode_1_EndToEnd/trinity_5781-5782_Q_IP_merged.trim-rcor.multi-hit-mode_1_EndToEnd.Trinity.accessions</v>
      </c>
      <c r="T3" s="2" t="str">
        <f t="shared" si="2"/>
        <v>sbatch sh_err_out/submit_PASA_un_trim_trim-rcor_gene-overlap-20.0.sh files_PASA_un_trim_trim-rcor_gene-overlap-20.0 trinity_5781-5782_Q_IP_merged.trim-rcor.multi-hit-mode_1_EndToEnd trinity_5781-5782_Q_IP_merged.trim-rcor.multi-hit-mode_1_EndToEnd.Trinity.accessions</v>
      </c>
    </row>
    <row r="4" spans="1:21" ht="16" x14ac:dyDescent="0.2">
      <c r="A4" s="3" t="s">
        <v>0</v>
      </c>
      <c r="B4" s="3">
        <v>20</v>
      </c>
      <c r="C4" s="3" t="s">
        <v>25</v>
      </c>
      <c r="D4" s="3" t="s">
        <v>1</v>
      </c>
      <c r="E4" s="3" t="s">
        <v>2</v>
      </c>
      <c r="F4" s="3" t="s">
        <v>3</v>
      </c>
      <c r="G4" s="3" t="s">
        <v>13</v>
      </c>
      <c r="H4" s="3" t="s">
        <v>33</v>
      </c>
      <c r="I4" s="3" t="str">
        <f t="shared" si="3"/>
        <v>20.0</v>
      </c>
      <c r="J4" s="3" t="str">
        <f t="shared" si="0"/>
        <v>work_PASA_un_trim_trim-rcor_gene-overlap-20.0.sh</v>
      </c>
      <c r="K4" s="3" t="str">
        <f t="shared" si="4"/>
        <v>submit_PASA_un_trim_trim-rcor_gene-overlap-20.0.sh</v>
      </c>
      <c r="L4" s="3" t="s">
        <v>45</v>
      </c>
      <c r="M4" s="3">
        <v>5977406</v>
      </c>
      <c r="N4" s="3" t="str">
        <f t="shared" si="1"/>
        <v>files_PASA_un_trim_trim-rcor_gene-overlap-20.0</v>
      </c>
      <c r="O4" s="3" t="str">
        <f t="shared" si="5"/>
        <v>trinity_5781-5782_Q_IP_merged.trim-rcor.multi-hit-mode_10_EndToEnd</v>
      </c>
      <c r="P4" s="3" t="str">
        <f t="shared" si="6"/>
        <v>trinity_5781-5782_Q_IP_merged.trim-rcor.multi-hit-mode_1_EndToEnd</v>
      </c>
      <c r="Q4" s="3" t="str">
        <f>_xlfn.CONCAT(P4,".Trinity.accessions")</f>
        <v>trinity_5781-5782_Q_IP_merged.trim-rcor.multi-hit-mode_1_EndToEnd.Trinity.accessions</v>
      </c>
      <c r="R4" s="3" t="str">
        <f t="shared" si="7"/>
        <v>files_PASA_un_trim_trim-rcor_gene-overlap-20.0/trinity_5781-5782_Q_IP_merged.trim-rcor.multi-hit-mode_10_EndToEnd/trinity_5781-5782_Q_IP_merged.trim-rcor.multi-hit-mode_1_EndToEnd.Trinity.accessions</v>
      </c>
      <c r="S4" s="3" t="str">
        <f t="shared" si="8"/>
        <v>ls -lhaFG files_PASA_un_trim_trim-rcor_gene-overlap-20.0/trinity_5781-5782_Q_IP_merged.trim-rcor.multi-hit-mode_10_EndToEnd/trinity_5781-5782_Q_IP_merged.trim-rcor.multi-hit-mode_1_EndToEnd.Trinity.accessions</v>
      </c>
      <c r="T4" s="3" t="str">
        <f t="shared" si="2"/>
        <v>sbatch sh_err_out/submit_PASA_un_trim_trim-rcor_gene-overlap-20.0.sh files_PASA_un_trim_trim-rcor_gene-overlap-20.0 trinity_5781-5782_Q_IP_merged.trim-rcor.multi-hit-mode_10_EndToEnd trinity_5781-5782_Q_IP_merged.trim-rcor.multi-hit-mode_1_EndToEnd.Trinity.accessions</v>
      </c>
      <c r="U4" s="3" t="s">
        <v>53</v>
      </c>
    </row>
    <row r="5" spans="1:21" ht="16" x14ac:dyDescent="0.2">
      <c r="A5" s="2" t="s">
        <v>0</v>
      </c>
      <c r="B5" s="2">
        <v>50</v>
      </c>
      <c r="C5" s="2" t="s">
        <v>26</v>
      </c>
      <c r="D5" s="2" t="s">
        <v>1</v>
      </c>
      <c r="E5" s="2" t="s">
        <v>2</v>
      </c>
      <c r="F5" s="2" t="s">
        <v>5</v>
      </c>
      <c r="G5" s="2" t="s">
        <v>15</v>
      </c>
      <c r="H5" s="2" t="s">
        <v>33</v>
      </c>
      <c r="I5" s="2" t="str">
        <f t="shared" si="3"/>
        <v>50.0</v>
      </c>
      <c r="J5" s="2" t="str">
        <f t="shared" si="0"/>
        <v>work_PASA_un_trim_trim-rcor_gene-overlap-50.0.sh</v>
      </c>
      <c r="K5" s="2" t="str">
        <f t="shared" si="4"/>
        <v>submit_PASA_un_trim_trim-rcor_gene-overlap-50.0.sh</v>
      </c>
      <c r="L5" s="2" t="s">
        <v>50</v>
      </c>
      <c r="M5" s="2">
        <v>6250308</v>
      </c>
      <c r="N5" s="2" t="str">
        <f t="shared" si="1"/>
        <v>files_PASA_un_trim_trim-rcor_gene-overlap-50.0</v>
      </c>
      <c r="O5" s="2" t="str">
        <f t="shared" si="5"/>
        <v>trinity_5781-5782_Q_IP_merged.trim.un_multi-hit-mode_100_EndToEnd</v>
      </c>
      <c r="P5" s="2" t="str">
        <f t="shared" si="6"/>
        <v>trinity_5781-5782_Q_IP_merged.trim.un_multi-hit-mode_1_EndToEnd</v>
      </c>
      <c r="Q5" s="2" t="str">
        <f t="shared" ref="Q5:Q16" si="9">_xlfn.CONCAT(P5,".Trinity.accessions")</f>
        <v>trinity_5781-5782_Q_IP_merged.trim.un_multi-hit-mode_1_EndToEnd.Trinity.accessions</v>
      </c>
      <c r="R5" s="2" t="str">
        <f t="shared" si="7"/>
        <v>files_PASA_un_trim_trim-rcor_gene-overlap-50.0/trinity_5781-5782_Q_IP_merged.trim.un_multi-hit-mode_100_EndToEnd/trinity_5781-5782_Q_IP_merged.trim.un_multi-hit-mode_1_EndToEnd.Trinity.accessions</v>
      </c>
      <c r="S5" s="2" t="str">
        <f t="shared" si="8"/>
        <v>ls -lhaFG files_PASA_un_trim_trim-rcor_gene-overlap-50.0/trinity_5781-5782_Q_IP_merged.trim.un_multi-hit-mode_100_EndToEnd/trinity_5781-5782_Q_IP_merged.trim.un_multi-hit-mode_1_EndToEnd.Trinity.accessions</v>
      </c>
      <c r="T5" s="2" t="str">
        <f t="shared" si="2"/>
        <v>sbatch sh_err_out/submit_PASA_un_trim_trim-rcor_gene-overlap-50.0.sh files_PASA_un_trim_trim-rcor_gene-overlap-50.0 trinity_5781-5782_Q_IP_merged.trim.un_multi-hit-mode_100_EndToEnd trinity_5781-5782_Q_IP_merged.trim.un_multi-hit-mode_1_EndToEnd.Trinity.accessions</v>
      </c>
    </row>
    <row r="6" spans="1:21" ht="16" x14ac:dyDescent="0.2">
      <c r="A6" s="3" t="s">
        <v>0</v>
      </c>
      <c r="B6" s="3">
        <v>70</v>
      </c>
      <c r="C6" s="3" t="s">
        <v>27</v>
      </c>
      <c r="D6" s="3" t="s">
        <v>1</v>
      </c>
      <c r="E6" s="3" t="s">
        <v>2</v>
      </c>
      <c r="F6" s="3" t="s">
        <v>6</v>
      </c>
      <c r="G6" s="3" t="s">
        <v>16</v>
      </c>
      <c r="H6" s="3" t="s">
        <v>33</v>
      </c>
      <c r="I6" s="3" t="str">
        <f t="shared" si="3"/>
        <v>70.0</v>
      </c>
      <c r="J6" s="3" t="str">
        <f t="shared" si="0"/>
        <v>work_PASA_un_trim_trim-rcor_gene-overlap-70.0.sh</v>
      </c>
      <c r="K6" s="3" t="str">
        <f t="shared" si="4"/>
        <v>submit_PASA_un_trim_trim-rcor_gene-overlap-70.0.sh</v>
      </c>
      <c r="L6" s="3" t="s">
        <v>47</v>
      </c>
      <c r="M6" s="3" t="s">
        <v>47</v>
      </c>
      <c r="N6" s="3" t="str">
        <f t="shared" si="1"/>
        <v>files_PASA_un_trim_trim-rcor_gene-overlap-70.0</v>
      </c>
      <c r="O6" s="3" t="str">
        <f t="shared" si="5"/>
        <v>trinity_5781-5782_Q_IP_merged.trim-rcor.multi-hit-mode_100_EndToEnd</v>
      </c>
      <c r="P6" s="3" t="str">
        <f t="shared" si="6"/>
        <v>trinity_5781-5782_Q_IP_merged.trim-rcor.multi-hit-mode_1_EndToEnd</v>
      </c>
      <c r="Q6" s="3" t="str">
        <f t="shared" si="9"/>
        <v>trinity_5781-5782_Q_IP_merged.trim-rcor.multi-hit-mode_1_EndToEnd.Trinity.accessions</v>
      </c>
      <c r="R6" s="3" t="str">
        <f t="shared" si="7"/>
        <v>files_PASA_un_trim_trim-rcor_gene-overlap-70.0/trinity_5781-5782_Q_IP_merged.trim-rcor.multi-hit-mode_100_EndToEnd/trinity_5781-5782_Q_IP_merged.trim-rcor.multi-hit-mode_1_EndToEnd.Trinity.accessions</v>
      </c>
      <c r="S6" s="3" t="str">
        <f t="shared" si="8"/>
        <v>ls -lhaFG files_PASA_un_trim_trim-rcor_gene-overlap-70.0/trinity_5781-5782_Q_IP_merged.trim-rcor.multi-hit-mode_100_EndToEnd/trinity_5781-5782_Q_IP_merged.trim-rcor.multi-hit-mode_1_EndToEnd.Trinity.accessions</v>
      </c>
      <c r="T6" s="3" t="str">
        <f t="shared" si="2"/>
        <v>sbatch sh_err_out/submit_PASA_un_trim_trim-rcor_gene-overlap-70.0.sh files_PASA_un_trim_trim-rcor_gene-overlap-70.0 trinity_5781-5782_Q_IP_merged.trim-rcor.multi-hit-mode_100_EndToEnd trinity_5781-5782_Q_IP_merged.trim-rcor.multi-hit-mode_1_EndToEnd.Trinity.accessions</v>
      </c>
      <c r="U6" s="3" t="s">
        <v>52</v>
      </c>
    </row>
    <row r="7" spans="1:21" ht="16" x14ac:dyDescent="0.2">
      <c r="A7" s="2" t="s">
        <v>0</v>
      </c>
      <c r="B7" s="2">
        <v>80</v>
      </c>
      <c r="C7" s="2" t="s">
        <v>28</v>
      </c>
      <c r="D7" s="2" t="s">
        <v>7</v>
      </c>
      <c r="E7" s="2" t="s">
        <v>37</v>
      </c>
      <c r="F7" s="2" t="s">
        <v>8</v>
      </c>
      <c r="G7" s="2" t="s">
        <v>17</v>
      </c>
      <c r="H7" s="2" t="s">
        <v>33</v>
      </c>
      <c r="I7" s="2" t="str">
        <f t="shared" si="3"/>
        <v>80.0</v>
      </c>
      <c r="J7" s="2" t="str">
        <f t="shared" si="0"/>
        <v>work_PASA_un_trim_trim-rcor_gene-overlap-80.0.sh</v>
      </c>
      <c r="K7" s="2" t="str">
        <f t="shared" si="4"/>
        <v>submit_PASA_un_trim_trim-rcor_gene-overlap-80.0.sh</v>
      </c>
      <c r="L7" s="2" t="s">
        <v>42</v>
      </c>
      <c r="M7" s="2">
        <v>5980544</v>
      </c>
      <c r="N7" s="2" t="str">
        <f t="shared" si="1"/>
        <v>files_PASA_un_trim_trim-rcor_gene-overlap-80.0</v>
      </c>
      <c r="O7" s="2" t="str">
        <f t="shared" si="5"/>
        <v>trinity_5781-5782_Q_IP_merged.un_multi-hit-mode_10_Local</v>
      </c>
      <c r="P7" s="2" t="str">
        <f t="shared" si="6"/>
        <v>trinity_5781-5782_Q_IP_merged.un_multi-hit-mode_1_Local</v>
      </c>
      <c r="Q7" s="2" t="str">
        <f t="shared" si="9"/>
        <v>trinity_5781-5782_Q_IP_merged.un_multi-hit-mode_1_Local.Trinity.accessions</v>
      </c>
      <c r="R7" s="2" t="str">
        <f t="shared" si="7"/>
        <v>files_PASA_un_trim_trim-rcor_gene-overlap-80.0/trinity_5781-5782_Q_IP_merged.un_multi-hit-mode_10_Local/trinity_5781-5782_Q_IP_merged.un_multi-hit-mode_1_Local.Trinity.accessions</v>
      </c>
      <c r="S7" s="2" t="str">
        <f t="shared" si="8"/>
        <v>ls -lhaFG files_PASA_un_trim_trim-rcor_gene-overlap-80.0/trinity_5781-5782_Q_IP_merged.un_multi-hit-mode_10_Local/trinity_5781-5782_Q_IP_merged.un_multi-hit-mode_1_Local.Trinity.accessions</v>
      </c>
      <c r="T7" s="2" t="str">
        <f t="shared" si="2"/>
        <v>sbatch sh_err_out/submit_PASA_un_trim_trim-rcor_gene-overlap-80.0.sh files_PASA_un_trim_trim-rcor_gene-overlap-80.0 trinity_5781-5782_Q_IP_merged.un_multi-hit-mode_10_Local trinity_5781-5782_Q_IP_merged.un_multi-hit-mode_1_Local.Trinity.accessions</v>
      </c>
    </row>
    <row r="8" spans="1:21" ht="16" x14ac:dyDescent="0.2">
      <c r="A8" s="4" t="s">
        <v>0</v>
      </c>
      <c r="B8" s="4">
        <v>80</v>
      </c>
      <c r="C8" s="4" t="s">
        <v>28</v>
      </c>
      <c r="D8" s="4" t="s">
        <v>7</v>
      </c>
      <c r="E8" s="4" t="s">
        <v>2</v>
      </c>
      <c r="F8" s="4" t="s">
        <v>5</v>
      </c>
      <c r="G8" s="4" t="s">
        <v>15</v>
      </c>
      <c r="H8" s="4" t="s">
        <v>33</v>
      </c>
      <c r="I8" s="4" t="str">
        <f t="shared" si="3"/>
        <v>80.0</v>
      </c>
      <c r="J8" s="4" t="str">
        <f t="shared" si="0"/>
        <v>work_PASA_un_trim_trim-rcor_gene-overlap-80.0.sh</v>
      </c>
      <c r="K8" s="4" t="str">
        <f t="shared" si="4"/>
        <v>submit_PASA_un_trim_trim-rcor_gene-overlap-80.0.sh</v>
      </c>
      <c r="L8" s="4" t="s">
        <v>47</v>
      </c>
      <c r="M8" s="4" t="s">
        <v>47</v>
      </c>
      <c r="N8" s="4" t="str">
        <f t="shared" si="1"/>
        <v>files_PASA_un_trim_trim-rcor_gene-overlap-80.0</v>
      </c>
      <c r="O8" s="4" t="str">
        <f t="shared" si="5"/>
        <v>trinity_5781-5782_Q_IP_merged.trim.un_multi-hit-mode_100_EndToEnd</v>
      </c>
      <c r="P8" s="4" t="str">
        <f t="shared" si="6"/>
        <v>trinity_5781-5782_Q_IP_merged.trim.un_multi-hit-mode_1_EndToEnd</v>
      </c>
      <c r="Q8" s="4" t="str">
        <f t="shared" si="9"/>
        <v>trinity_5781-5782_Q_IP_merged.trim.un_multi-hit-mode_1_EndToEnd.Trinity.accessions</v>
      </c>
      <c r="R8" s="4" t="str">
        <f t="shared" si="7"/>
        <v>files_PASA_un_trim_trim-rcor_gene-overlap-80.0/trinity_5781-5782_Q_IP_merged.trim.un_multi-hit-mode_100_EndToEnd/trinity_5781-5782_Q_IP_merged.trim.un_multi-hit-mode_1_EndToEnd.Trinity.accessions</v>
      </c>
      <c r="S8" s="4" t="str">
        <f t="shared" si="8"/>
        <v>ls -lhaFG files_PASA_un_trim_trim-rcor_gene-overlap-80.0/trinity_5781-5782_Q_IP_merged.trim.un_multi-hit-mode_100_EndToEnd/trinity_5781-5782_Q_IP_merged.trim.un_multi-hit-mode_1_EndToEnd.Trinity.accessions</v>
      </c>
      <c r="T8" s="4" t="str">
        <f t="shared" ref="T8:T16" si="10">_xlfn.CONCAT("sbatch sh_err_out/",K8," ",N8," ",O8," ",Q8)</f>
        <v>sbatch sh_err_out/submit_PASA_un_trim_trim-rcor_gene-overlap-80.0.sh files_PASA_un_trim_trim-rcor_gene-overlap-80.0 trinity_5781-5782_Q_IP_merged.trim.un_multi-hit-mode_100_EndToEnd trinity_5781-5782_Q_IP_merged.trim.un_multi-hit-mode_1_EndToEnd.Trinity.accessions</v>
      </c>
      <c r="U8" s="4" t="s">
        <v>101</v>
      </c>
    </row>
    <row r="9" spans="1:21" ht="16" x14ac:dyDescent="0.2">
      <c r="A9" s="4" t="s">
        <v>0</v>
      </c>
      <c r="B9" s="4">
        <v>80</v>
      </c>
      <c r="C9" s="4" t="s">
        <v>28</v>
      </c>
      <c r="D9" s="4" t="s">
        <v>7</v>
      </c>
      <c r="E9" s="4" t="s">
        <v>2</v>
      </c>
      <c r="F9" s="4" t="s">
        <v>4</v>
      </c>
      <c r="G9" s="4" t="s">
        <v>14</v>
      </c>
      <c r="H9" s="4" t="s">
        <v>33</v>
      </c>
      <c r="I9" s="4" t="str">
        <f t="shared" si="3"/>
        <v>80.0</v>
      </c>
      <c r="J9" s="4" t="str">
        <f t="shared" si="0"/>
        <v>work_PASA_un_trim_trim-rcor_gene-overlap-80.0.sh</v>
      </c>
      <c r="K9" s="4" t="str">
        <f t="shared" si="4"/>
        <v>submit_PASA_un_trim_trim-rcor_gene-overlap-80.0.sh</v>
      </c>
      <c r="L9" s="4" t="s">
        <v>47</v>
      </c>
      <c r="M9" s="4" t="s">
        <v>47</v>
      </c>
      <c r="N9" s="4" t="str">
        <f t="shared" si="1"/>
        <v>files_PASA_un_trim_trim-rcor_gene-overlap-80.0</v>
      </c>
      <c r="O9" s="4" t="str">
        <f t="shared" si="5"/>
        <v>trinity_5781-5782_Q_IP_merged.trim-rcor.multi-hit-mode_1_EndToEnd</v>
      </c>
      <c r="P9" s="4" t="str">
        <f t="shared" si="6"/>
        <v>trinity_5781-5782_Q_IP_merged.trim-rcor.multi-hit-mode_1_EndToEnd</v>
      </c>
      <c r="Q9" s="4" t="str">
        <f t="shared" si="9"/>
        <v>trinity_5781-5782_Q_IP_merged.trim-rcor.multi-hit-mode_1_EndToEnd.Trinity.accessions</v>
      </c>
      <c r="R9" s="4" t="str">
        <f t="shared" si="7"/>
        <v>files_PASA_un_trim_trim-rcor_gene-overlap-80.0/trinity_5781-5782_Q_IP_merged.trim-rcor.multi-hit-mode_1_EndToEnd/trinity_5781-5782_Q_IP_merged.trim-rcor.multi-hit-mode_1_EndToEnd.Trinity.accessions</v>
      </c>
      <c r="S9" s="4" t="str">
        <f t="shared" si="8"/>
        <v>ls -lhaFG files_PASA_un_trim_trim-rcor_gene-overlap-80.0/trinity_5781-5782_Q_IP_merged.trim-rcor.multi-hit-mode_1_EndToEnd/trinity_5781-5782_Q_IP_merged.trim-rcor.multi-hit-mode_1_EndToEnd.Trinity.accessions</v>
      </c>
      <c r="T9" s="4" t="str">
        <f t="shared" si="10"/>
        <v>sbatch sh_err_out/submit_PASA_un_trim_trim-rcor_gene-overlap-80.0.sh files_PASA_un_trim_trim-rcor_gene-overlap-80.0 trinity_5781-5782_Q_IP_merged.trim-rcor.multi-hit-mode_1_EndToEnd trinity_5781-5782_Q_IP_merged.trim-rcor.multi-hit-mode_1_EndToEnd.Trinity.accessions</v>
      </c>
      <c r="U9" s="4" t="s">
        <v>102</v>
      </c>
    </row>
    <row r="10" spans="1:21" ht="16" x14ac:dyDescent="0.2">
      <c r="A10" s="4" t="s">
        <v>0</v>
      </c>
      <c r="B10" s="4">
        <v>80</v>
      </c>
      <c r="C10" s="4" t="s">
        <v>28</v>
      </c>
      <c r="D10" s="4" t="s">
        <v>7</v>
      </c>
      <c r="E10" s="4" t="s">
        <v>2</v>
      </c>
      <c r="F10" s="4" t="s">
        <v>3</v>
      </c>
      <c r="G10" s="4" t="s">
        <v>13</v>
      </c>
      <c r="H10" s="4" t="s">
        <v>33</v>
      </c>
      <c r="I10" s="4" t="str">
        <f t="shared" si="3"/>
        <v>80.0</v>
      </c>
      <c r="J10" s="4" t="str">
        <f t="shared" si="0"/>
        <v>work_PASA_un_trim_trim-rcor_gene-overlap-80.0.sh</v>
      </c>
      <c r="K10" s="4" t="str">
        <f t="shared" si="4"/>
        <v>submit_PASA_un_trim_trim-rcor_gene-overlap-80.0.sh</v>
      </c>
      <c r="L10" s="4" t="s">
        <v>47</v>
      </c>
      <c r="M10" s="4" t="s">
        <v>47</v>
      </c>
      <c r="N10" s="4" t="str">
        <f t="shared" si="1"/>
        <v>files_PASA_un_trim_trim-rcor_gene-overlap-80.0</v>
      </c>
      <c r="O10" s="4" t="str">
        <f t="shared" si="5"/>
        <v>trinity_5781-5782_Q_IP_merged.trim-rcor.multi-hit-mode_10_EndToEnd</v>
      </c>
      <c r="P10" s="4" t="str">
        <f t="shared" si="6"/>
        <v>trinity_5781-5782_Q_IP_merged.trim-rcor.multi-hit-mode_1_EndToEnd</v>
      </c>
      <c r="Q10" s="4" t="str">
        <f t="shared" si="9"/>
        <v>trinity_5781-5782_Q_IP_merged.trim-rcor.multi-hit-mode_1_EndToEnd.Trinity.accessions</v>
      </c>
      <c r="R10" s="4" t="str">
        <f t="shared" si="7"/>
        <v>files_PASA_un_trim_trim-rcor_gene-overlap-80.0/trinity_5781-5782_Q_IP_merged.trim-rcor.multi-hit-mode_10_EndToEnd/trinity_5781-5782_Q_IP_merged.trim-rcor.multi-hit-mode_1_EndToEnd.Trinity.accessions</v>
      </c>
      <c r="S10" s="4" t="str">
        <f t="shared" si="8"/>
        <v>ls -lhaFG files_PASA_un_trim_trim-rcor_gene-overlap-80.0/trinity_5781-5782_Q_IP_merged.trim-rcor.multi-hit-mode_10_EndToEnd/trinity_5781-5782_Q_IP_merged.trim-rcor.multi-hit-mode_1_EndToEnd.Trinity.accessions</v>
      </c>
      <c r="T10" s="4" t="str">
        <f t="shared" si="10"/>
        <v>sbatch sh_err_out/submit_PASA_un_trim_trim-rcor_gene-overlap-80.0.sh files_PASA_un_trim_trim-rcor_gene-overlap-80.0 trinity_5781-5782_Q_IP_merged.trim-rcor.multi-hit-mode_10_EndToEnd trinity_5781-5782_Q_IP_merged.trim-rcor.multi-hit-mode_1_EndToEnd.Trinity.accessions</v>
      </c>
      <c r="U10" s="4" t="s">
        <v>103</v>
      </c>
    </row>
    <row r="11" spans="1:21" ht="16" x14ac:dyDescent="0.2">
      <c r="A11" s="4" t="s">
        <v>0</v>
      </c>
      <c r="B11" s="4">
        <v>90</v>
      </c>
      <c r="C11" s="4" t="s">
        <v>29</v>
      </c>
      <c r="D11" s="4" t="s">
        <v>7</v>
      </c>
      <c r="E11" s="4" t="s">
        <v>2</v>
      </c>
      <c r="F11" s="4" t="s">
        <v>9</v>
      </c>
      <c r="G11" s="4" t="s">
        <v>18</v>
      </c>
      <c r="H11" s="4" t="s">
        <v>33</v>
      </c>
      <c r="I11" s="4" t="str">
        <f t="shared" si="3"/>
        <v>90.0</v>
      </c>
      <c r="J11" s="4" t="str">
        <f t="shared" si="0"/>
        <v>work_PASA_un_trim_trim-rcor_gene-overlap-90.0.sh</v>
      </c>
      <c r="K11" s="4" t="str">
        <f t="shared" si="4"/>
        <v>submit_PASA_un_trim_trim-rcor_gene-overlap-90.0.sh</v>
      </c>
      <c r="L11" s="4" t="s">
        <v>47</v>
      </c>
      <c r="M11" s="4" t="s">
        <v>47</v>
      </c>
      <c r="N11" s="4" t="str">
        <f t="shared" si="1"/>
        <v>files_PASA_un_trim_trim-rcor_gene-overlap-90.0</v>
      </c>
      <c r="O11" s="4" t="str">
        <f t="shared" si="5"/>
        <v>trinity_5781-5782_Q_IP_merged.un_multi-hit-mode_1_Local</v>
      </c>
      <c r="P11" s="4" t="str">
        <f t="shared" si="6"/>
        <v>trinity_5781-5782_Q_IP_merged.un_multi-hit-mode_1_Local</v>
      </c>
      <c r="Q11" s="4" t="str">
        <f t="shared" si="9"/>
        <v>trinity_5781-5782_Q_IP_merged.un_multi-hit-mode_1_Local.Trinity.accessions</v>
      </c>
      <c r="R11" s="4" t="str">
        <f t="shared" si="7"/>
        <v>files_PASA_un_trim_trim-rcor_gene-overlap-90.0/trinity_5781-5782_Q_IP_merged.un_multi-hit-mode_1_Local/trinity_5781-5782_Q_IP_merged.un_multi-hit-mode_1_Local.Trinity.accessions</v>
      </c>
      <c r="S11" s="4" t="str">
        <f t="shared" si="8"/>
        <v>ls -lhaFG files_PASA_un_trim_trim-rcor_gene-overlap-90.0/trinity_5781-5782_Q_IP_merged.un_multi-hit-mode_1_Local/trinity_5781-5782_Q_IP_merged.un_multi-hit-mode_1_Local.Trinity.accessions</v>
      </c>
      <c r="T11" s="4" t="str">
        <f t="shared" si="10"/>
        <v>sbatch sh_err_out/submit_PASA_un_trim_trim-rcor_gene-overlap-90.0.sh files_PASA_un_trim_trim-rcor_gene-overlap-90.0 trinity_5781-5782_Q_IP_merged.un_multi-hit-mode_1_Local trinity_5781-5782_Q_IP_merged.un_multi-hit-mode_1_Local.Trinity.accessions</v>
      </c>
      <c r="U11" s="4" t="s">
        <v>104</v>
      </c>
    </row>
    <row r="12" spans="1:21" ht="16" x14ac:dyDescent="0.2">
      <c r="A12" s="4" t="s">
        <v>0</v>
      </c>
      <c r="B12" s="4">
        <v>90</v>
      </c>
      <c r="C12" s="4" t="s">
        <v>29</v>
      </c>
      <c r="D12" s="4" t="s">
        <v>7</v>
      </c>
      <c r="E12" s="4" t="s">
        <v>2</v>
      </c>
      <c r="F12" s="4" t="s">
        <v>10</v>
      </c>
      <c r="G12" s="4" t="s">
        <v>19</v>
      </c>
      <c r="H12" s="4" t="s">
        <v>33</v>
      </c>
      <c r="I12" s="4" t="str">
        <f t="shared" si="3"/>
        <v>90.0</v>
      </c>
      <c r="J12" s="4" t="str">
        <f t="shared" si="0"/>
        <v>work_PASA_un_trim_trim-rcor_gene-overlap-90.0.sh</v>
      </c>
      <c r="K12" s="4" t="str">
        <f t="shared" si="4"/>
        <v>submit_PASA_un_trim_trim-rcor_gene-overlap-90.0.sh</v>
      </c>
      <c r="L12" s="4" t="s">
        <v>47</v>
      </c>
      <c r="M12" s="4" t="s">
        <v>47</v>
      </c>
      <c r="N12" s="4" t="str">
        <f t="shared" si="1"/>
        <v>files_PASA_un_trim_trim-rcor_gene-overlap-90.0</v>
      </c>
      <c r="O12" s="4" t="str">
        <f t="shared" si="5"/>
        <v>trinity_5781-5782_Q_IP_merged.un_multi-hit-mode_100_Local</v>
      </c>
      <c r="P12" s="4" t="str">
        <f t="shared" si="6"/>
        <v>trinity_5781-5782_Q_IP_merged.un_multi-hit-mode_1_Local</v>
      </c>
      <c r="Q12" s="4" t="str">
        <f t="shared" si="9"/>
        <v>trinity_5781-5782_Q_IP_merged.un_multi-hit-mode_1_Local.Trinity.accessions</v>
      </c>
      <c r="R12" s="4" t="str">
        <f t="shared" si="7"/>
        <v>files_PASA_un_trim_trim-rcor_gene-overlap-90.0/trinity_5781-5782_Q_IP_merged.un_multi-hit-mode_100_Local/trinity_5781-5782_Q_IP_merged.un_multi-hit-mode_1_Local.Trinity.accessions</v>
      </c>
      <c r="S12" s="4" t="str">
        <f t="shared" si="8"/>
        <v>ls -lhaFG files_PASA_un_trim_trim-rcor_gene-overlap-90.0/trinity_5781-5782_Q_IP_merged.un_multi-hit-mode_100_Local/trinity_5781-5782_Q_IP_merged.un_multi-hit-mode_1_Local.Trinity.accessions</v>
      </c>
      <c r="T12" s="4" t="str">
        <f t="shared" si="10"/>
        <v>sbatch sh_err_out/submit_PASA_un_trim_trim-rcor_gene-overlap-90.0.sh files_PASA_un_trim_trim-rcor_gene-overlap-90.0 trinity_5781-5782_Q_IP_merged.un_multi-hit-mode_100_Local trinity_5781-5782_Q_IP_merged.un_multi-hit-mode_1_Local.Trinity.accessions</v>
      </c>
      <c r="U12" s="4" t="s">
        <v>105</v>
      </c>
    </row>
    <row r="13" spans="1:21" ht="16" x14ac:dyDescent="0.2">
      <c r="A13" s="4" t="s">
        <v>0</v>
      </c>
      <c r="B13" s="4">
        <v>90</v>
      </c>
      <c r="C13" s="4" t="s">
        <v>29</v>
      </c>
      <c r="D13" s="4" t="s">
        <v>7</v>
      </c>
      <c r="E13" s="4" t="s">
        <v>2</v>
      </c>
      <c r="F13" s="4" t="s">
        <v>3</v>
      </c>
      <c r="G13" s="4" t="s">
        <v>13</v>
      </c>
      <c r="H13" s="4" t="s">
        <v>33</v>
      </c>
      <c r="I13" s="4" t="str">
        <f t="shared" si="3"/>
        <v>90.0</v>
      </c>
      <c r="J13" s="4" t="str">
        <f t="shared" si="0"/>
        <v>work_PASA_un_trim_trim-rcor_gene-overlap-90.0.sh</v>
      </c>
      <c r="K13" s="4" t="str">
        <f t="shared" si="4"/>
        <v>submit_PASA_un_trim_trim-rcor_gene-overlap-90.0.sh</v>
      </c>
      <c r="L13" s="4" t="s">
        <v>47</v>
      </c>
      <c r="M13" s="4" t="s">
        <v>47</v>
      </c>
      <c r="N13" s="4" t="str">
        <f t="shared" si="1"/>
        <v>files_PASA_un_trim_trim-rcor_gene-overlap-90.0</v>
      </c>
      <c r="O13" s="4" t="str">
        <f t="shared" si="5"/>
        <v>trinity_5781-5782_Q_IP_merged.trim-rcor.multi-hit-mode_10_EndToEnd</v>
      </c>
      <c r="P13" s="4" t="str">
        <f t="shared" si="6"/>
        <v>trinity_5781-5782_Q_IP_merged.trim-rcor.multi-hit-mode_1_EndToEnd</v>
      </c>
      <c r="Q13" s="4" t="str">
        <f t="shared" si="9"/>
        <v>trinity_5781-5782_Q_IP_merged.trim-rcor.multi-hit-mode_1_EndToEnd.Trinity.accessions</v>
      </c>
      <c r="R13" s="4" t="str">
        <f t="shared" si="7"/>
        <v>files_PASA_un_trim_trim-rcor_gene-overlap-90.0/trinity_5781-5782_Q_IP_merged.trim-rcor.multi-hit-mode_10_EndToEnd/trinity_5781-5782_Q_IP_merged.trim-rcor.multi-hit-mode_1_EndToEnd.Trinity.accessions</v>
      </c>
      <c r="S13" s="4" t="str">
        <f t="shared" si="8"/>
        <v>ls -lhaFG files_PASA_un_trim_trim-rcor_gene-overlap-90.0/trinity_5781-5782_Q_IP_merged.trim-rcor.multi-hit-mode_10_EndToEnd/trinity_5781-5782_Q_IP_merged.trim-rcor.multi-hit-mode_1_EndToEnd.Trinity.accessions</v>
      </c>
      <c r="T13" s="4" t="str">
        <f t="shared" si="10"/>
        <v>sbatch sh_err_out/submit_PASA_un_trim_trim-rcor_gene-overlap-90.0.sh files_PASA_un_trim_trim-rcor_gene-overlap-90.0 trinity_5781-5782_Q_IP_merged.trim-rcor.multi-hit-mode_10_EndToEnd trinity_5781-5782_Q_IP_merged.trim-rcor.multi-hit-mode_1_EndToEnd.Trinity.accessions</v>
      </c>
      <c r="U13" s="4" t="s">
        <v>106</v>
      </c>
    </row>
    <row r="14" spans="1:21" ht="16" x14ac:dyDescent="0.2">
      <c r="A14" s="4" t="s">
        <v>0</v>
      </c>
      <c r="B14" s="4">
        <v>90</v>
      </c>
      <c r="C14" s="4" t="s">
        <v>29</v>
      </c>
      <c r="D14" s="4" t="s">
        <v>7</v>
      </c>
      <c r="E14" s="4" t="s">
        <v>2</v>
      </c>
      <c r="F14" s="4" t="s">
        <v>6</v>
      </c>
      <c r="G14" s="4" t="s">
        <v>16</v>
      </c>
      <c r="H14" s="4" t="s">
        <v>33</v>
      </c>
      <c r="I14" s="4" t="str">
        <f t="shared" si="3"/>
        <v>90.0</v>
      </c>
      <c r="J14" s="4" t="str">
        <f t="shared" si="0"/>
        <v>work_PASA_un_trim_trim-rcor_gene-overlap-90.0.sh</v>
      </c>
      <c r="K14" s="4" t="str">
        <f t="shared" si="4"/>
        <v>submit_PASA_un_trim_trim-rcor_gene-overlap-90.0.sh</v>
      </c>
      <c r="L14" s="4" t="s">
        <v>47</v>
      </c>
      <c r="M14" s="4" t="s">
        <v>47</v>
      </c>
      <c r="N14" s="4" t="str">
        <f t="shared" si="1"/>
        <v>files_PASA_un_trim_trim-rcor_gene-overlap-90.0</v>
      </c>
      <c r="O14" s="4" t="str">
        <f t="shared" si="5"/>
        <v>trinity_5781-5782_Q_IP_merged.trim-rcor.multi-hit-mode_100_EndToEnd</v>
      </c>
      <c r="P14" s="4" t="str">
        <f t="shared" si="6"/>
        <v>trinity_5781-5782_Q_IP_merged.trim-rcor.multi-hit-mode_1_EndToEnd</v>
      </c>
      <c r="Q14" s="4" t="str">
        <f t="shared" si="9"/>
        <v>trinity_5781-5782_Q_IP_merged.trim-rcor.multi-hit-mode_1_EndToEnd.Trinity.accessions</v>
      </c>
      <c r="R14" s="4" t="str">
        <f t="shared" si="7"/>
        <v>files_PASA_un_trim_trim-rcor_gene-overlap-90.0/trinity_5781-5782_Q_IP_merged.trim-rcor.multi-hit-mode_100_EndToEnd/trinity_5781-5782_Q_IP_merged.trim-rcor.multi-hit-mode_1_EndToEnd.Trinity.accessions</v>
      </c>
      <c r="S14" s="4" t="str">
        <f t="shared" si="8"/>
        <v>ls -lhaFG files_PASA_un_trim_trim-rcor_gene-overlap-90.0/trinity_5781-5782_Q_IP_merged.trim-rcor.multi-hit-mode_100_EndToEnd/trinity_5781-5782_Q_IP_merged.trim-rcor.multi-hit-mode_1_EndToEnd.Trinity.accessions</v>
      </c>
      <c r="T14" s="4" t="str">
        <f t="shared" si="10"/>
        <v>sbatch sh_err_out/submit_PASA_un_trim_trim-rcor_gene-overlap-90.0.sh files_PASA_un_trim_trim-rcor_gene-overlap-90.0 trinity_5781-5782_Q_IP_merged.trim-rcor.multi-hit-mode_100_EndToEnd trinity_5781-5782_Q_IP_merged.trim-rcor.multi-hit-mode_1_EndToEnd.Trinity.accessions</v>
      </c>
      <c r="U14" s="4" t="s">
        <v>107</v>
      </c>
    </row>
    <row r="15" spans="1:21" ht="16" x14ac:dyDescent="0.2">
      <c r="A15" s="2" t="s">
        <v>11</v>
      </c>
      <c r="B15" s="2" t="e">
        <v>#N/A</v>
      </c>
      <c r="C15" s="2" t="s">
        <v>30</v>
      </c>
      <c r="D15" s="2" t="s">
        <v>1</v>
      </c>
      <c r="E15" s="2" t="s">
        <v>2</v>
      </c>
      <c r="F15" s="2" t="s">
        <v>10</v>
      </c>
      <c r="G15" s="2" t="s">
        <v>19</v>
      </c>
      <c r="H15" s="2" t="s">
        <v>34</v>
      </c>
      <c r="I15" s="2" t="e">
        <f t="shared" si="3"/>
        <v>#N/A</v>
      </c>
      <c r="J15" s="2" t="e">
        <f t="shared" si="0"/>
        <v>#N/A</v>
      </c>
      <c r="K15" s="2" t="s">
        <v>36</v>
      </c>
      <c r="L15" s="2" t="s">
        <v>49</v>
      </c>
      <c r="M15" s="2">
        <v>6250255</v>
      </c>
      <c r="N15" s="2" t="str">
        <f t="shared" si="1"/>
        <v>files_PASA_un_trim_trim-rcor_minimal-overlap</v>
      </c>
      <c r="O15" s="2" t="str">
        <f t="shared" si="5"/>
        <v>trinity_5781-5782_Q_IP_merged.un_multi-hit-mode_100_Local</v>
      </c>
      <c r="P15" s="2" t="str">
        <f t="shared" si="6"/>
        <v>trinity_5781-5782_Q_IP_merged.un_multi-hit-mode_1_Local</v>
      </c>
      <c r="Q15" s="2" t="str">
        <f t="shared" si="9"/>
        <v>trinity_5781-5782_Q_IP_merged.un_multi-hit-mode_1_Local.Trinity.accessions</v>
      </c>
      <c r="R15" s="2" t="str">
        <f t="shared" si="7"/>
        <v>files_PASA_un_trim_trim-rcor_minimal-overlap/trinity_5781-5782_Q_IP_merged.un_multi-hit-mode_100_Local/trinity_5781-5782_Q_IP_merged.un_multi-hit-mode_1_Local.Trinity.accessions</v>
      </c>
      <c r="S15" s="2" t="str">
        <f t="shared" si="8"/>
        <v>ls -lhaFG files_PASA_un_trim_trim-rcor_minimal-overlap/trinity_5781-5782_Q_IP_merged.un_multi-hit-mode_100_Local/trinity_5781-5782_Q_IP_merged.un_multi-hit-mode_1_Local.Trinity.accessions</v>
      </c>
      <c r="T15" s="2" t="str">
        <f t="shared" si="10"/>
        <v>sbatch sh_err_out/submit_PASA_un_trim_trim-rcor_minimal-overlap.sh files_PASA_un_trim_trim-rcor_minimal-overlap trinity_5781-5782_Q_IP_merged.un_multi-hit-mode_100_Local trinity_5781-5782_Q_IP_merged.un_multi-hit-mode_1_Local.Trinity.accessions</v>
      </c>
    </row>
    <row r="16" spans="1:21" ht="16" x14ac:dyDescent="0.2">
      <c r="A16" s="3" t="s">
        <v>12</v>
      </c>
      <c r="B16" s="3">
        <v>50</v>
      </c>
      <c r="C16" s="3" t="s">
        <v>31</v>
      </c>
      <c r="D16" s="3" t="s">
        <v>1</v>
      </c>
      <c r="E16" s="3" t="s">
        <v>2</v>
      </c>
      <c r="F16" s="3" t="s">
        <v>8</v>
      </c>
      <c r="G16" s="3" t="s">
        <v>17</v>
      </c>
      <c r="H16" s="3" t="s">
        <v>35</v>
      </c>
      <c r="I16" s="3" t="str">
        <f t="shared" si="3"/>
        <v>50.0</v>
      </c>
      <c r="J16" s="3" t="str">
        <f t="shared" si="0"/>
        <v>work_PASA_un_trim_trim-rcor_stringent-alignment-overlap-50.0.sh</v>
      </c>
      <c r="K16" s="3" t="str">
        <f t="shared" si="4"/>
        <v>submit_PASA_un_trim_trim-rcor_stringent-alignment-overlap-50.0.sh</v>
      </c>
      <c r="L16" s="3" t="s">
        <v>51</v>
      </c>
      <c r="M16" s="3">
        <v>6628427</v>
      </c>
      <c r="N16" s="3" t="str">
        <f t="shared" si="1"/>
        <v>files_PASA_un_trim_trim-rcor_stringent-alignment-overlap-50.0</v>
      </c>
      <c r="O16" s="3" t="str">
        <f t="shared" si="5"/>
        <v>trinity_5781-5782_Q_IP_merged.un_multi-hit-mode_10_Local</v>
      </c>
      <c r="P16" s="3" t="str">
        <f t="shared" si="6"/>
        <v>trinity_5781-5782_Q_IP_merged.un_multi-hit-mode_1_Local</v>
      </c>
      <c r="Q16" s="3" t="str">
        <f t="shared" si="9"/>
        <v>trinity_5781-5782_Q_IP_merged.un_multi-hit-mode_1_Local.Trinity.accessions</v>
      </c>
      <c r="R16" s="3" t="str">
        <f t="shared" si="7"/>
        <v>files_PASA_un_trim_trim-rcor_stringent-alignment-overlap-50.0/trinity_5781-5782_Q_IP_merged.un_multi-hit-mode_10_Local/trinity_5781-5782_Q_IP_merged.un_multi-hit-mode_1_Local.Trinity.accessions</v>
      </c>
      <c r="S16" s="3" t="str">
        <f t="shared" si="8"/>
        <v>ls -lhaFG files_PASA_un_trim_trim-rcor_stringent-alignment-overlap-50.0/trinity_5781-5782_Q_IP_merged.un_multi-hit-mode_10_Local/trinity_5781-5782_Q_IP_merged.un_multi-hit-mode_1_Local.Trinity.accessions</v>
      </c>
      <c r="T16" s="3" t="str">
        <f t="shared" si="10"/>
        <v>sbatch sh_err_out/submit_PASA_un_trim_trim-rcor_stringent-alignment-overlap-50.0.sh files_PASA_un_trim_trim-rcor_stringent-alignment-overlap-50.0 trinity_5781-5782_Q_IP_merged.un_multi-hit-mode_10_Local trinity_5781-5782_Q_IP_merged.un_multi-hit-mode_1_Local.Trinity.accessions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A41C-3000-B840-B517-A206D7748ACE}">
  <dimension ref="A1:W13"/>
  <sheetViews>
    <sheetView topLeftCell="T1" workbookViewId="0">
      <selection activeCell="V11" sqref="V11"/>
    </sheetView>
  </sheetViews>
  <sheetFormatPr baseColWidth="10" defaultRowHeight="16" x14ac:dyDescent="0.2"/>
  <sheetData>
    <row r="1" spans="1:23" x14ac:dyDescent="0.2">
      <c r="A1" t="s">
        <v>54</v>
      </c>
      <c r="B1" t="s">
        <v>55</v>
      </c>
      <c r="C1" t="s">
        <v>60</v>
      </c>
      <c r="D1" t="s">
        <v>58</v>
      </c>
      <c r="E1" t="s">
        <v>58</v>
      </c>
      <c r="F1" t="s">
        <v>66</v>
      </c>
      <c r="G1" t="s">
        <v>67</v>
      </c>
      <c r="H1" t="s">
        <v>68</v>
      </c>
      <c r="I1" t="s">
        <v>69</v>
      </c>
      <c r="J1" t="s">
        <v>71</v>
      </c>
      <c r="K1" t="s">
        <v>72</v>
      </c>
      <c r="L1" t="s">
        <v>80</v>
      </c>
      <c r="M1" t="s">
        <v>83</v>
      </c>
      <c r="N1" t="s">
        <v>82</v>
      </c>
      <c r="O1" t="s">
        <v>93</v>
      </c>
      <c r="P1" t="s">
        <v>91</v>
      </c>
      <c r="Q1" t="s">
        <v>92</v>
      </c>
      <c r="R1" t="s">
        <v>22</v>
      </c>
      <c r="S1" t="s">
        <v>23</v>
      </c>
      <c r="T1" t="s">
        <v>89</v>
      </c>
      <c r="U1" t="s">
        <v>90</v>
      </c>
      <c r="V1" t="s">
        <v>108</v>
      </c>
      <c r="W1" t="s">
        <v>111</v>
      </c>
    </row>
    <row r="2" spans="1:23" x14ac:dyDescent="0.2">
      <c r="A2" t="s">
        <v>28</v>
      </c>
      <c r="B2" t="s">
        <v>15</v>
      </c>
      <c r="C2" t="str">
        <f t="shared" ref="C2:C8" si="0">_xlfn.CONCAT(A2,"/",B2)</f>
        <v>files_PASA_un_trim_trim-rcor_gene-overlap-80.0/trinity_5781-5782_Q_IP_merged.trim.un_multi-hit-mode_100_EndToEnd</v>
      </c>
      <c r="D2" t="s">
        <v>56</v>
      </c>
      <c r="E2" t="s">
        <v>61</v>
      </c>
      <c r="F2" t="s">
        <v>65</v>
      </c>
      <c r="G2" t="s">
        <v>62</v>
      </c>
      <c r="H2" t="s">
        <v>63</v>
      </c>
      <c r="I2" t="s">
        <v>64</v>
      </c>
      <c r="J2" t="s">
        <v>70</v>
      </c>
      <c r="K2" t="s">
        <v>81</v>
      </c>
      <c r="L2" t="s">
        <v>73</v>
      </c>
      <c r="M2" t="s">
        <v>84</v>
      </c>
      <c r="N2" t="str">
        <f>_xlfn.CONCAT("mkdir -p ",K2,"/",L2," &amp;&amp; cd ",C2," &amp;&amp; cp -- ", E2," ", F2," ",G2," ",H2," ",I2," ",J2," ",K2,"/",L2," &amp;&amp; ",M2)</f>
        <v>mkdir -p /fh/scratch/delete30/tsukiyama_t/d &amp;&amp; cd files_PASA_un_trim_trim-rcor_gene-overlap-80.0/trinity_5781-5782_Q_IP_merged.trim.un_multi-hit-mode_100_EndToEnd &amp;&amp; cp -- *.accessions *.align_assembly.config *.fasta *.clean *.cln Saccharomyces_*.gff3 /fh/scratch/delete30/tsukiyama_t/d &amp;&amp; transcriptome &amp;&amp; cd results/2022-1201</v>
      </c>
      <c r="O2" t="str">
        <f>_xlfn.CONCAT("cd ",K2,"/",L2)</f>
        <v>cd /fh/scratch/delete30/tsukiyama_t/d</v>
      </c>
      <c r="P2" t="s">
        <v>87</v>
      </c>
      <c r="Q2" t="s">
        <v>86</v>
      </c>
      <c r="R2" t="str">
        <f>B2</f>
        <v>trinity_5781-5782_Q_IP_merged.trim.un_multi-hit-mode_100_EndToEnd</v>
      </c>
      <c r="S2" t="str">
        <f>E2</f>
        <v>*.accessions</v>
      </c>
      <c r="T2" t="str">
        <f>_xlfn.CONCAT(P2," ",R2," ",S2)</f>
        <v>sbatch submit_PASA_un_trim_trim-rcor_gene-overlap-80.0.sh trinity_5781-5782_Q_IP_merged.trim.un_multi-hit-mode_100_EndToEnd *.accessions</v>
      </c>
      <c r="U2" t="str">
        <f>_xlfn.CONCAT(O2," &amp;&amp; ",T2)</f>
        <v>cd /fh/scratch/delete30/tsukiyama_t/d &amp;&amp; sbatch submit_PASA_un_trim_trim-rcor_gene-overlap-80.0.sh trinity_5781-5782_Q_IP_merged.trim.un_multi-hit-mode_100_EndToEnd *.accessions</v>
      </c>
      <c r="V2" t="str">
        <f>_xlfn.CONCAT("mv ",L2,"/ ",A2,"/",B2,"/")</f>
        <v>mv d/ files_PASA_un_trim_trim-rcor_gene-overlap-80.0/trinity_5781-5782_Q_IP_merged.trim.un_multi-hit-mode_100_EndToEnd/</v>
      </c>
      <c r="W2" t="str">
        <f>_xlfn.CONCAT(M2," &amp;&amp; mv ",A2,"/",B2," ",A2,"/bak.",B2)</f>
        <v>transcriptome &amp;&amp; cd results/2022-1201 &amp;&amp; mv files_PASA_un_trim_trim-rcor_gene-overlap-80.0/trinity_5781-5782_Q_IP_merged.trim.un_multi-hit-mode_100_EndToEnd files_PASA_un_trim_trim-rcor_gene-overlap-80.0/bak.trinity_5781-5782_Q_IP_merged.trim.un_multi-hit-mode_100_EndToEnd</v>
      </c>
    </row>
    <row r="3" spans="1:23" x14ac:dyDescent="0.2">
      <c r="A3" t="s">
        <v>28</v>
      </c>
      <c r="B3" t="s">
        <v>14</v>
      </c>
      <c r="C3" t="str">
        <f t="shared" si="0"/>
        <v>files_PASA_un_trim_trim-rcor_gene-overlap-80.0/trinity_5781-5782_Q_IP_merged.trim-rcor.multi-hit-mode_1_EndToEnd</v>
      </c>
      <c r="D3" t="s">
        <v>57</v>
      </c>
      <c r="E3" t="s">
        <v>61</v>
      </c>
      <c r="F3" t="s">
        <v>65</v>
      </c>
      <c r="G3" t="s">
        <v>62</v>
      </c>
      <c r="H3" t="s">
        <v>63</v>
      </c>
      <c r="I3" t="s">
        <v>64</v>
      </c>
      <c r="J3" t="s">
        <v>70</v>
      </c>
      <c r="K3" t="s">
        <v>81</v>
      </c>
      <c r="L3" t="s">
        <v>74</v>
      </c>
      <c r="M3" t="s">
        <v>84</v>
      </c>
      <c r="N3" t="str">
        <f t="shared" ref="N3:N8" si="1">_xlfn.CONCAT("mkdir -p ",K3,"/",L3," &amp;&amp; cd ",C3," &amp;&amp; cp -- ", E3," ", F3," ",G3," ",H3," ",I3," ",J3," ",K3,"/",L3," &amp;&amp; ",M3)</f>
        <v>mkdir -p /fh/scratch/delete30/tsukiyama_t/e &amp;&amp; cd files_PASA_un_trim_trim-rcor_gene-overlap-80.0/trinity_5781-5782_Q_IP_merged.trim-rcor.multi-hit-mode_1_EndToEnd &amp;&amp; cp -- *.accessions *.align_assembly.config *.fasta *.clean *.cln Saccharomyces_*.gff3 /fh/scratch/delete30/tsukiyama_t/e &amp;&amp; transcriptome &amp;&amp; cd results/2022-1201</v>
      </c>
      <c r="O3" t="str">
        <f t="shared" ref="O3:O8" si="2">_xlfn.CONCAT("cd ",K3,"/",L3)</f>
        <v>cd /fh/scratch/delete30/tsukiyama_t/e</v>
      </c>
      <c r="P3" t="s">
        <v>87</v>
      </c>
      <c r="Q3" t="s">
        <v>86</v>
      </c>
      <c r="R3" t="str">
        <f t="shared" ref="R3:R8" si="3">B3</f>
        <v>trinity_5781-5782_Q_IP_merged.trim-rcor.multi-hit-mode_1_EndToEnd</v>
      </c>
      <c r="S3" t="str">
        <f t="shared" ref="S3:S8" si="4">E3</f>
        <v>*.accessions</v>
      </c>
      <c r="T3" t="str">
        <f t="shared" ref="T3:T8" si="5">_xlfn.CONCAT(P3," ",R3," ",S3)</f>
        <v>sbatch submit_PASA_un_trim_trim-rcor_gene-overlap-80.0.sh trinity_5781-5782_Q_IP_merged.trim-rcor.multi-hit-mode_1_EndToEnd *.accessions</v>
      </c>
      <c r="U3" t="str">
        <f t="shared" ref="U3:U8" si="6">_xlfn.CONCAT(O3," &amp;&amp; ",T3)</f>
        <v>cd /fh/scratch/delete30/tsukiyama_t/e &amp;&amp; sbatch submit_PASA_un_trim_trim-rcor_gene-overlap-80.0.sh trinity_5781-5782_Q_IP_merged.trim-rcor.multi-hit-mode_1_EndToEnd *.accessions</v>
      </c>
      <c r="V3" t="str">
        <f t="shared" ref="V3:V8" si="7">_xlfn.CONCAT("mv ",L3,"/ ",A3,"/",B3,"/")</f>
        <v>mv e/ files_PASA_un_trim_trim-rcor_gene-overlap-80.0/trinity_5781-5782_Q_IP_merged.trim-rcor.multi-hit-mode_1_EndToEnd/</v>
      </c>
      <c r="W3" t="str">
        <f t="shared" ref="W3:W8" si="8">_xlfn.CONCAT(M3," &amp;&amp; mv ",A3,"/",B3," ",A3,"/bak.",B3)</f>
        <v>transcriptome &amp;&amp; cd results/2022-1201 &amp;&amp; mv files_PASA_un_trim_trim-rcor_gene-overlap-80.0/trinity_5781-5782_Q_IP_merged.trim-rcor.multi-hit-mode_1_EndToEnd files_PASA_un_trim_trim-rcor_gene-overlap-80.0/bak.trinity_5781-5782_Q_IP_merged.trim-rcor.multi-hit-mode_1_EndToEnd</v>
      </c>
    </row>
    <row r="4" spans="1:23" x14ac:dyDescent="0.2">
      <c r="A4" t="s">
        <v>28</v>
      </c>
      <c r="B4" t="s">
        <v>13</v>
      </c>
      <c r="C4" t="str">
        <f t="shared" si="0"/>
        <v>files_PASA_un_trim_trim-rcor_gene-overlap-80.0/trinity_5781-5782_Q_IP_merged.trim-rcor.multi-hit-mode_10_EndToEnd</v>
      </c>
      <c r="D4" t="s">
        <v>57</v>
      </c>
      <c r="E4" t="s">
        <v>61</v>
      </c>
      <c r="F4" t="s">
        <v>65</v>
      </c>
      <c r="G4" t="s">
        <v>62</v>
      </c>
      <c r="H4" t="s">
        <v>63</v>
      </c>
      <c r="I4" t="s">
        <v>64</v>
      </c>
      <c r="J4" t="s">
        <v>70</v>
      </c>
      <c r="K4" t="s">
        <v>81</v>
      </c>
      <c r="L4" t="s">
        <v>75</v>
      </c>
      <c r="M4" t="s">
        <v>84</v>
      </c>
      <c r="N4" t="str">
        <f t="shared" si="1"/>
        <v>mkdir -p /fh/scratch/delete30/tsukiyama_t/f &amp;&amp; cd files_PASA_un_trim_trim-rcor_gene-overlap-80.0/trinity_5781-5782_Q_IP_merged.trim-rcor.multi-hit-mode_10_EndToEnd &amp;&amp; cp -- *.accessions *.align_assembly.config *.fasta *.clean *.cln Saccharomyces_*.gff3 /fh/scratch/delete30/tsukiyama_t/f &amp;&amp; transcriptome &amp;&amp; cd results/2022-1201</v>
      </c>
      <c r="O4" t="str">
        <f t="shared" si="2"/>
        <v>cd /fh/scratch/delete30/tsukiyama_t/f</v>
      </c>
      <c r="P4" t="s">
        <v>87</v>
      </c>
      <c r="Q4" t="s">
        <v>86</v>
      </c>
      <c r="R4" t="str">
        <f t="shared" si="3"/>
        <v>trinity_5781-5782_Q_IP_merged.trim-rcor.multi-hit-mode_10_EndToEnd</v>
      </c>
      <c r="S4" t="str">
        <f t="shared" si="4"/>
        <v>*.accessions</v>
      </c>
      <c r="T4" t="str">
        <f t="shared" si="5"/>
        <v>sbatch submit_PASA_un_trim_trim-rcor_gene-overlap-80.0.sh trinity_5781-5782_Q_IP_merged.trim-rcor.multi-hit-mode_10_EndToEnd *.accessions</v>
      </c>
      <c r="U4" t="str">
        <f t="shared" si="6"/>
        <v>cd /fh/scratch/delete30/tsukiyama_t/f &amp;&amp; sbatch submit_PASA_un_trim_trim-rcor_gene-overlap-80.0.sh trinity_5781-5782_Q_IP_merged.trim-rcor.multi-hit-mode_10_EndToEnd *.accessions</v>
      </c>
      <c r="V4" t="str">
        <f t="shared" si="7"/>
        <v>mv f/ files_PASA_un_trim_trim-rcor_gene-overlap-80.0/trinity_5781-5782_Q_IP_merged.trim-rcor.multi-hit-mode_10_EndToEnd/</v>
      </c>
      <c r="W4" t="str">
        <f t="shared" si="8"/>
        <v>transcriptome &amp;&amp; cd results/2022-1201 &amp;&amp; mv files_PASA_un_trim_trim-rcor_gene-overlap-80.0/trinity_5781-5782_Q_IP_merged.trim-rcor.multi-hit-mode_10_EndToEnd files_PASA_un_trim_trim-rcor_gene-overlap-80.0/bak.trinity_5781-5782_Q_IP_merged.trim-rcor.multi-hit-mode_10_EndToEnd</v>
      </c>
    </row>
    <row r="5" spans="1:23" x14ac:dyDescent="0.2">
      <c r="A5" t="s">
        <v>29</v>
      </c>
      <c r="B5" t="s">
        <v>18</v>
      </c>
      <c r="C5" t="str">
        <f t="shared" si="0"/>
        <v>files_PASA_un_trim_trim-rcor_gene-overlap-90.0/trinity_5781-5782_Q_IP_merged.un_multi-hit-mode_1_Local</v>
      </c>
      <c r="D5" t="s">
        <v>59</v>
      </c>
      <c r="E5" t="s">
        <v>61</v>
      </c>
      <c r="F5" t="s">
        <v>65</v>
      </c>
      <c r="G5" t="s">
        <v>62</v>
      </c>
      <c r="H5" t="s">
        <v>63</v>
      </c>
      <c r="I5" t="s">
        <v>64</v>
      </c>
      <c r="J5" t="s">
        <v>70</v>
      </c>
      <c r="K5" t="s">
        <v>81</v>
      </c>
      <c r="L5" t="s">
        <v>76</v>
      </c>
      <c r="M5" t="s">
        <v>84</v>
      </c>
      <c r="N5" t="str">
        <f t="shared" si="1"/>
        <v>mkdir -p /fh/scratch/delete30/tsukiyama_t/g &amp;&amp; cd files_PASA_un_trim_trim-rcor_gene-overlap-90.0/trinity_5781-5782_Q_IP_merged.un_multi-hit-mode_1_Local &amp;&amp; cp -- *.accessions *.align_assembly.config *.fasta *.clean *.cln Saccharomyces_*.gff3 /fh/scratch/delete30/tsukiyama_t/g &amp;&amp; transcriptome &amp;&amp; cd results/2022-1201</v>
      </c>
      <c r="O5" t="str">
        <f t="shared" si="2"/>
        <v>cd /fh/scratch/delete30/tsukiyama_t/g</v>
      </c>
      <c r="P5" t="s">
        <v>88</v>
      </c>
      <c r="Q5" t="s">
        <v>86</v>
      </c>
      <c r="R5" t="str">
        <f t="shared" si="3"/>
        <v>trinity_5781-5782_Q_IP_merged.un_multi-hit-mode_1_Local</v>
      </c>
      <c r="S5" t="str">
        <f t="shared" si="4"/>
        <v>*.accessions</v>
      </c>
      <c r="T5" t="str">
        <f t="shared" si="5"/>
        <v>sbatch submit_PASA_un_trim_trim-rcor_gene-overlap-90.0.sh trinity_5781-5782_Q_IP_merged.un_multi-hit-mode_1_Local *.accessions</v>
      </c>
      <c r="U5" t="str">
        <f t="shared" si="6"/>
        <v>cd /fh/scratch/delete30/tsukiyama_t/g &amp;&amp; sbatch submit_PASA_un_trim_trim-rcor_gene-overlap-90.0.sh trinity_5781-5782_Q_IP_merged.un_multi-hit-mode_1_Local *.accessions</v>
      </c>
      <c r="V5" t="str">
        <f t="shared" si="7"/>
        <v>mv g/ files_PASA_un_trim_trim-rcor_gene-overlap-90.0/trinity_5781-5782_Q_IP_merged.un_multi-hit-mode_1_Local/</v>
      </c>
      <c r="W5" t="str">
        <f t="shared" si="8"/>
        <v>transcriptome &amp;&amp; cd results/2022-1201 &amp;&amp; mv files_PASA_un_trim_trim-rcor_gene-overlap-90.0/trinity_5781-5782_Q_IP_merged.un_multi-hit-mode_1_Local files_PASA_un_trim_trim-rcor_gene-overlap-90.0/bak.trinity_5781-5782_Q_IP_merged.un_multi-hit-mode_1_Local</v>
      </c>
    </row>
    <row r="6" spans="1:23" x14ac:dyDescent="0.2">
      <c r="A6" t="s">
        <v>29</v>
      </c>
      <c r="B6" t="s">
        <v>19</v>
      </c>
      <c r="C6" t="str">
        <f t="shared" si="0"/>
        <v>files_PASA_un_trim_trim-rcor_gene-overlap-90.0/trinity_5781-5782_Q_IP_merged.un_multi-hit-mode_100_Local</v>
      </c>
      <c r="D6" t="s">
        <v>59</v>
      </c>
      <c r="E6" t="s">
        <v>61</v>
      </c>
      <c r="F6" t="s">
        <v>65</v>
      </c>
      <c r="G6" t="s">
        <v>62</v>
      </c>
      <c r="H6" t="s">
        <v>63</v>
      </c>
      <c r="I6" t="s">
        <v>64</v>
      </c>
      <c r="J6" t="s">
        <v>70</v>
      </c>
      <c r="K6" t="s">
        <v>81</v>
      </c>
      <c r="L6" t="s">
        <v>77</v>
      </c>
      <c r="M6" t="s">
        <v>84</v>
      </c>
      <c r="N6" t="str">
        <f t="shared" si="1"/>
        <v>mkdir -p /fh/scratch/delete30/tsukiyama_t/h &amp;&amp; cd files_PASA_un_trim_trim-rcor_gene-overlap-90.0/trinity_5781-5782_Q_IP_merged.un_multi-hit-mode_100_Local &amp;&amp; cp -- *.accessions *.align_assembly.config *.fasta *.clean *.cln Saccharomyces_*.gff3 /fh/scratch/delete30/tsukiyama_t/h &amp;&amp; transcriptome &amp;&amp; cd results/2022-1201</v>
      </c>
      <c r="O6" t="str">
        <f t="shared" si="2"/>
        <v>cd /fh/scratch/delete30/tsukiyama_t/h</v>
      </c>
      <c r="P6" t="s">
        <v>88</v>
      </c>
      <c r="Q6" t="s">
        <v>86</v>
      </c>
      <c r="R6" t="str">
        <f t="shared" si="3"/>
        <v>trinity_5781-5782_Q_IP_merged.un_multi-hit-mode_100_Local</v>
      </c>
      <c r="S6" t="str">
        <f t="shared" si="4"/>
        <v>*.accessions</v>
      </c>
      <c r="T6" t="str">
        <f t="shared" si="5"/>
        <v>sbatch submit_PASA_un_trim_trim-rcor_gene-overlap-90.0.sh trinity_5781-5782_Q_IP_merged.un_multi-hit-mode_100_Local *.accessions</v>
      </c>
      <c r="U6" t="str">
        <f t="shared" si="6"/>
        <v>cd /fh/scratch/delete30/tsukiyama_t/h &amp;&amp; sbatch submit_PASA_un_trim_trim-rcor_gene-overlap-90.0.sh trinity_5781-5782_Q_IP_merged.un_multi-hit-mode_100_Local *.accessions</v>
      </c>
      <c r="V6" t="str">
        <f t="shared" si="7"/>
        <v>mv h/ files_PASA_un_trim_trim-rcor_gene-overlap-90.0/trinity_5781-5782_Q_IP_merged.un_multi-hit-mode_100_Local/</v>
      </c>
      <c r="W6" t="str">
        <f t="shared" si="8"/>
        <v>transcriptome &amp;&amp; cd results/2022-1201 &amp;&amp; mv files_PASA_un_trim_trim-rcor_gene-overlap-90.0/trinity_5781-5782_Q_IP_merged.un_multi-hit-mode_100_Local files_PASA_un_trim_trim-rcor_gene-overlap-90.0/bak.trinity_5781-5782_Q_IP_merged.un_multi-hit-mode_100_Local</v>
      </c>
    </row>
    <row r="7" spans="1:23" x14ac:dyDescent="0.2">
      <c r="A7" t="s">
        <v>29</v>
      </c>
      <c r="B7" t="s">
        <v>13</v>
      </c>
      <c r="C7" t="str">
        <f t="shared" si="0"/>
        <v>files_PASA_un_trim_trim-rcor_gene-overlap-90.0/trinity_5781-5782_Q_IP_merged.trim-rcor.multi-hit-mode_10_EndToEnd</v>
      </c>
      <c r="D7" t="s">
        <v>57</v>
      </c>
      <c r="E7" t="s">
        <v>61</v>
      </c>
      <c r="F7" t="s">
        <v>65</v>
      </c>
      <c r="G7" t="s">
        <v>62</v>
      </c>
      <c r="H7" t="s">
        <v>63</v>
      </c>
      <c r="I7" t="s">
        <v>64</v>
      </c>
      <c r="J7" t="s">
        <v>70</v>
      </c>
      <c r="K7" t="s">
        <v>81</v>
      </c>
      <c r="L7" t="s">
        <v>78</v>
      </c>
      <c r="M7" t="s">
        <v>84</v>
      </c>
      <c r="N7" t="str">
        <f t="shared" si="1"/>
        <v>mkdir -p /fh/scratch/delete30/tsukiyama_t/i &amp;&amp; cd files_PASA_un_trim_trim-rcor_gene-overlap-90.0/trinity_5781-5782_Q_IP_merged.trim-rcor.multi-hit-mode_10_EndToEnd &amp;&amp; cp -- *.accessions *.align_assembly.config *.fasta *.clean *.cln Saccharomyces_*.gff3 /fh/scratch/delete30/tsukiyama_t/i &amp;&amp; transcriptome &amp;&amp; cd results/2022-1201</v>
      </c>
      <c r="O7" t="str">
        <f t="shared" si="2"/>
        <v>cd /fh/scratch/delete30/tsukiyama_t/i</v>
      </c>
      <c r="P7" t="s">
        <v>88</v>
      </c>
      <c r="Q7" t="s">
        <v>86</v>
      </c>
      <c r="R7" t="str">
        <f t="shared" si="3"/>
        <v>trinity_5781-5782_Q_IP_merged.trim-rcor.multi-hit-mode_10_EndToEnd</v>
      </c>
      <c r="S7" t="str">
        <f t="shared" si="4"/>
        <v>*.accessions</v>
      </c>
      <c r="T7" t="str">
        <f t="shared" si="5"/>
        <v>sbatch submit_PASA_un_trim_trim-rcor_gene-overlap-90.0.sh trinity_5781-5782_Q_IP_merged.trim-rcor.multi-hit-mode_10_EndToEnd *.accessions</v>
      </c>
      <c r="U7" t="str">
        <f t="shared" si="6"/>
        <v>cd /fh/scratch/delete30/tsukiyama_t/i &amp;&amp; sbatch submit_PASA_un_trim_trim-rcor_gene-overlap-90.0.sh trinity_5781-5782_Q_IP_merged.trim-rcor.multi-hit-mode_10_EndToEnd *.accessions</v>
      </c>
      <c r="V7" t="str">
        <f t="shared" si="7"/>
        <v>mv i/ files_PASA_un_trim_trim-rcor_gene-overlap-90.0/trinity_5781-5782_Q_IP_merged.trim-rcor.multi-hit-mode_10_EndToEnd/</v>
      </c>
      <c r="W7" t="str">
        <f t="shared" si="8"/>
        <v>transcriptome &amp;&amp; cd results/2022-1201 &amp;&amp; mv files_PASA_un_trim_trim-rcor_gene-overlap-90.0/trinity_5781-5782_Q_IP_merged.trim-rcor.multi-hit-mode_10_EndToEnd files_PASA_un_trim_trim-rcor_gene-overlap-90.0/bak.trinity_5781-5782_Q_IP_merged.trim-rcor.multi-hit-mode_10_EndToEnd</v>
      </c>
    </row>
    <row r="8" spans="1:23" x14ac:dyDescent="0.2">
      <c r="A8" t="s">
        <v>29</v>
      </c>
      <c r="B8" t="s">
        <v>16</v>
      </c>
      <c r="C8" t="str">
        <f t="shared" si="0"/>
        <v>files_PASA_un_trim_trim-rcor_gene-overlap-90.0/trinity_5781-5782_Q_IP_merged.trim-rcor.multi-hit-mode_100_EndToEnd</v>
      </c>
      <c r="D8" t="s">
        <v>57</v>
      </c>
      <c r="E8" t="s">
        <v>61</v>
      </c>
      <c r="F8" t="s">
        <v>65</v>
      </c>
      <c r="G8" t="s">
        <v>62</v>
      </c>
      <c r="H8" t="s">
        <v>63</v>
      </c>
      <c r="I8" t="s">
        <v>64</v>
      </c>
      <c r="J8" t="s">
        <v>70</v>
      </c>
      <c r="K8" t="s">
        <v>81</v>
      </c>
      <c r="L8" t="s">
        <v>79</v>
      </c>
      <c r="M8" t="s">
        <v>84</v>
      </c>
      <c r="N8" t="str">
        <f t="shared" si="1"/>
        <v>mkdir -p /fh/scratch/delete30/tsukiyama_t/j &amp;&amp; cd files_PASA_un_trim_trim-rcor_gene-overlap-90.0/trinity_5781-5782_Q_IP_merged.trim-rcor.multi-hit-mode_100_EndToEnd &amp;&amp; cp -- *.accessions *.align_assembly.config *.fasta *.clean *.cln Saccharomyces_*.gff3 /fh/scratch/delete30/tsukiyama_t/j &amp;&amp; transcriptome &amp;&amp; cd results/2022-1201</v>
      </c>
      <c r="O8" t="str">
        <f t="shared" si="2"/>
        <v>cd /fh/scratch/delete30/tsukiyama_t/j</v>
      </c>
      <c r="P8" t="s">
        <v>88</v>
      </c>
      <c r="Q8" t="s">
        <v>86</v>
      </c>
      <c r="R8" t="str">
        <f t="shared" si="3"/>
        <v>trinity_5781-5782_Q_IP_merged.trim-rcor.multi-hit-mode_100_EndToEnd</v>
      </c>
      <c r="S8" t="str">
        <f t="shared" si="4"/>
        <v>*.accessions</v>
      </c>
      <c r="T8" t="str">
        <f t="shared" si="5"/>
        <v>sbatch submit_PASA_un_trim_trim-rcor_gene-overlap-90.0.sh trinity_5781-5782_Q_IP_merged.trim-rcor.multi-hit-mode_100_EndToEnd *.accessions</v>
      </c>
      <c r="U8" t="str">
        <f t="shared" si="6"/>
        <v>cd /fh/scratch/delete30/tsukiyama_t/j &amp;&amp; sbatch submit_PASA_un_trim_trim-rcor_gene-overlap-90.0.sh trinity_5781-5782_Q_IP_merged.trim-rcor.multi-hit-mode_100_EndToEnd *.accessions</v>
      </c>
      <c r="V8" t="str">
        <f t="shared" si="7"/>
        <v>mv j/ files_PASA_un_trim_trim-rcor_gene-overlap-90.0/trinity_5781-5782_Q_IP_merged.trim-rcor.multi-hit-mode_100_EndToEnd/</v>
      </c>
      <c r="W8" t="str">
        <f t="shared" si="8"/>
        <v>transcriptome &amp;&amp; cd results/2022-1201 &amp;&amp; mv files_PASA_un_trim_trim-rcor_gene-overlap-90.0/trinity_5781-5782_Q_IP_merged.trim-rcor.multi-hit-mode_100_EndToEnd files_PASA_un_trim_trim-rcor_gene-overlap-90.0/bak.trinity_5781-5782_Q_IP_merged.trim-rcor.multi-hit-mode_100_EndToEnd</v>
      </c>
    </row>
    <row r="10" spans="1:23" x14ac:dyDescent="0.2">
      <c r="M10" t="s">
        <v>84</v>
      </c>
    </row>
    <row r="11" spans="1:23" x14ac:dyDescent="0.2">
      <c r="M11" t="s">
        <v>112</v>
      </c>
    </row>
    <row r="12" spans="1:23" x14ac:dyDescent="0.2">
      <c r="M12" t="s">
        <v>113</v>
      </c>
    </row>
    <row r="13" spans="1:23" x14ac:dyDescent="0.2">
      <c r="M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6613-368D-A347-B055-34D27313B892}">
  <dimension ref="A1:M12"/>
  <sheetViews>
    <sheetView topLeftCell="D1" workbookViewId="0">
      <selection activeCell="F7" sqref="F7"/>
    </sheetView>
  </sheetViews>
  <sheetFormatPr baseColWidth="10" defaultRowHeight="16" x14ac:dyDescent="0.2"/>
  <sheetData>
    <row r="1" spans="1:13" x14ac:dyDescent="0.2">
      <c r="A1" t="s">
        <v>83</v>
      </c>
      <c r="B1" t="s">
        <v>82</v>
      </c>
      <c r="C1" t="s">
        <v>85</v>
      </c>
      <c r="D1" t="s">
        <v>91</v>
      </c>
      <c r="E1" t="s">
        <v>92</v>
      </c>
      <c r="F1" t="s">
        <v>90</v>
      </c>
      <c r="H1" t="s">
        <v>108</v>
      </c>
      <c r="M1" t="s">
        <v>111</v>
      </c>
    </row>
    <row r="2" spans="1:13" x14ac:dyDescent="0.2">
      <c r="A2" t="s">
        <v>94</v>
      </c>
      <c r="B2" t="s">
        <v>95</v>
      </c>
      <c r="C2" t="s">
        <v>96</v>
      </c>
      <c r="D2" t="s">
        <v>99</v>
      </c>
      <c r="E2" t="s">
        <v>101</v>
      </c>
      <c r="F2" t="str">
        <f t="shared" ref="F2:F8" si="0">_xlfn.CONCAT(D2," ",E2)</f>
        <v>cp -- submit_PASA_un_trim_trim-rcor_gene-overlap-80.0.sh d/</v>
      </c>
      <c r="H2" t="str">
        <f>_xlfn.CONCAT("vi ",E2,"*config")</f>
        <v>vi d/*config</v>
      </c>
      <c r="I2" t="s">
        <v>81</v>
      </c>
      <c r="J2" t="s">
        <v>15</v>
      </c>
      <c r="K2" t="s">
        <v>109</v>
      </c>
      <c r="L2" t="s">
        <v>110</v>
      </c>
      <c r="M2" t="str">
        <f t="shared" ref="M2:M8" si="1">_xlfn.CONCAT(L2,I2,"/",E2,J2,K2)</f>
        <v>DATABASE=/fh/scratch/delete30/tsukiyama_t/d/trinity_5781-5782_Q_IP_merged.trim.un_multi-hit-mode_100_EndToEnd.pasa.sqlite</v>
      </c>
    </row>
    <row r="3" spans="1:13" x14ac:dyDescent="0.2">
      <c r="A3" t="s">
        <v>94</v>
      </c>
      <c r="B3" t="s">
        <v>95</v>
      </c>
      <c r="C3" t="s">
        <v>96</v>
      </c>
      <c r="D3" t="s">
        <v>99</v>
      </c>
      <c r="E3" t="s">
        <v>102</v>
      </c>
      <c r="F3" t="str">
        <f t="shared" si="0"/>
        <v>cp -- submit_PASA_un_trim_trim-rcor_gene-overlap-80.0.sh e/</v>
      </c>
      <c r="H3" t="str">
        <f t="shared" ref="H3:H8" si="2">_xlfn.CONCAT("vi ",E3,"*config")</f>
        <v>vi e/*config</v>
      </c>
      <c r="I3" t="s">
        <v>81</v>
      </c>
      <c r="J3" t="s">
        <v>14</v>
      </c>
      <c r="K3" t="s">
        <v>109</v>
      </c>
      <c r="L3" t="s">
        <v>110</v>
      </c>
      <c r="M3" t="str">
        <f t="shared" si="1"/>
        <v>DATABASE=/fh/scratch/delete30/tsukiyama_t/e/trinity_5781-5782_Q_IP_merged.trim-rcor.multi-hit-mode_1_EndToEnd.pasa.sqlite</v>
      </c>
    </row>
    <row r="4" spans="1:13" x14ac:dyDescent="0.2">
      <c r="A4" t="s">
        <v>94</v>
      </c>
      <c r="B4" t="s">
        <v>95</v>
      </c>
      <c r="C4" t="s">
        <v>96</v>
      </c>
      <c r="D4" t="s">
        <v>99</v>
      </c>
      <c r="E4" t="s">
        <v>103</v>
      </c>
      <c r="F4" t="str">
        <f t="shared" si="0"/>
        <v>cp -- submit_PASA_un_trim_trim-rcor_gene-overlap-80.0.sh f/</v>
      </c>
      <c r="H4" t="str">
        <f t="shared" si="2"/>
        <v>vi f/*config</v>
      </c>
      <c r="I4" t="s">
        <v>81</v>
      </c>
      <c r="J4" t="s">
        <v>13</v>
      </c>
      <c r="K4" t="s">
        <v>109</v>
      </c>
      <c r="L4" t="s">
        <v>110</v>
      </c>
      <c r="M4" t="str">
        <f t="shared" si="1"/>
        <v>DATABASE=/fh/scratch/delete30/tsukiyama_t/f/trinity_5781-5782_Q_IP_merged.trim-rcor.multi-hit-mode_10_EndToEnd.pasa.sqlite</v>
      </c>
    </row>
    <row r="5" spans="1:13" x14ac:dyDescent="0.2">
      <c r="A5" t="s">
        <v>97</v>
      </c>
      <c r="B5" t="s">
        <v>98</v>
      </c>
      <c r="C5" t="s">
        <v>96</v>
      </c>
      <c r="D5" t="s">
        <v>100</v>
      </c>
      <c r="E5" t="s">
        <v>104</v>
      </c>
      <c r="F5" t="str">
        <f t="shared" si="0"/>
        <v>cp -- submit_PASA_un_trim_trim-rcor_gene-overlap-90.0.sh g/</v>
      </c>
      <c r="H5" t="str">
        <f t="shared" si="2"/>
        <v>vi g/*config</v>
      </c>
      <c r="I5" t="s">
        <v>81</v>
      </c>
      <c r="J5" t="s">
        <v>18</v>
      </c>
      <c r="K5" t="s">
        <v>109</v>
      </c>
      <c r="L5" t="s">
        <v>110</v>
      </c>
      <c r="M5" t="str">
        <f t="shared" si="1"/>
        <v>DATABASE=/fh/scratch/delete30/tsukiyama_t/g/trinity_5781-5782_Q_IP_merged.un_multi-hit-mode_1_Local.pasa.sqlite</v>
      </c>
    </row>
    <row r="6" spans="1:13" x14ac:dyDescent="0.2">
      <c r="A6" t="s">
        <v>97</v>
      </c>
      <c r="B6" t="s">
        <v>98</v>
      </c>
      <c r="C6" t="s">
        <v>96</v>
      </c>
      <c r="D6" t="s">
        <v>100</v>
      </c>
      <c r="E6" t="s">
        <v>105</v>
      </c>
      <c r="F6" t="str">
        <f t="shared" si="0"/>
        <v>cp -- submit_PASA_un_trim_trim-rcor_gene-overlap-90.0.sh h/</v>
      </c>
      <c r="H6" t="str">
        <f t="shared" si="2"/>
        <v>vi h/*config</v>
      </c>
      <c r="I6" t="s">
        <v>81</v>
      </c>
      <c r="J6" t="s">
        <v>19</v>
      </c>
      <c r="K6" t="s">
        <v>109</v>
      </c>
      <c r="L6" t="s">
        <v>110</v>
      </c>
      <c r="M6" t="str">
        <f t="shared" si="1"/>
        <v>DATABASE=/fh/scratch/delete30/tsukiyama_t/h/trinity_5781-5782_Q_IP_merged.un_multi-hit-mode_100_Local.pasa.sqlite</v>
      </c>
    </row>
    <row r="7" spans="1:13" x14ac:dyDescent="0.2">
      <c r="A7" t="s">
        <v>97</v>
      </c>
      <c r="B7" t="s">
        <v>98</v>
      </c>
      <c r="C7" t="s">
        <v>96</v>
      </c>
      <c r="D7" t="s">
        <v>100</v>
      </c>
      <c r="E7" t="s">
        <v>106</v>
      </c>
      <c r="F7" t="str">
        <f t="shared" si="0"/>
        <v>cp -- submit_PASA_un_trim_trim-rcor_gene-overlap-90.0.sh i/</v>
      </c>
      <c r="H7" t="str">
        <f t="shared" si="2"/>
        <v>vi i/*config</v>
      </c>
      <c r="I7" t="s">
        <v>81</v>
      </c>
      <c r="J7" t="s">
        <v>13</v>
      </c>
      <c r="K7" t="s">
        <v>109</v>
      </c>
      <c r="L7" t="s">
        <v>110</v>
      </c>
      <c r="M7" t="str">
        <f t="shared" si="1"/>
        <v>DATABASE=/fh/scratch/delete30/tsukiyama_t/i/trinity_5781-5782_Q_IP_merged.trim-rcor.multi-hit-mode_10_EndToEnd.pasa.sqlite</v>
      </c>
    </row>
    <row r="8" spans="1:13" x14ac:dyDescent="0.2">
      <c r="A8" t="s">
        <v>97</v>
      </c>
      <c r="B8" t="s">
        <v>98</v>
      </c>
      <c r="C8" t="s">
        <v>96</v>
      </c>
      <c r="D8" t="s">
        <v>100</v>
      </c>
      <c r="E8" t="s">
        <v>107</v>
      </c>
      <c r="F8" t="str">
        <f t="shared" si="0"/>
        <v>cp -- submit_PASA_un_trim_trim-rcor_gene-overlap-90.0.sh j/</v>
      </c>
      <c r="H8" t="str">
        <f t="shared" si="2"/>
        <v>vi j/*config</v>
      </c>
      <c r="I8" t="s">
        <v>81</v>
      </c>
      <c r="J8" t="s">
        <v>16</v>
      </c>
      <c r="K8" t="s">
        <v>109</v>
      </c>
      <c r="L8" t="s">
        <v>110</v>
      </c>
      <c r="M8" t="str">
        <f t="shared" si="1"/>
        <v>DATABASE=/fh/scratch/delete30/tsukiyama_t/j/trinity_5781-5782_Q_IP_merged.trim-rcor.multi-hit-mode_100_EndToEnd.pasa.sqlite</v>
      </c>
    </row>
    <row r="10" spans="1:13" x14ac:dyDescent="0.2">
      <c r="F10" t="s">
        <v>114</v>
      </c>
    </row>
    <row r="11" spans="1:13" x14ac:dyDescent="0.2">
      <c r="F11" t="s">
        <v>115</v>
      </c>
    </row>
    <row r="12" spans="1:13" x14ac:dyDescent="0.2">
      <c r="F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Alavattam</dc:creator>
  <cp:lastModifiedBy>Kris Alavattam</cp:lastModifiedBy>
  <dcterms:created xsi:type="dcterms:W3CDTF">2022-12-23T21:55:17Z</dcterms:created>
  <dcterms:modified xsi:type="dcterms:W3CDTF">2023-01-02T15:01:53Z</dcterms:modified>
</cp:coreProperties>
</file>