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kalavatt/projects-etc/2022_transcriptome-construction/results/2022-1101/notebook/"/>
    </mc:Choice>
  </mc:AlternateContent>
  <xr:revisionPtr revIDLastSave="0" documentId="13_ncr:1_{C21706EE-FDA1-154C-9860-424AAFEE9458}" xr6:coauthVersionLast="47" xr6:coauthVersionMax="47" xr10:uidLastSave="{00000000-0000-0000-0000-000000000000}"/>
  <bookViews>
    <workbookView xWindow="51200" yWindow="7700" windowWidth="38400" windowHeight="21100" activeTab="2" xr2:uid="{8F9F2F58-FFA3-AE48-BF61-DF943E6DC9C3}"/>
  </bookViews>
  <sheets>
    <sheet name="master" sheetId="1" r:id="rId1"/>
    <sheet name="draft_2022-1201" sheetId="2" r:id="rId2"/>
    <sheet name="draft_2023-0111_draft" sheetId="3" r:id="rId3"/>
    <sheet name="draft_2023-0111_succinc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2" i="3" l="1"/>
  <c r="L24" i="3" s="1"/>
  <c r="K22" i="3"/>
  <c r="K24" i="3" s="1"/>
  <c r="J22" i="3"/>
  <c r="J24" i="3" s="1"/>
  <c r="I22" i="3"/>
  <c r="I24" i="3" s="1"/>
  <c r="L23" i="3" l="1"/>
  <c r="I23" i="3"/>
  <c r="J23" i="3"/>
  <c r="K23" i="3"/>
</calcChain>
</file>

<file path=xl/sharedStrings.xml><?xml version="1.0" encoding="utf-8"?>
<sst xmlns="http://schemas.openxmlformats.org/spreadsheetml/2006/main" count="400" uniqueCount="154">
  <si>
    <t>parameter</t>
  </si>
  <si>
    <t>format</t>
  </si>
  <si>
    <t>value_Alison</t>
  </si>
  <si>
    <t>specified_McIlwain</t>
  </si>
  <si>
    <t>value_McIlwain</t>
  </si>
  <si>
    <t>default_value</t>
  </si>
  <si>
    <t>number_tested_parameter_optimization</t>
  </si>
  <si>
    <t>stage_of_Trinity</t>
  </si>
  <si>
    <t>notes_1</t>
  </si>
  <si>
    <t>notes_2</t>
  </si>
  <si>
    <t>notes_3</t>
  </si>
  <si>
    <t>values_to_test_potential_1</t>
  </si>
  <si>
    <t>values_to_test_potential_2</t>
  </si>
  <si>
    <t>--SS_lib_type</t>
  </si>
  <si>
    <t>string</t>
  </si>
  <si>
    <t>FR</t>
  </si>
  <si>
    <t>Miscellaneous</t>
  </si>
  <si>
    <t>"Strand-specific RNA-Seq read orientation. If paired: RF or FR; if single: F or R. (dUTP method = RF). See web documentation."</t>
  </si>
  <si>
    <t>--CPU</t>
  </si>
  <si>
    <t>integer</t>
  </si>
  <si>
    <t>"number of CPUs to use, default: 2"</t>
  </si>
  <si>
    <t>#NOTE May decide to increase this number</t>
  </si>
  <si>
    <t>--max_memory</t>
  </si>
  <si>
    <t>50G</t>
  </si>
  <si>
    <t>1G</t>
  </si>
  <si>
    <t>Required</t>
  </si>
  <si>
    <t>Default value is not described in the documentation; found it in the source code</t>
  </si>
  <si>
    <t>#NOTE May decide to adjust this number</t>
  </si>
  <si>
    <t>--min_kmer_cov</t>
  </si>
  <si>
    <t>Inchworm</t>
  </si>
  <si>
    <t>"...with a setting of 2, it means that singleton k-mers will not be included in initial Inchworm contigs (suggested by the Trinity team)"</t>
  </si>
  <si>
    <t>"min count for K-mers to be assembled by Inchworm (default: 1)"</t>
  </si>
  <si>
    <t>1, 2, 4, 8, 16, 32, 64, 128, 256, 512, 1024</t>
  </si>
  <si>
    <t>--min_glue</t>
  </si>
  <si>
    <t>"--min_glue will increase the stringency of the inchworm contig clustering, and ... can result in more fragmented assemblies. Decreasing it can cause other problems, such as over-clustering."</t>
  </si>
  <si>
    <t>1, 2, 4</t>
  </si>
  <si>
    <t>--min_iso_ratio</t>
  </si>
  <si>
    <t>float</t>
  </si>
  <si>
    <t>"--min_iso_ratio just takes the kmer abundance into account when doing the inchworm contig clustering, mainly to prevent very lowly expressed contigs from being clustered together with highly expressed contigs"</t>
  </si>
  <si>
    <t>--glue_factor</t>
  </si>
  <si>
    <t>Chrysalis</t>
  </si>
  <si>
    <t>"--glue_factor increases the --min_glue value on a per inchworm contig pair basis such that it increases the support required based on the kmer coverage of each of the contigs. That is to reflect that more highly expressed contigs (higher kmer coverage) should have more evidence (reads) when linking them together."</t>
  </si>
  <si>
    <t>--normalize_max_read_cov</t>
  </si>
  <si>
    <t>biohpc.cornell.edu/lab/doc/Trinity_workshop.pdf</t>
  </si>
  <si>
    <t>--genome_guided_bam</t>
  </si>
  <si>
    <t>#SPECIFIED</t>
  </si>
  <si>
    <t>"genome guided mode, provide path to coordinate-sorted bam file (see genome-guided param section under --show_full_usage_info)"</t>
  </si>
  <si>
    <t>--jaccard_clip</t>
  </si>
  <si>
    <t>option</t>
  </si>
  <si>
    <t>--output</t>
  </si>
  <si>
    <t>"name of directory for output (will be created if it doesn't already exist); default: your current working directory: '/home/kalavatt/trinity_out_dir'; note: must include 'trinity' in the name as a safety precaution)"</t>
  </si>
  <si>
    <t>--full_cleanup</t>
  </si>
  <si>
    <t>"only retain the Trinity fasta file, rename as ${output_dir}.Trinity.fasta"</t>
  </si>
  <si>
    <t>--max_reads_per_graph</t>
  </si>
  <si>
    <t>"maximum number of reads to anchor within a single graph (default: 200000)"</t>
  </si>
  <si>
    <t>--genome_guided_max_intron</t>
  </si>
  <si>
    <t>"maximum allowed intron length (also maximum fragment span on genome)"</t>
  </si>
  <si>
    <t>"...use a maximum intron length that makes most sense given your targeted organism (see link)"</t>
  </si>
  <si>
    <t>github.com/trinityrnaseq/trinityrnaseq/wiki/Genome-Guided-Trinity-Transcriptome-Assembly</t>
  </si>
  <si>
    <t>McIlwain et al. did not perform genome-guided transcriptome assembly</t>
  </si>
  <si>
    <t>--group_pairs_distance</t>
  </si>
  <si>
    <t>Butterfly</t>
  </si>
  <si>
    <t>--min_contig_length</t>
  </si>
  <si>
    <t>"minimum assembled contig length to report (default: 200)"</t>
  </si>
  <si>
    <t>Value must be &gt;= 100 (not sure where I picked up this information; probably the related GitHub guide)</t>
  </si>
  <si>
    <t>parameter_optimization_McIlwain</t>
  </si>
  <si>
    <t>notes_4</t>
  </si>
  <si>
    <t>Value based on the library kits used by Alison; value was separately validated by me (see work-Trinity.md)</t>
  </si>
  <si>
    <t>#DEFAULT</t>
  </si>
  <si>
    <t>"maximum length expected between fragment pairs (default: 500; reads outside this distance are treated as single-end)"</t>
  </si>
  <si>
    <t>No default value, but this must be specified if performing genome-guided assenbly (see line 1211 of source code)</t>
  </si>
  <si>
    <t>specified_Alison</t>
  </si>
  <si>
    <t>specified_Blevins</t>
  </si>
  <si>
    <t>value_Blevins</t>
  </si>
  <si>
    <t>--seqType</t>
  </si>
  <si>
    <t>--left</t>
  </si>
  <si>
    <t>--right</t>
  </si>
  <si>
    <t>--workdir</t>
  </si>
  <si>
    <t>"type of reads ('fa' or 'fq')"</t>
  </si>
  <si>
    <t>"left reads, one or more file names (separated by commas, no spaces)"</t>
  </si>
  <si>
    <t>"right reads, one or more file names (separated by commas, no spaces)"</t>
  </si>
  <si>
    <t>"where Trinity phase-2 assembly computation takes place (defaults to --output setting; can set this to a node-local drive or RAM disk)"</t>
  </si>
  <si>
    <r>
      <rPr>
        <i/>
        <sz val="10"/>
        <color theme="1"/>
        <rFont val="Consolas"/>
        <family val="2"/>
      </rPr>
      <t>In silico</t>
    </r>
    <r>
      <rPr>
        <sz val="10"/>
        <color theme="1"/>
        <rFont val="Consolas"/>
        <family val="2"/>
      </rPr>
      <t xml:space="preserve"> read normalization</t>
    </r>
  </si>
  <si>
    <r>
      <t xml:space="preserve">Genome-guided </t>
    </r>
    <r>
      <rPr>
        <i/>
        <sz val="10"/>
        <color rgb="FF0070C0"/>
        <rFont val="Consolas"/>
        <family val="2"/>
      </rPr>
      <t>de novo</t>
    </r>
    <r>
      <rPr>
        <sz val="10"/>
        <color rgb="FF0070C0"/>
        <rFont val="Consolas"/>
        <family val="2"/>
      </rPr>
      <t xml:space="preserve"> assembly</t>
    </r>
  </si>
  <si>
    <r>
      <t xml:space="preserve">Genome-guided </t>
    </r>
    <r>
      <rPr>
        <i/>
        <sz val="10"/>
        <color rgb="FF0070C0"/>
        <rFont val="Consolas"/>
        <family val="2"/>
      </rPr>
      <t>de novo</t>
    </r>
    <r>
      <rPr>
        <sz val="10"/>
        <color rgb="FF0070C0"/>
        <rFont val="Consolas"/>
        <family val="2"/>
      </rPr>
      <t xml:space="preserve"> assembly #REQUIRED</t>
    </r>
  </si>
  <si>
    <t>--trimmomatic</t>
  </si>
  <si>
    <t>--quality_trimming_params</t>
  </si>
  <si>
    <t>"defaults to: 'ILLUMINACLIP:/path/to/trinity-plugins/Trimmomatic/adapters/TruSeq3-PE.fa:2:30:10 SLIDINGWINDOW:4:5 LEADING:5 TRAILING:5 MINLEN:25'"</t>
  </si>
  <si>
    <t>"run Trimmomatic to quality trim reads; see '--quality_trimming_params' under full usage info for tailored settings"</t>
  </si>
  <si>
    <t>Quality trimming options</t>
  </si>
  <si>
    <r>
      <t xml:space="preserve">Genome-free </t>
    </r>
    <r>
      <rPr>
        <i/>
        <sz val="10"/>
        <color theme="9" tint="-0.249977111117893"/>
        <rFont val="Consolas"/>
        <family val="2"/>
      </rPr>
      <t>de novo</t>
    </r>
    <r>
      <rPr>
        <sz val="10"/>
        <color theme="9" tint="-0.249977111117893"/>
        <rFont val="Consolas"/>
        <family val="2"/>
      </rPr>
      <t xml:space="preserve"> assembly  #REQUIRED</t>
    </r>
  </si>
  <si>
    <t>McIlwain et al.: "...applied to pre-process the reads with the following rules: 1) remove the first 12 bp from 5’ end, 2) remove any number of bp from 3’ end that have the average quality score &lt; 30 in a 3-bp sliding window, and 3) keep the trimmed read if 36 or more bp are left"</t>
  </si>
  <si>
    <t>build_genome_guided_command</t>
  </si>
  <si>
    <t>build_genome_free_command</t>
  </si>
  <si>
    <t>#TODO Determine an appropriate value; stick with 1002 from Blevins et al. for now</t>
  </si>
  <si>
    <t>Blevins et al.: "ILLUMINACLIP:$illumina_adapters:2:33:20:2:true LEADING:3 TRAILING:32 SLIDINGWINDOW:4:30 MINLEN:35"</t>
  </si>
  <si>
    <t>"set if you have paired reads and you expect high gene density with UTR overlap (use FASTQ input file format for reads; note: jaccard_clip is an expensive operation, so avoid using it unless necessary due to finding excessive fusion transcripts w/o it.)"</t>
  </si>
  <si>
    <t>#TBD</t>
  </si>
  <si>
    <t>notes_5</t>
  </si>
  <si>
    <t>notes_6</t>
  </si>
  <si>
    <t>"\${outdir}/\${prefix}"</t>
  </si>
  <si>
    <t>"\${intron}" (1002)</t>
  </si>
  <si>
    <t>submit-Trinity-trial-genome-guided.sh (2022-1122)</t>
  </si>
  <si>
    <t>fq</t>
  </si>
  <si>
    <t>"\${SLURM_CPUS_ON_NODE}" (6)</t>
  </si>
  <si>
    <t>"\${f_free_1}"</t>
  </si>
  <si>
    <t>"\${f_free_2}"</t>
  </si>
  <si>
    <t>"\${f_guided}"</t>
  </si>
  <si>
    <t>"It means that 'poorly covered regions are unchanged, but reads are down-sampled in high-coverage regions"</t>
  </si>
  <si>
    <t>(see slide 16)</t>
  </si>
  <si>
    <t>#NOTE Necessary for us: Using --jaccard_clip is recommended for small-genome organisms such as fungi</t>
  </si>
  <si>
    <t>(see slide 17)</t>
  </si>
  <si>
    <t>value</t>
  </si>
  <si>
    <t>link to informative Trinity forum post</t>
  </si>
  <si>
    <t>10, 25, 50, 100, 200</t>
  </si>
  <si>
    <t>0.005, 0.01, 0.05, 0.1</t>
  </si>
  <si>
    <t>stage</t>
  </si>
  <si>
    <t>value_2022-1201</t>
  </si>
  <si>
    <t>1, 2, 4, 8, 16, 32, 64, 128, 256, 512</t>
  </si>
  <si>
    <t>\${SLURM_CPUS_ON_NODE}</t>
  </si>
  <si>
    <r>
      <rPr>
        <i/>
        <sz val="10"/>
        <color theme="1"/>
        <rFont val="Consolas"/>
        <family val="2"/>
      </rPr>
      <t>x</t>
    </r>
    <r>
      <rPr>
        <sz val="10"/>
        <color theme="1"/>
        <rFont val="Consolas"/>
        <family val="2"/>
      </rPr>
      <t xml:space="preserve"> (product)</t>
    </r>
  </si>
  <si>
    <t>command_genome-guided</t>
  </si>
  <si>
    <t>command_genome-free</t>
  </si>
  <si>
    <r>
      <t>n</t>
    </r>
    <r>
      <rPr>
        <sz val="10"/>
        <color theme="1"/>
        <rFont val="Consolas"/>
        <family val="2"/>
      </rPr>
      <t>, everything</t>
    </r>
  </si>
  <si>
    <r>
      <rPr>
        <i/>
        <sz val="10"/>
        <color theme="1"/>
        <rFont val="Consolas"/>
        <family val="2"/>
      </rPr>
      <t>n</t>
    </r>
    <r>
      <rPr>
        <sz val="10"/>
        <color theme="1"/>
        <rFont val="Consolas"/>
        <family val="2"/>
      </rPr>
      <t>, McIlwain et al.</t>
    </r>
  </si>
  <si>
    <r>
      <rPr>
        <i/>
        <sz val="10"/>
        <color theme="1"/>
        <rFont val="Consolas"/>
        <family val="2"/>
      </rPr>
      <t>n</t>
    </r>
    <r>
      <rPr>
        <sz val="10"/>
        <color theme="1"/>
        <rFont val="Consolas"/>
        <family val="2"/>
      </rPr>
      <t>, McIlwain et al. with addition (--glue_factor)</t>
    </r>
  </si>
  <si>
    <r>
      <rPr>
        <i/>
        <sz val="10"/>
        <color theme="1"/>
        <rFont val="Consolas"/>
        <family val="2"/>
      </rPr>
      <t>n</t>
    </r>
    <r>
      <rPr>
        <sz val="10"/>
        <color theme="1"/>
        <rFont val="Consolas"/>
        <family val="2"/>
      </rPr>
      <t>, McIlwain et al. with addition (--glue_factor, --min_iso_ratio)</t>
    </r>
  </si>
  <si>
    <r>
      <rPr>
        <i/>
        <sz val="10"/>
        <color theme="1"/>
        <rFont val="Consolas"/>
        <family val="2"/>
      </rPr>
      <t>y</t>
    </r>
    <r>
      <rPr>
        <sz val="10"/>
        <color theme="1"/>
        <rFont val="Consolas"/>
        <family val="2"/>
      </rPr>
      <t>, PASA conditions: 3 (product)</t>
    </r>
  </si>
  <si>
    <r>
      <rPr>
        <i/>
        <sz val="10"/>
        <color theme="1"/>
        <rFont val="Consolas"/>
        <family val="2"/>
      </rPr>
      <t>y</t>
    </r>
    <r>
      <rPr>
        <sz val="10"/>
        <color theme="1"/>
        <rFont val="Consolas"/>
        <family val="2"/>
      </rPr>
      <t>, PASA conditions: 5 (product)</t>
    </r>
  </si>
  <si>
    <t>PASA conditions: 3</t>
  </si>
  <si>
    <t>--gene_overlap</t>
  </si>
  <si>
    <t>--stringent_alignment_overlap</t>
  </si>
  <si>
    <t>#DEFAULT (minimal_overlap)</t>
  </si>
  <si>
    <t>preference</t>
  </si>
  <si>
    <t>AG</t>
  </si>
  <si>
    <t>PASA conditions: 5</t>
  </si>
  <si>
    <t>developers</t>
  </si>
  <si>
    <t>PASA setup</t>
  </si>
  <si>
    <t>0.01, 0.05</t>
  </si>
  <si>
    <t>How many datasets when its all said and done?</t>
  </si>
  <si>
    <t>What are the PASA conditions that will be varied?</t>
  </si>
  <si>
    <t>#CONTEXTUAL</t>
  </si>
  <si>
    <t>When finished, how many datasets?</t>
  </si>
  <si>
    <t>tally</t>
  </si>
  <si>
    <t>PASA</t>
  </si>
  <si>
    <t>Trinity</t>
  </si>
  <si>
    <r>
      <t xml:space="preserve">program (i.e., </t>
    </r>
    <r>
      <rPr>
        <i/>
        <sz val="10"/>
        <color theme="1"/>
        <rFont val="Consolas"/>
        <family val="2"/>
      </rPr>
      <t>after having run it</t>
    </r>
    <r>
      <rPr>
        <sz val="10"/>
        <color theme="1"/>
        <rFont val="Consolas"/>
        <family val="2"/>
      </rPr>
      <t>)</t>
    </r>
  </si>
  <si>
    <t>conditions: 5</t>
  </si>
  <si>
    <t>Trinity parameter</t>
  </si>
  <si>
    <t>PASA parameter</t>
  </si>
  <si>
    <r>
      <t xml:space="preserve">Trinity experimental conditions for experiments associated with directories </t>
    </r>
    <r>
      <rPr>
        <i/>
        <sz val="10"/>
        <color theme="1"/>
        <rFont val="Consolas"/>
        <family val="2"/>
      </rPr>
      <t>results/{2022-1201,2023-0111}/</t>
    </r>
  </si>
  <si>
    <t>values_2023-0111</t>
  </si>
  <si>
    <t>values_2023-0111 (final decision)</t>
  </si>
  <si>
    <t>values_2023-0111 (everything)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</si>
</sst>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u/>
      <sz val="12"/>
      <color theme="10"/>
      <name val="Calibri"/>
      <family val="2"/>
      <scheme val="minor"/>
    </font>
    <font>
      <sz val="10"/>
      <color theme="1"/>
      <name val="Consolas"/>
      <family val="2"/>
    </font>
    <font>
      <u/>
      <sz val="10"/>
      <color theme="10"/>
      <name val="Consolas"/>
      <family val="2"/>
    </font>
    <font>
      <i/>
      <sz val="10"/>
      <color theme="1"/>
      <name val="Consolas"/>
      <family val="2"/>
    </font>
    <font>
      <sz val="10"/>
      <color rgb="FF0070C0"/>
      <name val="Consolas"/>
      <family val="2"/>
    </font>
    <font>
      <sz val="10"/>
      <color rgb="FF000000"/>
      <name val="Consolas"/>
      <family val="2"/>
    </font>
    <font>
      <sz val="10"/>
      <color theme="0" tint="-0.249977111117893"/>
      <name val="Consolas"/>
      <family val="2"/>
    </font>
    <font>
      <i/>
      <sz val="10"/>
      <color rgb="FF0070C0"/>
      <name val="Consolas"/>
      <family val="2"/>
    </font>
    <font>
      <sz val="10"/>
      <color theme="9" tint="-0.249977111117893"/>
      <name val="Consolas"/>
      <family val="2"/>
    </font>
    <font>
      <i/>
      <sz val="10"/>
      <color theme="9" tint="-0.249977111117893"/>
      <name val="Consolas"/>
      <family val="2"/>
    </font>
    <font>
      <sz val="10"/>
      <color theme="8" tint="-0.249977111117893"/>
      <name val="Consolas"/>
      <family val="2"/>
    </font>
    <font>
      <sz val="10"/>
      <color rgb="FFFF9814"/>
      <name val="Consolas"/>
      <family val="2"/>
    </font>
    <font>
      <sz val="10"/>
      <color rgb="FF00B050"/>
      <name val="Consolas"/>
      <family val="2"/>
    </font>
    <font>
      <sz val="10"/>
      <color rgb="FF7030A0"/>
      <name val="Consolas"/>
      <family val="2"/>
    </font>
    <font>
      <strike/>
      <sz val="10"/>
      <color theme="1"/>
      <name val="Consolas"/>
      <family val="2"/>
    </font>
    <font>
      <strike/>
      <sz val="10"/>
      <color rgb="FFFF9814"/>
      <name val="Consolas"/>
      <family val="2"/>
    </font>
    <font>
      <sz val="10"/>
      <color rgb="FFC00000"/>
      <name val="Consolas"/>
      <family val="2"/>
    </font>
    <font>
      <i/>
      <sz val="11"/>
      <color theme="1"/>
      <name val="Arial"/>
      <family val="2"/>
    </font>
  </fonts>
  <fills count="6">
    <fill>
      <patternFill patternType="none"/>
    </fill>
    <fill>
      <patternFill patternType="gray125"/>
    </fill>
    <fill>
      <patternFill patternType="solid">
        <fgColor rgb="FFD8FBFF"/>
        <bgColor indexed="64"/>
      </patternFill>
    </fill>
    <fill>
      <patternFill patternType="solid">
        <fgColor rgb="FFEAFFE0"/>
        <bgColor indexed="64"/>
      </patternFill>
    </fill>
    <fill>
      <patternFill patternType="solid">
        <fgColor theme="7" tint="0.79998168889431442"/>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thin">
        <color auto="1"/>
      </bottom>
      <diagonal/>
    </border>
  </borders>
  <cellStyleXfs count="2">
    <xf numFmtId="0" fontId="0" fillId="0" borderId="0"/>
    <xf numFmtId="0" fontId="1" fillId="0" borderId="0" applyNumberFormat="0" applyFill="0" applyBorder="0" applyAlignment="0" applyProtection="0"/>
  </cellStyleXfs>
  <cellXfs count="65">
    <xf numFmtId="0" fontId="0" fillId="0" borderId="0" xfId="0"/>
    <xf numFmtId="0" fontId="2" fillId="0" borderId="0" xfId="0" applyFont="1"/>
    <xf numFmtId="0" fontId="3" fillId="0" borderId="0" xfId="1" applyFont="1"/>
    <xf numFmtId="0" fontId="2" fillId="0" borderId="0" xfId="0" applyFont="1" applyAlignment="1">
      <alignment horizontal="center"/>
    </xf>
    <xf numFmtId="0" fontId="6" fillId="0" borderId="0" xfId="0" applyFont="1"/>
    <xf numFmtId="0" fontId="7" fillId="0" borderId="0" xfId="0" applyFont="1"/>
    <xf numFmtId="0" fontId="7" fillId="0" borderId="0" xfId="0" applyFont="1" applyAlignment="1">
      <alignment horizontal="center"/>
    </xf>
    <xf numFmtId="0" fontId="5" fillId="2" borderId="0" xfId="0" applyFont="1" applyFill="1"/>
    <xf numFmtId="0" fontId="5" fillId="2" borderId="0" xfId="0" applyFont="1" applyFill="1" applyAlignment="1">
      <alignment horizontal="center"/>
    </xf>
    <xf numFmtId="0" fontId="11" fillId="0" borderId="0" xfId="0" applyFont="1"/>
    <xf numFmtId="0" fontId="11" fillId="2" borderId="0" xfId="0" applyFont="1" applyFill="1"/>
    <xf numFmtId="0" fontId="9" fillId="3" borderId="0" xfId="0" quotePrefix="1" applyFont="1" applyFill="1"/>
    <xf numFmtId="0" fontId="9" fillId="3" borderId="0" xfId="0" applyFont="1" applyFill="1"/>
    <xf numFmtId="0" fontId="9" fillId="3" borderId="0" xfId="0" applyFont="1" applyFill="1" applyAlignment="1">
      <alignment horizontal="center"/>
    </xf>
    <xf numFmtId="0" fontId="12" fillId="0" borderId="0" xfId="0" applyFont="1" applyAlignment="1">
      <alignment horizontal="center"/>
    </xf>
    <xf numFmtId="0" fontId="13" fillId="0" borderId="0" xfId="0" applyFont="1" applyAlignment="1">
      <alignment horizontal="center"/>
    </xf>
    <xf numFmtId="0" fontId="14" fillId="0" borderId="0" xfId="0" applyFont="1"/>
    <xf numFmtId="0" fontId="14" fillId="0" borderId="0" xfId="0" applyFont="1" applyAlignment="1">
      <alignment horizontal="center"/>
    </xf>
    <xf numFmtId="0" fontId="14" fillId="2" borderId="0" xfId="0" applyFont="1" applyFill="1" applyAlignment="1">
      <alignment horizontal="center"/>
    </xf>
    <xf numFmtId="0" fontId="14" fillId="3" borderId="0" xfId="0" applyFont="1" applyFill="1" applyAlignment="1">
      <alignment horizontal="center"/>
    </xf>
    <xf numFmtId="0" fontId="13" fillId="0" borderId="2" xfId="0" applyFont="1" applyBorder="1" applyAlignment="1">
      <alignment horizontal="center"/>
    </xf>
    <xf numFmtId="0" fontId="13" fillId="2" borderId="2" xfId="0" applyFont="1" applyFill="1" applyBorder="1" applyAlignment="1">
      <alignment horizontal="center"/>
    </xf>
    <xf numFmtId="0" fontId="13" fillId="3" borderId="2" xfId="0" applyFont="1" applyFill="1" applyBorder="1"/>
    <xf numFmtId="0" fontId="13" fillId="0" borderId="1" xfId="0" applyFont="1" applyBorder="1"/>
    <xf numFmtId="0" fontId="7" fillId="0" borderId="0" xfId="0" quotePrefix="1" applyFont="1"/>
    <xf numFmtId="0" fontId="7" fillId="0" borderId="2" xfId="0" applyFont="1" applyBorder="1"/>
    <xf numFmtId="0" fontId="7" fillId="0" borderId="3" xfId="0" applyFont="1" applyBorder="1"/>
    <xf numFmtId="0" fontId="15" fillId="0" borderId="0" xfId="0" applyFont="1"/>
    <xf numFmtId="0" fontId="16" fillId="0" borderId="0" xfId="0" applyFont="1" applyAlignment="1">
      <alignment horizontal="center"/>
    </xf>
    <xf numFmtId="0" fontId="4" fillId="0" borderId="0" xfId="0" applyFont="1"/>
    <xf numFmtId="0" fontId="2" fillId="0" borderId="3" xfId="0" applyFont="1" applyBorder="1"/>
    <xf numFmtId="0" fontId="2" fillId="0" borderId="5" xfId="0" applyFont="1" applyBorder="1"/>
    <xf numFmtId="0" fontId="2" fillId="0" borderId="1" xfId="0" applyFont="1" applyBorder="1"/>
    <xf numFmtId="0" fontId="2" fillId="0" borderId="9" xfId="0" applyFont="1" applyBorder="1"/>
    <xf numFmtId="0" fontId="2" fillId="0" borderId="4" xfId="0" applyFont="1" applyBorder="1" applyAlignment="1">
      <alignment horizontal="right"/>
    </xf>
    <xf numFmtId="0" fontId="2" fillId="0" borderId="6"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center"/>
    </xf>
    <xf numFmtId="0" fontId="17" fillId="0" borderId="2" xfId="0" applyFont="1" applyBorder="1" applyAlignment="1">
      <alignment horizontal="center"/>
    </xf>
    <xf numFmtId="0" fontId="14" fillId="0" borderId="2" xfId="0" applyFont="1" applyBorder="1" applyAlignment="1">
      <alignment horizontal="center"/>
    </xf>
    <xf numFmtId="0" fontId="14" fillId="0" borderId="3" xfId="0" applyFont="1" applyBorder="1" applyAlignment="1">
      <alignment horizontal="center"/>
    </xf>
    <xf numFmtId="0" fontId="18" fillId="0" borderId="0" xfId="0" applyFont="1" applyAlignment="1">
      <alignment horizontal="right"/>
    </xf>
    <xf numFmtId="0" fontId="2" fillId="4" borderId="5" xfId="0" applyFont="1" applyFill="1" applyBorder="1"/>
    <xf numFmtId="0" fontId="2" fillId="4" borderId="7" xfId="0" applyFont="1" applyFill="1" applyBorder="1"/>
    <xf numFmtId="0" fontId="2" fillId="4" borderId="10" xfId="0" applyFont="1" applyFill="1" applyBorder="1"/>
    <xf numFmtId="0" fontId="2" fillId="0" borderId="4" xfId="0" applyFont="1" applyBorder="1"/>
    <xf numFmtId="0" fontId="2" fillId="0" borderId="1" xfId="0" applyFont="1" applyBorder="1" applyAlignment="1">
      <alignment horizontal="center"/>
    </xf>
    <xf numFmtId="0" fontId="2" fillId="0" borderId="7" xfId="0" applyFont="1" applyBorder="1" applyAlignment="1">
      <alignment horizontal="center"/>
    </xf>
    <xf numFmtId="0" fontId="2" fillId="4" borderId="1" xfId="0" applyFont="1" applyFill="1" applyBorder="1" applyAlignment="1">
      <alignment horizontal="center"/>
    </xf>
    <xf numFmtId="0" fontId="2" fillId="4" borderId="9" xfId="0" applyFont="1" applyFill="1" applyBorder="1" applyAlignment="1">
      <alignment horizontal="center"/>
    </xf>
    <xf numFmtId="0" fontId="2" fillId="0" borderId="10" xfId="0" applyFont="1" applyBorder="1" applyAlignment="1">
      <alignment horizontal="center"/>
    </xf>
    <xf numFmtId="0" fontId="2" fillId="5" borderId="1" xfId="0" applyFont="1" applyFill="1" applyBorder="1" applyAlignment="1">
      <alignment horizontal="center"/>
    </xf>
    <xf numFmtId="0" fontId="2" fillId="5" borderId="9" xfId="0" applyFont="1" applyFill="1" applyBorder="1" applyAlignment="1">
      <alignment horizontal="center"/>
    </xf>
    <xf numFmtId="0" fontId="2" fillId="0" borderId="11" xfId="0" applyFont="1" applyBorder="1" applyAlignment="1">
      <alignment horizontal="center"/>
    </xf>
    <xf numFmtId="0" fontId="18" fillId="0" borderId="0" xfId="0" applyFont="1" applyAlignment="1">
      <alignment horizontal="left"/>
    </xf>
    <xf numFmtId="0" fontId="11" fillId="0" borderId="6" xfId="0" applyFont="1" applyBorder="1" applyAlignment="1">
      <alignment horizontal="right"/>
    </xf>
    <xf numFmtId="0" fontId="7" fillId="0" borderId="1" xfId="0" applyFont="1" applyBorder="1" applyAlignment="1">
      <alignment horizontal="center"/>
    </xf>
    <xf numFmtId="0" fontId="13" fillId="0" borderId="7" xfId="0" applyFont="1" applyBorder="1" applyAlignment="1">
      <alignment horizontal="center"/>
    </xf>
    <xf numFmtId="0" fontId="9" fillId="3" borderId="6" xfId="0" quotePrefix="1" applyFont="1" applyFill="1" applyBorder="1" applyAlignment="1">
      <alignment horizontal="right"/>
    </xf>
    <xf numFmtId="0" fontId="11" fillId="2" borderId="6" xfId="0" applyFont="1" applyFill="1" applyBorder="1" applyAlignment="1">
      <alignment horizontal="right"/>
    </xf>
    <xf numFmtId="0" fontId="17" fillId="0" borderId="7" xfId="0" applyFont="1" applyBorder="1" applyAlignment="1">
      <alignment horizontal="center"/>
    </xf>
    <xf numFmtId="0" fontId="14" fillId="0" borderId="7" xfId="0" applyFont="1" applyBorder="1" applyAlignment="1">
      <alignment horizontal="center"/>
    </xf>
    <xf numFmtId="0" fontId="11" fillId="0" borderId="8" xfId="0" applyFont="1" applyBorder="1" applyAlignment="1">
      <alignment horizontal="right"/>
    </xf>
    <xf numFmtId="0" fontId="7" fillId="0" borderId="9" xfId="0" applyFont="1" applyBorder="1" applyAlignment="1">
      <alignment horizontal="center"/>
    </xf>
    <xf numFmtId="0" fontId="14" fillId="0" borderId="10"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DBFFC5"/>
      <color rgb="FFFF9814"/>
      <color rgb="FFEAFFE0"/>
      <color rgb="FFD8F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roups.google.com/g/trinityrnaseq-users/c/WXgkAFWdNyY/m/1zngojPWAAAJ" TargetMode="External"/><Relationship Id="rId2" Type="http://schemas.openxmlformats.org/officeDocument/2006/relationships/hyperlink" Target="https://github.com/trinityrnaseq/trinityrnaseq/wiki/Genome-Guided-Trinity-Transcriptome-Assembly" TargetMode="External"/><Relationship Id="rId1" Type="http://schemas.openxmlformats.org/officeDocument/2006/relationships/hyperlink" Target="https://biohpc.cornell.edu/lab/doc/Trinity_workshop.pdf" TargetMode="External"/><Relationship Id="rId6" Type="http://schemas.openxmlformats.org/officeDocument/2006/relationships/hyperlink" Target="https://groups.google.com/g/trinityrnaseq-users/c/WXgkAFWdNyY/m/1zngojPWAAAJ" TargetMode="External"/><Relationship Id="rId5" Type="http://schemas.openxmlformats.org/officeDocument/2006/relationships/hyperlink" Target="https://groups.google.com/g/trinityrnaseq-users/c/WXgkAFWdNyY/m/1zngojPWAAAJ" TargetMode="External"/><Relationship Id="rId4" Type="http://schemas.openxmlformats.org/officeDocument/2006/relationships/hyperlink" Target="https://biohpc.cornell.edu/lab/doc/Trinity_workshop.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roups.google.com/g/trinityrnaseq-users/c/WXgkAFWdNyY/m/1zngojPWAAAJ" TargetMode="External"/><Relationship Id="rId2" Type="http://schemas.openxmlformats.org/officeDocument/2006/relationships/hyperlink" Target="https://groups.google.com/g/trinityrnaseq-users/c/WXgkAFWdNyY/m/1zngojPWAAAJ" TargetMode="External"/><Relationship Id="rId1" Type="http://schemas.openxmlformats.org/officeDocument/2006/relationships/hyperlink" Target="https://groups.google.com/g/trinityrnaseq-users/c/WXgkAFWdNyY/m/1zngojPWAAAJ" TargetMode="External"/><Relationship Id="rId4" Type="http://schemas.openxmlformats.org/officeDocument/2006/relationships/hyperlink" Target="https://biohpc.cornell.edu/lab/doc/Trinity_workshop.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65B96-9B80-CF46-9873-F5744C4478B7}">
  <dimension ref="A1:W23"/>
  <sheetViews>
    <sheetView zoomScale="110" zoomScaleNormal="110" workbookViewId="0">
      <selection activeCell="P10" sqref="P10"/>
    </sheetView>
  </sheetViews>
  <sheetFormatPr baseColWidth="10" defaultRowHeight="14" x14ac:dyDescent="0.2"/>
  <cols>
    <col min="1" max="2" width="12.83203125" style="1" customWidth="1"/>
    <col min="3" max="4" width="24.83203125" style="1" customWidth="1"/>
    <col min="5" max="14" width="12.83203125" style="1" customWidth="1"/>
    <col min="15" max="15" width="26.6640625" style="1" bestFit="1" customWidth="1"/>
    <col min="16" max="20" width="12.83203125" style="1" customWidth="1"/>
    <col min="21" max="22" width="10.83203125" style="1"/>
    <col min="23" max="23" width="12.83203125" style="1" customWidth="1"/>
    <col min="24" max="16384" width="10.83203125" style="1"/>
  </cols>
  <sheetData>
    <row r="1" spans="1:23" x14ac:dyDescent="0.2">
      <c r="A1" s="1" t="s">
        <v>93</v>
      </c>
      <c r="B1" s="1" t="s">
        <v>92</v>
      </c>
      <c r="C1" s="1" t="s">
        <v>102</v>
      </c>
      <c r="D1" s="1" t="s">
        <v>0</v>
      </c>
      <c r="E1" s="1" t="s">
        <v>1</v>
      </c>
      <c r="F1" s="1" t="s">
        <v>71</v>
      </c>
      <c r="G1" s="23" t="s">
        <v>2</v>
      </c>
      <c r="H1" s="1" t="s">
        <v>72</v>
      </c>
      <c r="I1" s="1" t="s">
        <v>73</v>
      </c>
      <c r="J1" s="1" t="s">
        <v>3</v>
      </c>
      <c r="K1" s="1" t="s">
        <v>4</v>
      </c>
      <c r="L1" s="1" t="s">
        <v>65</v>
      </c>
      <c r="M1" s="16" t="s">
        <v>5</v>
      </c>
      <c r="N1" s="1" t="s">
        <v>6</v>
      </c>
      <c r="O1" s="1" t="s">
        <v>7</v>
      </c>
      <c r="P1" s="1" t="s">
        <v>11</v>
      </c>
      <c r="Q1" s="1" t="s">
        <v>8</v>
      </c>
      <c r="R1" s="1" t="s">
        <v>9</v>
      </c>
      <c r="S1" s="1" t="s">
        <v>10</v>
      </c>
      <c r="T1" s="1" t="s">
        <v>66</v>
      </c>
      <c r="U1" s="1" t="s">
        <v>98</v>
      </c>
      <c r="V1" s="1" t="s">
        <v>99</v>
      </c>
      <c r="W1" s="1" t="s">
        <v>12</v>
      </c>
    </row>
    <row r="2" spans="1:23" x14ac:dyDescent="0.2">
      <c r="A2" s="1" t="b">
        <v>1</v>
      </c>
      <c r="B2" s="1" t="b">
        <v>1</v>
      </c>
      <c r="C2" s="15" t="s">
        <v>23</v>
      </c>
      <c r="D2" s="9" t="s">
        <v>22</v>
      </c>
      <c r="E2" s="3" t="s">
        <v>14</v>
      </c>
      <c r="F2" s="1" t="b">
        <v>1</v>
      </c>
      <c r="G2" s="20" t="s">
        <v>23</v>
      </c>
      <c r="H2" s="5" t="b">
        <v>1</v>
      </c>
      <c r="I2" s="6" t="s">
        <v>45</v>
      </c>
      <c r="J2" s="5" t="b">
        <v>1</v>
      </c>
      <c r="K2" s="6" t="s">
        <v>45</v>
      </c>
      <c r="L2" s="1" t="b">
        <v>0</v>
      </c>
      <c r="M2" s="17" t="s">
        <v>24</v>
      </c>
      <c r="N2" s="3" t="e">
        <v>#N/A</v>
      </c>
      <c r="O2" s="1" t="s">
        <v>25</v>
      </c>
      <c r="P2" s="3" t="e">
        <v>#N/A</v>
      </c>
      <c r="Q2" s="1" t="s">
        <v>26</v>
      </c>
      <c r="R2" s="1" t="s">
        <v>27</v>
      </c>
      <c r="W2" s="1" t="e">
        <v>#N/A</v>
      </c>
    </row>
    <row r="3" spans="1:23" x14ac:dyDescent="0.2">
      <c r="A3" s="1" t="b">
        <v>1</v>
      </c>
      <c r="B3" s="1" t="b">
        <v>1</v>
      </c>
      <c r="C3" s="15" t="s">
        <v>104</v>
      </c>
      <c r="D3" s="9" t="s">
        <v>18</v>
      </c>
      <c r="E3" s="3" t="s">
        <v>19</v>
      </c>
      <c r="F3" s="1" t="b">
        <v>1</v>
      </c>
      <c r="G3" s="20">
        <v>6</v>
      </c>
      <c r="H3" s="5" t="b">
        <v>1</v>
      </c>
      <c r="I3" s="6" t="s">
        <v>45</v>
      </c>
      <c r="J3" s="5" t="b">
        <v>1</v>
      </c>
      <c r="K3" s="6" t="s">
        <v>45</v>
      </c>
      <c r="L3" s="1" t="b">
        <v>0</v>
      </c>
      <c r="M3" s="17">
        <v>2</v>
      </c>
      <c r="N3" s="3" t="e">
        <v>#N/A</v>
      </c>
      <c r="O3" s="1" t="s">
        <v>16</v>
      </c>
      <c r="P3" s="3" t="e">
        <v>#N/A</v>
      </c>
      <c r="Q3" s="1" t="s">
        <v>20</v>
      </c>
      <c r="R3" s="1" t="s">
        <v>21</v>
      </c>
      <c r="W3" s="1" t="e">
        <v>#N/A</v>
      </c>
    </row>
    <row r="4" spans="1:23" x14ac:dyDescent="0.2">
      <c r="A4" s="1" t="b">
        <v>1</v>
      </c>
      <c r="B4" s="1" t="b">
        <v>1</v>
      </c>
      <c r="C4" s="15" t="s">
        <v>15</v>
      </c>
      <c r="D4" s="9" t="s">
        <v>13</v>
      </c>
      <c r="E4" s="3" t="s">
        <v>14</v>
      </c>
      <c r="F4" s="1" t="b">
        <v>1</v>
      </c>
      <c r="G4" s="20" t="s">
        <v>15</v>
      </c>
      <c r="H4" s="5" t="b">
        <v>1</v>
      </c>
      <c r="I4" s="6" t="s">
        <v>45</v>
      </c>
      <c r="J4" s="5" t="b">
        <v>1</v>
      </c>
      <c r="K4" s="6" t="s">
        <v>45</v>
      </c>
      <c r="L4" s="1" t="b">
        <v>0</v>
      </c>
      <c r="M4" s="17" t="e">
        <v>#N/A</v>
      </c>
      <c r="N4" s="3" t="e">
        <v>#N/A</v>
      </c>
      <c r="O4" s="1" t="s">
        <v>16</v>
      </c>
      <c r="P4" s="3" t="e">
        <v>#N/A</v>
      </c>
      <c r="Q4" s="1" t="s">
        <v>67</v>
      </c>
      <c r="R4" s="1" t="s">
        <v>17</v>
      </c>
      <c r="W4" s="1" t="e">
        <v>#N/A</v>
      </c>
    </row>
    <row r="5" spans="1:23" x14ac:dyDescent="0.2">
      <c r="A5" s="1" t="b">
        <v>0</v>
      </c>
      <c r="B5" s="1" t="b">
        <v>1</v>
      </c>
      <c r="C5" s="3" t="s">
        <v>107</v>
      </c>
      <c r="D5" s="10" t="s">
        <v>44</v>
      </c>
      <c r="E5" s="8" t="s">
        <v>14</v>
      </c>
      <c r="F5" s="7" t="b">
        <v>1</v>
      </c>
      <c r="G5" s="21" t="s">
        <v>45</v>
      </c>
      <c r="H5" s="7" t="b">
        <v>1</v>
      </c>
      <c r="I5" s="8" t="s">
        <v>45</v>
      </c>
      <c r="J5" s="7" t="b">
        <v>0</v>
      </c>
      <c r="K5" s="7" t="e">
        <v>#N/A</v>
      </c>
      <c r="L5" s="7" t="e">
        <v>#N/A</v>
      </c>
      <c r="M5" s="18" t="e">
        <v>#N/A</v>
      </c>
      <c r="N5" s="8" t="e">
        <v>#N/A</v>
      </c>
      <c r="O5" s="7" t="s">
        <v>83</v>
      </c>
      <c r="P5" s="3" t="e">
        <v>#N/A</v>
      </c>
      <c r="Q5" s="1" t="s">
        <v>46</v>
      </c>
      <c r="W5" s="1" t="e">
        <v>#N/A</v>
      </c>
    </row>
    <row r="6" spans="1:23" x14ac:dyDescent="0.2">
      <c r="A6" s="1" t="b">
        <v>0</v>
      </c>
      <c r="B6" s="1" t="b">
        <v>1</v>
      </c>
      <c r="C6" s="15" t="s">
        <v>101</v>
      </c>
      <c r="D6" s="10" t="s">
        <v>55</v>
      </c>
      <c r="E6" s="8" t="s">
        <v>19</v>
      </c>
      <c r="F6" s="7" t="b">
        <v>1</v>
      </c>
      <c r="G6" s="21">
        <v>1002</v>
      </c>
      <c r="H6" s="7" t="b">
        <v>1</v>
      </c>
      <c r="I6" s="8">
        <v>1002</v>
      </c>
      <c r="J6" s="7" t="e">
        <v>#N/A</v>
      </c>
      <c r="K6" s="8" t="e">
        <v>#N/A</v>
      </c>
      <c r="L6" s="7" t="e">
        <v>#N/A</v>
      </c>
      <c r="M6" s="18" t="e">
        <v>#N/A</v>
      </c>
      <c r="N6" s="8" t="e">
        <v>#N/A</v>
      </c>
      <c r="O6" s="7" t="s">
        <v>84</v>
      </c>
      <c r="P6" s="28" t="s">
        <v>97</v>
      </c>
      <c r="Q6" s="1" t="s">
        <v>56</v>
      </c>
      <c r="R6" s="1" t="s">
        <v>57</v>
      </c>
      <c r="S6" s="2" t="s">
        <v>58</v>
      </c>
      <c r="T6" s="1" t="s">
        <v>59</v>
      </c>
      <c r="U6" s="1" t="s">
        <v>70</v>
      </c>
      <c r="V6" s="27" t="s">
        <v>94</v>
      </c>
      <c r="W6" s="1" t="e">
        <v>#N/A</v>
      </c>
    </row>
    <row r="7" spans="1:23" x14ac:dyDescent="0.2">
      <c r="A7" s="1" t="b">
        <v>1</v>
      </c>
      <c r="B7" s="1" t="b">
        <v>1</v>
      </c>
      <c r="C7" s="15" t="s">
        <v>45</v>
      </c>
      <c r="D7" s="9" t="s">
        <v>47</v>
      </c>
      <c r="E7" s="3" t="s">
        <v>48</v>
      </c>
      <c r="F7" s="5" t="b">
        <v>1</v>
      </c>
      <c r="G7" s="20" t="s">
        <v>45</v>
      </c>
      <c r="H7" s="5" t="b">
        <v>1</v>
      </c>
      <c r="I7" s="6" t="s">
        <v>45</v>
      </c>
      <c r="J7" s="1" t="b">
        <v>0</v>
      </c>
      <c r="K7" s="4" t="e">
        <v>#N/A</v>
      </c>
      <c r="L7" s="1" t="e">
        <v>#N/A</v>
      </c>
      <c r="M7" s="17" t="e">
        <v>#N/A</v>
      </c>
      <c r="N7" s="3" t="e">
        <v>#N/A</v>
      </c>
      <c r="O7" s="1" t="s">
        <v>16</v>
      </c>
      <c r="P7" s="3" t="e">
        <v>#N/A</v>
      </c>
      <c r="Q7" s="1" t="s">
        <v>96</v>
      </c>
      <c r="R7" s="1" t="s">
        <v>110</v>
      </c>
      <c r="S7" s="2" t="s">
        <v>43</v>
      </c>
      <c r="T7" s="1" t="s">
        <v>111</v>
      </c>
      <c r="W7" s="1" t="e">
        <v>#N/A</v>
      </c>
    </row>
    <row r="8" spans="1:23" x14ac:dyDescent="0.2">
      <c r="A8" s="1" t="b">
        <v>1</v>
      </c>
      <c r="B8" s="1" t="b">
        <v>1</v>
      </c>
      <c r="C8" s="3" t="s">
        <v>100</v>
      </c>
      <c r="D8" s="9" t="s">
        <v>49</v>
      </c>
      <c r="E8" s="3" t="s">
        <v>14</v>
      </c>
      <c r="F8" s="5" t="b">
        <v>1</v>
      </c>
      <c r="G8" s="20" t="s">
        <v>45</v>
      </c>
      <c r="H8" s="5" t="b">
        <v>1</v>
      </c>
      <c r="I8" s="6" t="s">
        <v>45</v>
      </c>
      <c r="J8" s="5" t="b">
        <v>1</v>
      </c>
      <c r="K8" s="6" t="s">
        <v>45</v>
      </c>
      <c r="L8" s="1" t="e">
        <v>#N/A</v>
      </c>
      <c r="M8" s="17" t="e">
        <v>#N/A</v>
      </c>
      <c r="N8" s="3" t="e">
        <v>#N/A</v>
      </c>
      <c r="O8" s="1" t="s">
        <v>16</v>
      </c>
      <c r="P8" s="3" t="e">
        <v>#N/A</v>
      </c>
      <c r="Q8" s="1" t="s">
        <v>50</v>
      </c>
      <c r="W8" s="1" t="e">
        <v>#N/A</v>
      </c>
    </row>
    <row r="9" spans="1:23" x14ac:dyDescent="0.2">
      <c r="A9" s="1" t="b">
        <v>1</v>
      </c>
      <c r="B9" s="1" t="b">
        <v>1</v>
      </c>
      <c r="C9" s="15" t="s">
        <v>45</v>
      </c>
      <c r="D9" s="9" t="s">
        <v>51</v>
      </c>
      <c r="E9" s="3" t="s">
        <v>48</v>
      </c>
      <c r="F9" s="5" t="b">
        <v>1</v>
      </c>
      <c r="G9" s="20" t="s">
        <v>45</v>
      </c>
      <c r="H9" s="5" t="b">
        <v>1</v>
      </c>
      <c r="I9" s="6" t="s">
        <v>45</v>
      </c>
      <c r="J9" s="4" t="e">
        <v>#N/A</v>
      </c>
      <c r="K9" s="4" t="e">
        <v>#N/A</v>
      </c>
      <c r="L9" s="1" t="e">
        <v>#N/A</v>
      </c>
      <c r="M9" s="17" t="e">
        <v>#N/A</v>
      </c>
      <c r="N9" s="3" t="e">
        <v>#N/A</v>
      </c>
      <c r="O9" s="1" t="s">
        <v>16</v>
      </c>
      <c r="P9" s="3" t="e">
        <v>#N/A</v>
      </c>
      <c r="Q9" s="1" t="s">
        <v>52</v>
      </c>
      <c r="W9" s="1" t="e">
        <v>#N/A</v>
      </c>
    </row>
    <row r="10" spans="1:23" x14ac:dyDescent="0.2">
      <c r="A10" s="1" t="b">
        <v>1</v>
      </c>
      <c r="B10" s="1" t="b">
        <v>1</v>
      </c>
      <c r="C10" s="17">
        <v>1</v>
      </c>
      <c r="D10" s="9" t="s">
        <v>28</v>
      </c>
      <c r="E10" s="3" t="s">
        <v>19</v>
      </c>
      <c r="F10" s="1" t="b">
        <v>1</v>
      </c>
      <c r="G10" s="20">
        <v>2</v>
      </c>
      <c r="H10" s="1" t="b">
        <v>1</v>
      </c>
      <c r="I10" s="3">
        <v>2</v>
      </c>
      <c r="J10" s="1" t="b">
        <v>1</v>
      </c>
      <c r="K10" s="3">
        <v>32</v>
      </c>
      <c r="L10" s="1" t="b">
        <v>1</v>
      </c>
      <c r="M10" s="17">
        <v>1</v>
      </c>
      <c r="N10" s="3">
        <v>10</v>
      </c>
      <c r="O10" s="1" t="s">
        <v>29</v>
      </c>
      <c r="P10" s="14" t="s">
        <v>32</v>
      </c>
      <c r="Q10" s="1" t="s">
        <v>30</v>
      </c>
      <c r="R10" s="1" t="s">
        <v>31</v>
      </c>
      <c r="W10" s="1" t="e">
        <v>#N/A</v>
      </c>
    </row>
    <row r="11" spans="1:23" x14ac:dyDescent="0.2">
      <c r="A11" s="1" t="b">
        <v>1</v>
      </c>
      <c r="B11" s="1" t="b">
        <v>1</v>
      </c>
      <c r="C11" s="17">
        <v>0.05</v>
      </c>
      <c r="D11" s="1" t="s">
        <v>36</v>
      </c>
      <c r="E11" s="3" t="s">
        <v>37</v>
      </c>
      <c r="F11" s="1" t="b">
        <v>0</v>
      </c>
      <c r="G11" s="20" t="s">
        <v>68</v>
      </c>
      <c r="H11" s="1" t="b">
        <v>0</v>
      </c>
      <c r="I11" s="3" t="s">
        <v>68</v>
      </c>
      <c r="J11" s="1" t="b">
        <v>1</v>
      </c>
      <c r="K11" s="3">
        <v>0.01</v>
      </c>
      <c r="L11" s="1" t="b">
        <v>1</v>
      </c>
      <c r="M11" s="17">
        <v>0.05</v>
      </c>
      <c r="N11" s="3">
        <v>3</v>
      </c>
      <c r="O11" s="1" t="s">
        <v>29</v>
      </c>
      <c r="P11" s="14" t="s">
        <v>115</v>
      </c>
      <c r="Q11" s="1" t="s">
        <v>38</v>
      </c>
      <c r="R11" s="2" t="s">
        <v>113</v>
      </c>
      <c r="W11" s="1" t="e">
        <v>#N/A</v>
      </c>
    </row>
    <row r="12" spans="1:23" x14ac:dyDescent="0.2">
      <c r="A12" s="1" t="b">
        <v>1</v>
      </c>
      <c r="B12" s="1" t="b">
        <v>1</v>
      </c>
      <c r="C12" s="3">
        <v>2</v>
      </c>
      <c r="D12" s="9" t="s">
        <v>33</v>
      </c>
      <c r="E12" s="3" t="s">
        <v>19</v>
      </c>
      <c r="F12" s="1" t="b">
        <v>1</v>
      </c>
      <c r="G12" s="20">
        <v>2</v>
      </c>
      <c r="H12" s="1" t="b">
        <v>1</v>
      </c>
      <c r="I12" s="3">
        <v>5</v>
      </c>
      <c r="J12" s="1" t="b">
        <v>1</v>
      </c>
      <c r="K12" s="3">
        <v>4</v>
      </c>
      <c r="L12" s="1" t="b">
        <v>1</v>
      </c>
      <c r="M12" s="17">
        <v>2</v>
      </c>
      <c r="N12" s="3">
        <v>3</v>
      </c>
      <c r="O12" s="1" t="s">
        <v>40</v>
      </c>
      <c r="P12" s="14" t="s">
        <v>35</v>
      </c>
      <c r="Q12" s="1" t="s">
        <v>34</v>
      </c>
      <c r="R12" s="2" t="s">
        <v>113</v>
      </c>
      <c r="W12" s="1" t="e">
        <v>#N/A</v>
      </c>
    </row>
    <row r="13" spans="1:23" x14ac:dyDescent="0.2">
      <c r="A13" s="1" t="b">
        <v>1</v>
      </c>
      <c r="B13" s="1" t="b">
        <v>1</v>
      </c>
      <c r="C13" s="17">
        <v>0.05</v>
      </c>
      <c r="D13" s="1" t="s">
        <v>39</v>
      </c>
      <c r="E13" s="3" t="s">
        <v>37</v>
      </c>
      <c r="F13" s="1" t="b">
        <v>0</v>
      </c>
      <c r="G13" s="20" t="s">
        <v>68</v>
      </c>
      <c r="H13" s="1" t="b">
        <v>0</v>
      </c>
      <c r="I13" s="3" t="s">
        <v>68</v>
      </c>
      <c r="J13" s="1" t="b">
        <v>1</v>
      </c>
      <c r="K13" s="3">
        <v>0.01</v>
      </c>
      <c r="L13" s="1" t="b">
        <v>1</v>
      </c>
      <c r="M13" s="17">
        <v>0.05</v>
      </c>
      <c r="N13" s="3">
        <v>3</v>
      </c>
      <c r="O13" s="1" t="s">
        <v>40</v>
      </c>
      <c r="P13" s="14" t="s">
        <v>115</v>
      </c>
      <c r="Q13" s="1" t="s">
        <v>41</v>
      </c>
      <c r="R13" s="2" t="s">
        <v>113</v>
      </c>
      <c r="W13" s="1" t="e">
        <v>#N/A</v>
      </c>
    </row>
    <row r="14" spans="1:23" x14ac:dyDescent="0.2">
      <c r="A14" s="1" t="b">
        <v>1</v>
      </c>
      <c r="B14" s="1" t="b">
        <v>1</v>
      </c>
      <c r="C14" s="17">
        <v>200000</v>
      </c>
      <c r="D14" s="9" t="s">
        <v>53</v>
      </c>
      <c r="E14" s="3" t="s">
        <v>19</v>
      </c>
      <c r="F14" s="1" t="b">
        <v>1</v>
      </c>
      <c r="G14" s="20">
        <v>500000</v>
      </c>
      <c r="H14" s="1" t="b">
        <v>0</v>
      </c>
      <c r="I14" s="3" t="s">
        <v>68</v>
      </c>
      <c r="J14" s="1" t="b">
        <v>0</v>
      </c>
      <c r="K14" s="3" t="s">
        <v>68</v>
      </c>
      <c r="L14" s="1" t="b">
        <v>0</v>
      </c>
      <c r="M14" s="17">
        <v>200000</v>
      </c>
      <c r="N14" s="3" t="e">
        <v>#N/A</v>
      </c>
      <c r="O14" s="1" t="s">
        <v>40</v>
      </c>
      <c r="P14" s="28" t="s">
        <v>97</v>
      </c>
      <c r="Q14" s="1" t="s">
        <v>54</v>
      </c>
      <c r="W14" s="1" t="e">
        <v>#N/A</v>
      </c>
    </row>
    <row r="15" spans="1:23" x14ac:dyDescent="0.2">
      <c r="A15" s="1" t="b">
        <v>1</v>
      </c>
      <c r="B15" s="1" t="b">
        <v>1</v>
      </c>
      <c r="C15" s="17">
        <v>200</v>
      </c>
      <c r="D15" s="9" t="s">
        <v>42</v>
      </c>
      <c r="E15" s="3" t="s">
        <v>19</v>
      </c>
      <c r="F15" s="1" t="b">
        <v>1</v>
      </c>
      <c r="G15" s="20">
        <v>200</v>
      </c>
      <c r="H15" s="3" t="b">
        <v>1</v>
      </c>
      <c r="I15" s="3">
        <v>200</v>
      </c>
      <c r="J15" s="1" t="b">
        <v>1</v>
      </c>
      <c r="K15" s="3">
        <v>50</v>
      </c>
      <c r="L15" s="3" t="b">
        <v>0</v>
      </c>
      <c r="M15" s="17">
        <v>200</v>
      </c>
      <c r="N15" s="3" t="e">
        <v>#N/A</v>
      </c>
      <c r="O15" s="1" t="s">
        <v>82</v>
      </c>
      <c r="P15" s="14" t="s">
        <v>114</v>
      </c>
      <c r="Q15" s="1" t="s">
        <v>108</v>
      </c>
      <c r="R15" s="2" t="s">
        <v>43</v>
      </c>
      <c r="S15" s="1" t="s">
        <v>109</v>
      </c>
      <c r="W15" s="1" t="e">
        <v>#N/A</v>
      </c>
    </row>
    <row r="16" spans="1:23" x14ac:dyDescent="0.2">
      <c r="A16" s="1" t="b">
        <v>1</v>
      </c>
      <c r="B16" s="1" t="b">
        <v>1</v>
      </c>
      <c r="C16" s="15">
        <v>700</v>
      </c>
      <c r="D16" s="9" t="s">
        <v>60</v>
      </c>
      <c r="E16" s="3" t="s">
        <v>19</v>
      </c>
      <c r="F16" s="1" t="b">
        <v>1</v>
      </c>
      <c r="G16" s="20">
        <v>700</v>
      </c>
      <c r="H16" s="1" t="b">
        <v>1</v>
      </c>
      <c r="I16" s="3">
        <v>300</v>
      </c>
      <c r="J16" s="1" t="b">
        <v>0</v>
      </c>
      <c r="K16" s="3" t="s">
        <v>68</v>
      </c>
      <c r="L16" s="1" t="b">
        <v>0</v>
      </c>
      <c r="M16" s="17">
        <v>500</v>
      </c>
      <c r="N16" s="3" t="e">
        <v>#N/A</v>
      </c>
      <c r="O16" s="1" t="s">
        <v>61</v>
      </c>
      <c r="P16" s="28" t="s">
        <v>97</v>
      </c>
      <c r="Q16" s="1" t="s">
        <v>69</v>
      </c>
      <c r="W16" s="1" t="e">
        <v>#N/A</v>
      </c>
    </row>
    <row r="17" spans="1:23" x14ac:dyDescent="0.2">
      <c r="A17" s="1" t="b">
        <v>1</v>
      </c>
      <c r="B17" s="1" t="b">
        <v>1</v>
      </c>
      <c r="C17" s="17">
        <v>200</v>
      </c>
      <c r="D17" s="9" t="s">
        <v>62</v>
      </c>
      <c r="E17" s="3" t="s">
        <v>19</v>
      </c>
      <c r="F17" s="1" t="b">
        <v>1</v>
      </c>
      <c r="G17" s="20">
        <v>200</v>
      </c>
      <c r="H17" s="1" t="b">
        <v>1</v>
      </c>
      <c r="I17" s="3">
        <v>200</v>
      </c>
      <c r="J17" s="1" t="b">
        <v>0</v>
      </c>
      <c r="K17" s="3" t="s">
        <v>68</v>
      </c>
      <c r="L17" s="1" t="b">
        <v>0</v>
      </c>
      <c r="M17" s="17">
        <v>200</v>
      </c>
      <c r="N17" s="3" t="e">
        <v>#N/A</v>
      </c>
      <c r="O17" s="1" t="s">
        <v>16</v>
      </c>
      <c r="P17" s="3" t="e">
        <v>#N/A</v>
      </c>
      <c r="Q17" s="1" t="s">
        <v>63</v>
      </c>
      <c r="R17" s="1" t="s">
        <v>64</v>
      </c>
      <c r="W17" s="1" t="e">
        <v>#N/A</v>
      </c>
    </row>
    <row r="18" spans="1:23" x14ac:dyDescent="0.2">
      <c r="A18" s="1" t="b">
        <v>1</v>
      </c>
      <c r="B18" s="1" t="b">
        <v>0</v>
      </c>
      <c r="C18" s="3" t="s">
        <v>103</v>
      </c>
      <c r="D18" s="11" t="s">
        <v>74</v>
      </c>
      <c r="E18" s="13" t="s">
        <v>14</v>
      </c>
      <c r="F18" s="12" t="e">
        <v>#N/A</v>
      </c>
      <c r="G18" s="22" t="e">
        <v>#N/A</v>
      </c>
      <c r="H18" s="12" t="e">
        <v>#N/A</v>
      </c>
      <c r="I18" s="12" t="e">
        <v>#N/A</v>
      </c>
      <c r="J18" s="12" t="b">
        <v>1</v>
      </c>
      <c r="K18" s="13" t="s">
        <v>45</v>
      </c>
      <c r="L18" s="13" t="e">
        <v>#N/A</v>
      </c>
      <c r="M18" s="19" t="e">
        <v>#N/A</v>
      </c>
      <c r="N18" s="13" t="e">
        <v>#N/A</v>
      </c>
      <c r="O18" s="12" t="s">
        <v>90</v>
      </c>
      <c r="P18" s="3" t="e">
        <v>#N/A</v>
      </c>
      <c r="Q18" s="1" t="s">
        <v>78</v>
      </c>
      <c r="W18" s="1" t="e">
        <v>#N/A</v>
      </c>
    </row>
    <row r="19" spans="1:23" x14ac:dyDescent="0.2">
      <c r="A19" s="1" t="b">
        <v>1</v>
      </c>
      <c r="B19" s="1" t="b">
        <v>0</v>
      </c>
      <c r="C19" s="3" t="s">
        <v>105</v>
      </c>
      <c r="D19" s="11" t="s">
        <v>75</v>
      </c>
      <c r="E19" s="13" t="s">
        <v>14</v>
      </c>
      <c r="F19" s="12" t="e">
        <v>#N/A</v>
      </c>
      <c r="G19" s="22" t="e">
        <v>#N/A</v>
      </c>
      <c r="H19" s="12" t="e">
        <v>#N/A</v>
      </c>
      <c r="I19" s="12" t="e">
        <v>#N/A</v>
      </c>
      <c r="J19" s="12" t="b">
        <v>1</v>
      </c>
      <c r="K19" s="13" t="s">
        <v>45</v>
      </c>
      <c r="L19" s="13" t="e">
        <v>#N/A</v>
      </c>
      <c r="M19" s="19" t="e">
        <v>#N/A</v>
      </c>
      <c r="N19" s="13" t="e">
        <v>#N/A</v>
      </c>
      <c r="O19" s="12" t="s">
        <v>90</v>
      </c>
      <c r="P19" s="3" t="e">
        <v>#N/A</v>
      </c>
      <c r="Q19" s="1" t="s">
        <v>79</v>
      </c>
      <c r="W19" s="1" t="e">
        <v>#N/A</v>
      </c>
    </row>
    <row r="20" spans="1:23" x14ac:dyDescent="0.2">
      <c r="A20" s="1" t="b">
        <v>1</v>
      </c>
      <c r="B20" s="1" t="b">
        <v>0</v>
      </c>
      <c r="C20" s="3" t="s">
        <v>106</v>
      </c>
      <c r="D20" s="11" t="s">
        <v>76</v>
      </c>
      <c r="E20" s="13" t="s">
        <v>14</v>
      </c>
      <c r="F20" s="12" t="e">
        <v>#N/A</v>
      </c>
      <c r="G20" s="22" t="e">
        <v>#N/A</v>
      </c>
      <c r="H20" s="12" t="e">
        <v>#N/A</v>
      </c>
      <c r="I20" s="12" t="e">
        <v>#N/A</v>
      </c>
      <c r="J20" s="12" t="b">
        <v>1</v>
      </c>
      <c r="K20" s="13" t="s">
        <v>45</v>
      </c>
      <c r="L20" s="13" t="e">
        <v>#N/A</v>
      </c>
      <c r="M20" s="19" t="e">
        <v>#N/A</v>
      </c>
      <c r="N20" s="13" t="e">
        <v>#N/A</v>
      </c>
      <c r="O20" s="12" t="s">
        <v>90</v>
      </c>
      <c r="P20" s="3" t="e">
        <v>#N/A</v>
      </c>
      <c r="Q20" s="1" t="s">
        <v>80</v>
      </c>
      <c r="W20" s="1" t="e">
        <v>#N/A</v>
      </c>
    </row>
    <row r="21" spans="1:23" x14ac:dyDescent="0.2">
      <c r="A21" s="5" t="b">
        <v>0</v>
      </c>
      <c r="B21" s="5" t="b">
        <v>0</v>
      </c>
      <c r="C21" s="6"/>
      <c r="D21" s="24" t="s">
        <v>77</v>
      </c>
      <c r="E21" s="6" t="s">
        <v>14</v>
      </c>
      <c r="F21" s="5" t="b">
        <v>0</v>
      </c>
      <c r="G21" s="25" t="e">
        <v>#N/A</v>
      </c>
      <c r="H21" s="5" t="e">
        <v>#N/A</v>
      </c>
      <c r="I21" s="5" t="e">
        <v>#N/A</v>
      </c>
      <c r="J21" s="5" t="e">
        <v>#N/A</v>
      </c>
      <c r="K21" s="6" t="e">
        <v>#N/A</v>
      </c>
      <c r="L21" s="5" t="e">
        <v>#N/A</v>
      </c>
      <c r="M21" s="5" t="e">
        <v>#N/A</v>
      </c>
      <c r="N21" s="5" t="e">
        <v>#N/A</v>
      </c>
      <c r="O21" s="5" t="s">
        <v>16</v>
      </c>
      <c r="P21" s="6" t="e">
        <v>#N/A</v>
      </c>
      <c r="Q21" s="5" t="s">
        <v>81</v>
      </c>
      <c r="R21" s="5"/>
      <c r="S21" s="5"/>
      <c r="T21" s="5"/>
      <c r="U21" s="5"/>
      <c r="V21" s="5"/>
      <c r="W21" s="5" t="e">
        <v>#N/A</v>
      </c>
    </row>
    <row r="22" spans="1:23" x14ac:dyDescent="0.2">
      <c r="A22" s="5" t="b">
        <v>0</v>
      </c>
      <c r="B22" s="5" t="b">
        <v>0</v>
      </c>
      <c r="C22" s="6"/>
      <c r="D22" s="24" t="s">
        <v>85</v>
      </c>
      <c r="E22" s="6" t="s">
        <v>48</v>
      </c>
      <c r="F22" s="5" t="b">
        <v>0</v>
      </c>
      <c r="G22" s="25" t="e">
        <v>#N/A</v>
      </c>
      <c r="H22" s="5" t="b">
        <v>1</v>
      </c>
      <c r="I22" s="5" t="e">
        <v>#N/A</v>
      </c>
      <c r="J22" s="5" t="b">
        <v>1</v>
      </c>
      <c r="K22" s="6" t="e">
        <v>#N/A</v>
      </c>
      <c r="L22" s="5" t="b">
        <v>0</v>
      </c>
      <c r="M22" s="5" t="e">
        <v>#N/A</v>
      </c>
      <c r="N22" s="5" t="e">
        <v>#N/A</v>
      </c>
      <c r="O22" s="5" t="s">
        <v>16</v>
      </c>
      <c r="P22" s="6" t="e">
        <v>#N/A</v>
      </c>
      <c r="Q22" s="5" t="s">
        <v>88</v>
      </c>
      <c r="R22" s="5"/>
      <c r="S22" s="5"/>
      <c r="T22" s="5"/>
      <c r="U22" s="5"/>
      <c r="V22" s="5"/>
      <c r="W22" s="5" t="e">
        <v>#N/A</v>
      </c>
    </row>
    <row r="23" spans="1:23" x14ac:dyDescent="0.2">
      <c r="A23" s="5" t="b">
        <v>0</v>
      </c>
      <c r="B23" s="5" t="b">
        <v>0</v>
      </c>
      <c r="C23" s="6"/>
      <c r="D23" s="24" t="s">
        <v>86</v>
      </c>
      <c r="E23" s="6" t="s">
        <v>14</v>
      </c>
      <c r="F23" s="5" t="b">
        <v>0</v>
      </c>
      <c r="G23" s="26" t="e">
        <v>#N/A</v>
      </c>
      <c r="H23" s="5" t="b">
        <v>1</v>
      </c>
      <c r="I23" s="6" t="s">
        <v>9</v>
      </c>
      <c r="J23" s="5" t="b">
        <v>1</v>
      </c>
      <c r="K23" s="6" t="s">
        <v>10</v>
      </c>
      <c r="L23" s="5" t="b">
        <v>0</v>
      </c>
      <c r="M23" s="5" t="e">
        <v>#N/A</v>
      </c>
      <c r="N23" s="5" t="e">
        <v>#N/A</v>
      </c>
      <c r="O23" s="5" t="s">
        <v>89</v>
      </c>
      <c r="P23" s="6" t="e">
        <v>#N/A</v>
      </c>
      <c r="Q23" s="5" t="s">
        <v>87</v>
      </c>
      <c r="R23" s="5" t="s">
        <v>95</v>
      </c>
      <c r="S23" s="5" t="s">
        <v>91</v>
      </c>
      <c r="T23" s="5"/>
      <c r="U23" s="5"/>
      <c r="V23" s="5"/>
      <c r="W23" s="5" t="e">
        <v>#N/A</v>
      </c>
    </row>
  </sheetData>
  <hyperlinks>
    <hyperlink ref="R15" r:id="rId1" display="https://biohpc.cornell.edu/lab/doc/Trinity_workshop.pdf" xr:uid="{315B092E-C843-8644-97BE-0BBE8892AF7B}"/>
    <hyperlink ref="S6" r:id="rId2" display="https://github.com/trinityrnaseq/trinityrnaseq/wiki/Genome-Guided-Trinity-Transcriptome-Assembly" xr:uid="{492CA23A-CF22-6B40-A03C-30B2F90B8258}"/>
    <hyperlink ref="R11" r:id="rId3" display="link" xr:uid="{229F54C1-5B0B-644A-BEAD-113A7F515017}"/>
    <hyperlink ref="S7" r:id="rId4" display="https://biohpc.cornell.edu/lab/doc/Trinity_workshop.pdf" xr:uid="{46929B5C-8904-BC40-8514-365667718CE4}"/>
    <hyperlink ref="R12" r:id="rId5" display="link" xr:uid="{B2A0B857-FF7A-E34B-B204-C8663745A178}"/>
    <hyperlink ref="R13" r:id="rId6" display="link" xr:uid="{053DA288-C0E6-F341-A68D-2CCA319A6C4E}"/>
  </hyperlinks>
  <pageMargins left="0.7" right="0.7" top="0.75" bottom="0.75" header="0.3" footer="0.3"/>
  <pageSetup orientation="portrait" horizontalDpi="0" verticalDpi="0"/>
  <ignoredErrors>
    <ignoredError sqref="P12"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5907F-6809-5545-9D7D-A242F24C6350}">
  <dimension ref="A1:D19"/>
  <sheetViews>
    <sheetView zoomScale="110" zoomScaleNormal="110" workbookViewId="0"/>
  </sheetViews>
  <sheetFormatPr baseColWidth="10" defaultRowHeight="16" x14ac:dyDescent="0.2"/>
  <cols>
    <col min="1" max="2" width="13.33203125" customWidth="1"/>
    <col min="3" max="4" width="25.83203125" customWidth="1"/>
  </cols>
  <sheetData>
    <row r="1" spans="1:4" x14ac:dyDescent="0.2">
      <c r="A1" s="1" t="s">
        <v>93</v>
      </c>
      <c r="B1" s="1" t="s">
        <v>92</v>
      </c>
      <c r="C1" s="1" t="s">
        <v>0</v>
      </c>
      <c r="D1" s="1" t="s">
        <v>112</v>
      </c>
    </row>
    <row r="2" spans="1:4" x14ac:dyDescent="0.2">
      <c r="A2" s="1" t="b">
        <v>1</v>
      </c>
      <c r="B2" s="1" t="b">
        <v>1</v>
      </c>
      <c r="C2" s="9" t="s">
        <v>22</v>
      </c>
      <c r="D2" s="15" t="s">
        <v>23</v>
      </c>
    </row>
    <row r="3" spans="1:4" x14ac:dyDescent="0.2">
      <c r="A3" s="1" t="b">
        <v>1</v>
      </c>
      <c r="B3" s="1" t="b">
        <v>1</v>
      </c>
      <c r="C3" s="9" t="s">
        <v>18</v>
      </c>
      <c r="D3" s="15" t="s">
        <v>104</v>
      </c>
    </row>
    <row r="4" spans="1:4" x14ac:dyDescent="0.2">
      <c r="A4" s="1" t="b">
        <v>1</v>
      </c>
      <c r="B4" s="1" t="b">
        <v>1</v>
      </c>
      <c r="C4" s="9" t="s">
        <v>13</v>
      </c>
      <c r="D4" s="15" t="s">
        <v>15</v>
      </c>
    </row>
    <row r="5" spans="1:4" x14ac:dyDescent="0.2">
      <c r="A5" s="1" t="b">
        <v>1</v>
      </c>
      <c r="B5" s="1" t="b">
        <v>0</v>
      </c>
      <c r="C5" s="11" t="s">
        <v>74</v>
      </c>
      <c r="D5" s="3" t="s">
        <v>103</v>
      </c>
    </row>
    <row r="6" spans="1:4" x14ac:dyDescent="0.2">
      <c r="A6" s="1" t="b">
        <v>1</v>
      </c>
      <c r="B6" s="1" t="b">
        <v>0</v>
      </c>
      <c r="C6" s="11" t="s">
        <v>75</v>
      </c>
      <c r="D6" s="3" t="s">
        <v>105</v>
      </c>
    </row>
    <row r="7" spans="1:4" x14ac:dyDescent="0.2">
      <c r="A7" s="1" t="b">
        <v>1</v>
      </c>
      <c r="B7" s="1" t="b">
        <v>0</v>
      </c>
      <c r="C7" s="11" t="s">
        <v>76</v>
      </c>
      <c r="D7" s="3" t="s">
        <v>106</v>
      </c>
    </row>
    <row r="8" spans="1:4" x14ac:dyDescent="0.2">
      <c r="A8" s="1" t="b">
        <v>1</v>
      </c>
      <c r="B8" s="1" t="b">
        <v>1</v>
      </c>
      <c r="C8" s="10" t="s">
        <v>55</v>
      </c>
      <c r="D8" s="15" t="s">
        <v>101</v>
      </c>
    </row>
    <row r="9" spans="1:4" x14ac:dyDescent="0.2">
      <c r="A9" s="1" t="b">
        <v>1</v>
      </c>
      <c r="B9" s="1" t="b">
        <v>1</v>
      </c>
      <c r="C9" s="9" t="s">
        <v>47</v>
      </c>
      <c r="D9" s="15" t="s">
        <v>45</v>
      </c>
    </row>
    <row r="10" spans="1:4" x14ac:dyDescent="0.2">
      <c r="A10" s="1" t="b">
        <v>1</v>
      </c>
      <c r="B10" s="1" t="b">
        <v>1</v>
      </c>
      <c r="C10" s="9" t="s">
        <v>49</v>
      </c>
      <c r="D10" s="3" t="s">
        <v>100</v>
      </c>
    </row>
    <row r="11" spans="1:4" x14ac:dyDescent="0.2">
      <c r="A11" s="1" t="b">
        <v>1</v>
      </c>
      <c r="B11" s="1" t="b">
        <v>1</v>
      </c>
      <c r="C11" s="9" t="s">
        <v>51</v>
      </c>
      <c r="D11" s="15" t="s">
        <v>45</v>
      </c>
    </row>
    <row r="12" spans="1:4" x14ac:dyDescent="0.2">
      <c r="A12" s="1" t="b">
        <v>1</v>
      </c>
      <c r="B12" s="1" t="b">
        <v>1</v>
      </c>
      <c r="C12" s="9" t="s">
        <v>28</v>
      </c>
      <c r="D12" s="17">
        <v>1</v>
      </c>
    </row>
    <row r="13" spans="1:4" x14ac:dyDescent="0.2">
      <c r="A13" s="1" t="b">
        <v>1</v>
      </c>
      <c r="B13" s="1" t="b">
        <v>1</v>
      </c>
      <c r="C13" s="1" t="s">
        <v>36</v>
      </c>
      <c r="D13" s="17">
        <v>0.05</v>
      </c>
    </row>
    <row r="14" spans="1:4" x14ac:dyDescent="0.2">
      <c r="A14" s="1" t="b">
        <v>1</v>
      </c>
      <c r="B14" s="1" t="b">
        <v>1</v>
      </c>
      <c r="C14" s="9" t="s">
        <v>33</v>
      </c>
      <c r="D14" s="3">
        <v>2</v>
      </c>
    </row>
    <row r="15" spans="1:4" x14ac:dyDescent="0.2">
      <c r="A15" s="1" t="b">
        <v>1</v>
      </c>
      <c r="B15" s="1" t="b">
        <v>1</v>
      </c>
      <c r="C15" s="1" t="s">
        <v>39</v>
      </c>
      <c r="D15" s="17">
        <v>0.05</v>
      </c>
    </row>
    <row r="16" spans="1:4" x14ac:dyDescent="0.2">
      <c r="A16" s="1" t="b">
        <v>1</v>
      </c>
      <c r="B16" s="1" t="b">
        <v>1</v>
      </c>
      <c r="C16" s="9" t="s">
        <v>53</v>
      </c>
      <c r="D16" s="17">
        <v>200000</v>
      </c>
    </row>
    <row r="17" spans="1:4" x14ac:dyDescent="0.2">
      <c r="A17" s="1" t="b">
        <v>1</v>
      </c>
      <c r="B17" s="1" t="b">
        <v>1</v>
      </c>
      <c r="C17" s="9" t="s">
        <v>42</v>
      </c>
      <c r="D17" s="17">
        <v>200</v>
      </c>
    </row>
    <row r="18" spans="1:4" x14ac:dyDescent="0.2">
      <c r="A18" s="1" t="b">
        <v>1</v>
      </c>
      <c r="B18" s="1" t="b">
        <v>1</v>
      </c>
      <c r="C18" s="9" t="s">
        <v>60</v>
      </c>
      <c r="D18" s="15">
        <v>700</v>
      </c>
    </row>
    <row r="19" spans="1:4" x14ac:dyDescent="0.2">
      <c r="A19" s="1" t="b">
        <v>1</v>
      </c>
      <c r="B19" s="1" t="b">
        <v>1</v>
      </c>
      <c r="C19" s="9" t="s">
        <v>62</v>
      </c>
      <c r="D19" s="17">
        <v>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013CB-DC31-A744-837E-B27655C4D55A}">
  <dimension ref="A1:O42"/>
  <sheetViews>
    <sheetView tabSelected="1" zoomScale="110" zoomScaleNormal="110" workbookViewId="0"/>
  </sheetViews>
  <sheetFormatPr baseColWidth="10" defaultRowHeight="16" x14ac:dyDescent="0.2"/>
  <cols>
    <col min="3" max="4" width="25.83203125" customWidth="1"/>
    <col min="5" max="5" width="40.83203125" customWidth="1"/>
    <col min="13" max="13" width="40.83203125" customWidth="1"/>
  </cols>
  <sheetData>
    <row r="1" spans="1:13" x14ac:dyDescent="0.2">
      <c r="A1" s="1" t="s">
        <v>122</v>
      </c>
      <c r="B1" s="1" t="s">
        <v>121</v>
      </c>
      <c r="C1" s="1" t="s">
        <v>0</v>
      </c>
      <c r="D1" s="1" t="s">
        <v>117</v>
      </c>
      <c r="E1" s="1" t="s">
        <v>153</v>
      </c>
      <c r="F1" s="1" t="s">
        <v>116</v>
      </c>
      <c r="G1" s="1" t="s">
        <v>8</v>
      </c>
      <c r="H1" s="1" t="s">
        <v>9</v>
      </c>
      <c r="I1" s="29" t="s">
        <v>123</v>
      </c>
      <c r="J1" s="1" t="s">
        <v>124</v>
      </c>
      <c r="K1" s="1" t="s">
        <v>125</v>
      </c>
      <c r="L1" s="1" t="s">
        <v>126</v>
      </c>
      <c r="M1" s="33" t="s">
        <v>152</v>
      </c>
    </row>
    <row r="2" spans="1:13" x14ac:dyDescent="0.2">
      <c r="A2" s="1" t="b">
        <v>1</v>
      </c>
      <c r="B2" s="1" t="b">
        <v>1</v>
      </c>
      <c r="C2" s="9" t="s">
        <v>22</v>
      </c>
      <c r="D2" s="15" t="s">
        <v>23</v>
      </c>
      <c r="E2" s="15" t="s">
        <v>23</v>
      </c>
      <c r="F2" s="1"/>
      <c r="G2" s="1"/>
      <c r="H2" s="1"/>
      <c r="I2" s="3">
        <v>1</v>
      </c>
      <c r="M2" s="20" t="s">
        <v>23</v>
      </c>
    </row>
    <row r="3" spans="1:13" x14ac:dyDescent="0.2">
      <c r="A3" s="1" t="b">
        <v>1</v>
      </c>
      <c r="B3" s="1" t="b">
        <v>1</v>
      </c>
      <c r="C3" s="9" t="s">
        <v>18</v>
      </c>
      <c r="D3" s="15" t="s">
        <v>104</v>
      </c>
      <c r="E3" s="15" t="s">
        <v>119</v>
      </c>
      <c r="F3" s="1"/>
      <c r="G3" s="1"/>
      <c r="H3" s="1"/>
      <c r="I3" s="3">
        <v>1</v>
      </c>
      <c r="M3" s="20" t="s">
        <v>119</v>
      </c>
    </row>
    <row r="4" spans="1:13" x14ac:dyDescent="0.2">
      <c r="A4" s="1" t="b">
        <v>1</v>
      </c>
      <c r="B4" s="1" t="b">
        <v>1</v>
      </c>
      <c r="C4" s="9" t="s">
        <v>13</v>
      </c>
      <c r="D4" s="15" t="s">
        <v>15</v>
      </c>
      <c r="E4" s="15" t="s">
        <v>15</v>
      </c>
      <c r="F4" s="1"/>
      <c r="G4" s="1"/>
      <c r="H4" s="1"/>
      <c r="I4" s="3">
        <v>1</v>
      </c>
      <c r="M4" s="20" t="s">
        <v>15</v>
      </c>
    </row>
    <row r="5" spans="1:13" x14ac:dyDescent="0.2">
      <c r="A5" s="1" t="b">
        <v>1</v>
      </c>
      <c r="B5" s="1" t="b">
        <v>0</v>
      </c>
      <c r="C5" s="11" t="s">
        <v>74</v>
      </c>
      <c r="D5" s="3" t="s">
        <v>103</v>
      </c>
      <c r="E5" s="3" t="s">
        <v>103</v>
      </c>
      <c r="F5" s="1"/>
      <c r="G5" s="1"/>
      <c r="H5" s="1"/>
      <c r="I5" s="3">
        <v>1</v>
      </c>
      <c r="M5" s="37" t="s">
        <v>103</v>
      </c>
    </row>
    <row r="6" spans="1:13" x14ac:dyDescent="0.2">
      <c r="A6" s="1" t="b">
        <v>1</v>
      </c>
      <c r="B6" s="1" t="b">
        <v>0</v>
      </c>
      <c r="C6" s="11" t="s">
        <v>75</v>
      </c>
      <c r="D6" s="3" t="s">
        <v>105</v>
      </c>
      <c r="E6" s="3" t="s">
        <v>141</v>
      </c>
      <c r="F6" s="1"/>
      <c r="G6" s="1"/>
      <c r="H6" s="1"/>
      <c r="I6" s="3">
        <v>1</v>
      </c>
      <c r="M6" s="37" t="s">
        <v>141</v>
      </c>
    </row>
    <row r="7" spans="1:13" x14ac:dyDescent="0.2">
      <c r="A7" s="1" t="b">
        <v>1</v>
      </c>
      <c r="B7" s="1" t="b">
        <v>0</v>
      </c>
      <c r="C7" s="11" t="s">
        <v>76</v>
      </c>
      <c r="D7" s="3" t="s">
        <v>106</v>
      </c>
      <c r="E7" s="3" t="s">
        <v>141</v>
      </c>
      <c r="F7" s="1"/>
      <c r="G7" s="1"/>
      <c r="H7" s="1"/>
      <c r="I7" s="3">
        <v>1</v>
      </c>
      <c r="M7" s="37" t="s">
        <v>141</v>
      </c>
    </row>
    <row r="8" spans="1:13" x14ac:dyDescent="0.2">
      <c r="A8" s="1" t="b">
        <v>1</v>
      </c>
      <c r="B8" s="1" t="b">
        <v>1</v>
      </c>
      <c r="C8" s="10" t="s">
        <v>55</v>
      </c>
      <c r="D8" s="15" t="s">
        <v>101</v>
      </c>
      <c r="E8" s="15" t="s">
        <v>101</v>
      </c>
      <c r="F8" s="1"/>
      <c r="G8" s="1"/>
      <c r="H8" s="1"/>
      <c r="I8" s="3">
        <v>1</v>
      </c>
      <c r="M8" s="20" t="s">
        <v>101</v>
      </c>
    </row>
    <row r="9" spans="1:13" x14ac:dyDescent="0.2">
      <c r="A9" s="1" t="b">
        <v>1</v>
      </c>
      <c r="B9" s="1" t="b">
        <v>1</v>
      </c>
      <c r="C9" s="9" t="s">
        <v>47</v>
      </c>
      <c r="D9" s="15" t="s">
        <v>45</v>
      </c>
      <c r="E9" s="15" t="s">
        <v>45</v>
      </c>
      <c r="F9" s="1"/>
      <c r="G9" s="1"/>
      <c r="H9" s="1"/>
      <c r="I9" s="3">
        <v>1</v>
      </c>
      <c r="M9" s="20" t="s">
        <v>45</v>
      </c>
    </row>
    <row r="10" spans="1:13" x14ac:dyDescent="0.2">
      <c r="A10" s="1" t="b">
        <v>1</v>
      </c>
      <c r="B10" s="1" t="b">
        <v>1</v>
      </c>
      <c r="C10" s="9" t="s">
        <v>49</v>
      </c>
      <c r="D10" s="3" t="s">
        <v>100</v>
      </c>
      <c r="E10" s="3" t="s">
        <v>141</v>
      </c>
      <c r="F10" s="1"/>
      <c r="G10" s="1"/>
      <c r="H10" s="1"/>
      <c r="I10" s="3">
        <v>1</v>
      </c>
      <c r="M10" s="37" t="s">
        <v>141</v>
      </c>
    </row>
    <row r="11" spans="1:13" x14ac:dyDescent="0.2">
      <c r="A11" s="1" t="b">
        <v>1</v>
      </c>
      <c r="B11" s="1" t="b">
        <v>1</v>
      </c>
      <c r="C11" s="9" t="s">
        <v>51</v>
      </c>
      <c r="D11" s="15" t="s">
        <v>45</v>
      </c>
      <c r="E11" s="15" t="s">
        <v>45</v>
      </c>
      <c r="F11" s="1"/>
      <c r="G11" s="1"/>
      <c r="H11" s="1"/>
      <c r="I11" s="3">
        <v>1</v>
      </c>
      <c r="M11" s="20" t="s">
        <v>45</v>
      </c>
    </row>
    <row r="12" spans="1:13" x14ac:dyDescent="0.2">
      <c r="A12" s="1" t="b">
        <v>1</v>
      </c>
      <c r="B12" s="1" t="b">
        <v>1</v>
      </c>
      <c r="C12" s="9" t="s">
        <v>28</v>
      </c>
      <c r="D12" s="17">
        <v>1</v>
      </c>
      <c r="E12" s="14" t="s">
        <v>118</v>
      </c>
      <c r="F12" s="1" t="s">
        <v>29</v>
      </c>
      <c r="G12" s="1" t="s">
        <v>30</v>
      </c>
      <c r="H12" s="1" t="s">
        <v>31</v>
      </c>
      <c r="I12" s="3">
        <v>10</v>
      </c>
      <c r="J12" s="1">
        <v>10</v>
      </c>
      <c r="K12" s="1">
        <v>10</v>
      </c>
      <c r="L12" s="1">
        <v>10</v>
      </c>
      <c r="M12" s="38" t="s">
        <v>118</v>
      </c>
    </row>
    <row r="13" spans="1:13" x14ac:dyDescent="0.2">
      <c r="A13" s="1" t="b">
        <v>1</v>
      </c>
      <c r="B13" s="1" t="b">
        <v>1</v>
      </c>
      <c r="C13" s="1" t="s">
        <v>36</v>
      </c>
      <c r="D13" s="17">
        <v>0.05</v>
      </c>
      <c r="E13" s="14" t="s">
        <v>115</v>
      </c>
      <c r="F13" s="1" t="s">
        <v>29</v>
      </c>
      <c r="G13" s="1" t="s">
        <v>38</v>
      </c>
      <c r="H13" s="2" t="s">
        <v>113</v>
      </c>
      <c r="I13" s="3">
        <v>4</v>
      </c>
      <c r="J13" s="1"/>
      <c r="K13" s="1"/>
      <c r="L13" s="1">
        <v>2</v>
      </c>
      <c r="M13" s="38" t="s">
        <v>138</v>
      </c>
    </row>
    <row r="14" spans="1:13" x14ac:dyDescent="0.2">
      <c r="A14" s="1" t="b">
        <v>1</v>
      </c>
      <c r="B14" s="1" t="b">
        <v>1</v>
      </c>
      <c r="C14" s="9" t="s">
        <v>33</v>
      </c>
      <c r="D14" s="3">
        <v>2</v>
      </c>
      <c r="E14" s="14" t="s">
        <v>35</v>
      </c>
      <c r="F14" s="1" t="s">
        <v>40</v>
      </c>
      <c r="G14" s="1" t="s">
        <v>34</v>
      </c>
      <c r="H14" s="2" t="s">
        <v>113</v>
      </c>
      <c r="I14" s="3">
        <v>3</v>
      </c>
      <c r="J14" s="1">
        <v>3</v>
      </c>
      <c r="K14" s="1">
        <v>3</v>
      </c>
      <c r="L14" s="1">
        <v>3</v>
      </c>
      <c r="M14" s="38" t="s">
        <v>35</v>
      </c>
    </row>
    <row r="15" spans="1:13" x14ac:dyDescent="0.2">
      <c r="A15" s="1" t="b">
        <v>1</v>
      </c>
      <c r="B15" s="1" t="b">
        <v>1</v>
      </c>
      <c r="C15" s="1" t="s">
        <v>39</v>
      </c>
      <c r="D15" s="17">
        <v>0.05</v>
      </c>
      <c r="E15" s="14" t="s">
        <v>115</v>
      </c>
      <c r="F15" s="1" t="s">
        <v>40</v>
      </c>
      <c r="G15" s="1" t="s">
        <v>41</v>
      </c>
      <c r="H15" s="2" t="s">
        <v>113</v>
      </c>
      <c r="I15" s="3">
        <v>4</v>
      </c>
      <c r="J15" s="1">
        <v>3</v>
      </c>
      <c r="K15" s="1">
        <v>4</v>
      </c>
      <c r="L15" s="1">
        <v>4</v>
      </c>
      <c r="M15" s="38" t="s">
        <v>115</v>
      </c>
    </row>
    <row r="16" spans="1:13" x14ac:dyDescent="0.2">
      <c r="A16" s="1" t="b">
        <v>1</v>
      </c>
      <c r="B16" s="1" t="b">
        <v>1</v>
      </c>
      <c r="C16" s="9" t="s">
        <v>53</v>
      </c>
      <c r="D16" s="17">
        <v>200000</v>
      </c>
      <c r="E16" s="17">
        <v>200000</v>
      </c>
      <c r="F16" s="1" t="s">
        <v>40</v>
      </c>
      <c r="G16" s="1"/>
      <c r="H16" s="1"/>
      <c r="I16" s="3">
        <v>1</v>
      </c>
      <c r="M16" s="39">
        <v>200000</v>
      </c>
    </row>
    <row r="17" spans="1:15" x14ac:dyDescent="0.2">
      <c r="A17" s="1" t="b">
        <v>1</v>
      </c>
      <c r="B17" s="1" t="b">
        <v>1</v>
      </c>
      <c r="C17" s="9" t="s">
        <v>42</v>
      </c>
      <c r="D17" s="17">
        <v>200</v>
      </c>
      <c r="E17" s="14" t="s">
        <v>114</v>
      </c>
      <c r="F17" s="1" t="s">
        <v>82</v>
      </c>
      <c r="G17" s="1" t="s">
        <v>108</v>
      </c>
      <c r="H17" s="2" t="s">
        <v>43</v>
      </c>
      <c r="I17" s="3">
        <v>5</v>
      </c>
      <c r="M17" s="39">
        <v>200</v>
      </c>
    </row>
    <row r="18" spans="1:15" x14ac:dyDescent="0.2">
      <c r="A18" s="1" t="b">
        <v>1</v>
      </c>
      <c r="B18" s="1" t="b">
        <v>1</v>
      </c>
      <c r="C18" s="9" t="s">
        <v>60</v>
      </c>
      <c r="D18" s="15">
        <v>700</v>
      </c>
      <c r="E18" s="15">
        <v>700</v>
      </c>
      <c r="F18" s="1"/>
      <c r="G18" s="1"/>
      <c r="H18" s="1"/>
      <c r="I18" s="3">
        <v>1</v>
      </c>
      <c r="M18" s="20">
        <v>700</v>
      </c>
    </row>
    <row r="19" spans="1:15" x14ac:dyDescent="0.2">
      <c r="A19" s="1" t="b">
        <v>1</v>
      </c>
      <c r="B19" s="1" t="b">
        <v>1</v>
      </c>
      <c r="C19" s="9" t="s">
        <v>62</v>
      </c>
      <c r="D19" s="17">
        <v>200</v>
      </c>
      <c r="E19" s="17">
        <v>200</v>
      </c>
      <c r="F19" s="1"/>
      <c r="G19" s="1"/>
      <c r="H19" s="1"/>
      <c r="I19" s="3">
        <v>1</v>
      </c>
      <c r="M19" s="40">
        <v>200</v>
      </c>
    </row>
    <row r="20" spans="1:15" x14ac:dyDescent="0.2">
      <c r="A20" s="1"/>
      <c r="B20" s="1"/>
      <c r="C20" s="9"/>
      <c r="D20" s="17"/>
      <c r="E20" s="17"/>
      <c r="F20" s="1"/>
      <c r="G20" s="1"/>
      <c r="H20" s="1"/>
      <c r="I20" s="3"/>
      <c r="M20" s="17"/>
    </row>
    <row r="21" spans="1:15" x14ac:dyDescent="0.2">
      <c r="H21" s="41" t="s">
        <v>139</v>
      </c>
    </row>
    <row r="22" spans="1:15" x14ac:dyDescent="0.2">
      <c r="H22" s="34" t="s">
        <v>120</v>
      </c>
      <c r="I22" s="30">
        <f>PRODUCT(I2:I19)</f>
        <v>2400</v>
      </c>
      <c r="J22" s="30">
        <f>PRODUCT(J2:J19)</f>
        <v>90</v>
      </c>
      <c r="K22" s="30">
        <f>PRODUCT(K2:K19)</f>
        <v>120</v>
      </c>
      <c r="L22" s="42">
        <f>PRODUCT(L2:L19)</f>
        <v>240</v>
      </c>
    </row>
    <row r="23" spans="1:15" x14ac:dyDescent="0.2">
      <c r="H23" s="35" t="s">
        <v>127</v>
      </c>
      <c r="I23" s="32">
        <f>3*I22</f>
        <v>7200</v>
      </c>
      <c r="J23" s="32">
        <f>3*J22</f>
        <v>270</v>
      </c>
      <c r="K23" s="32">
        <f>3*K22</f>
        <v>360</v>
      </c>
      <c r="L23" s="43">
        <f>3*L22</f>
        <v>720</v>
      </c>
    </row>
    <row r="24" spans="1:15" x14ac:dyDescent="0.2">
      <c r="H24" s="36" t="s">
        <v>128</v>
      </c>
      <c r="I24" s="33">
        <f>5*I22</f>
        <v>12000</v>
      </c>
      <c r="J24" s="33">
        <f>5*J22</f>
        <v>450</v>
      </c>
      <c r="K24" s="33">
        <f>5*K22</f>
        <v>600</v>
      </c>
      <c r="L24" s="44">
        <f>5*L22</f>
        <v>1200</v>
      </c>
    </row>
    <row r="26" spans="1:15" x14ac:dyDescent="0.2">
      <c r="L26" s="41" t="s">
        <v>140</v>
      </c>
    </row>
    <row r="27" spans="1:15" x14ac:dyDescent="0.2">
      <c r="L27" s="45" t="s">
        <v>137</v>
      </c>
      <c r="M27" s="30" t="s">
        <v>0</v>
      </c>
      <c r="N27" s="30" t="s">
        <v>112</v>
      </c>
      <c r="O27" s="31" t="s">
        <v>133</v>
      </c>
    </row>
    <row r="28" spans="1:15" x14ac:dyDescent="0.2">
      <c r="L28" s="35" t="s">
        <v>129</v>
      </c>
      <c r="M28" s="46" t="s">
        <v>130</v>
      </c>
      <c r="N28" s="46">
        <v>30</v>
      </c>
      <c r="O28" s="47" t="s">
        <v>134</v>
      </c>
    </row>
    <row r="29" spans="1:15" x14ac:dyDescent="0.2">
      <c r="L29" s="35" t="s">
        <v>129</v>
      </c>
      <c r="M29" s="46" t="s">
        <v>131</v>
      </c>
      <c r="N29" s="46">
        <v>20</v>
      </c>
      <c r="O29" s="47" t="s">
        <v>134</v>
      </c>
    </row>
    <row r="30" spans="1:15" x14ac:dyDescent="0.2">
      <c r="L30" s="35" t="s">
        <v>129</v>
      </c>
      <c r="M30" s="46" t="s">
        <v>132</v>
      </c>
      <c r="N30" s="46" t="e">
        <v>#N/A</v>
      </c>
      <c r="O30" s="47" t="e">
        <v>#N/A</v>
      </c>
    </row>
    <row r="31" spans="1:15" x14ac:dyDescent="0.2">
      <c r="L31" s="35" t="s">
        <v>135</v>
      </c>
      <c r="M31" s="48" t="s">
        <v>130</v>
      </c>
      <c r="N31" s="51">
        <v>30</v>
      </c>
      <c r="O31" s="47" t="s">
        <v>134</v>
      </c>
    </row>
    <row r="32" spans="1:15" x14ac:dyDescent="0.2">
      <c r="L32" s="35" t="s">
        <v>135</v>
      </c>
      <c r="M32" s="48" t="s">
        <v>130</v>
      </c>
      <c r="N32" s="51">
        <v>50</v>
      </c>
      <c r="O32" s="47" t="s">
        <v>136</v>
      </c>
    </row>
    <row r="33" spans="1:15" x14ac:dyDescent="0.2">
      <c r="L33" s="35" t="s">
        <v>135</v>
      </c>
      <c r="M33" s="48" t="s">
        <v>131</v>
      </c>
      <c r="N33" s="51">
        <v>20</v>
      </c>
      <c r="O33" s="47" t="s">
        <v>134</v>
      </c>
    </row>
    <row r="34" spans="1:15" x14ac:dyDescent="0.2">
      <c r="L34" s="35" t="s">
        <v>135</v>
      </c>
      <c r="M34" s="48" t="s">
        <v>131</v>
      </c>
      <c r="N34" s="51">
        <v>30</v>
      </c>
      <c r="O34" s="47" t="s">
        <v>136</v>
      </c>
    </row>
    <row r="35" spans="1:15" x14ac:dyDescent="0.2">
      <c r="L35" s="36" t="s">
        <v>135</v>
      </c>
      <c r="M35" s="49" t="s">
        <v>132</v>
      </c>
      <c r="N35" s="52" t="e">
        <v>#N/A</v>
      </c>
      <c r="O35" s="50" t="e">
        <v>#N/A</v>
      </c>
    </row>
    <row r="37" spans="1:15" x14ac:dyDescent="0.2">
      <c r="A37" s="1"/>
      <c r="B37" s="1"/>
      <c r="C37" s="9"/>
    </row>
    <row r="38" spans="1:15" x14ac:dyDescent="0.2">
      <c r="A38" s="1"/>
      <c r="B38" s="1"/>
      <c r="C38" s="1"/>
    </row>
    <row r="39" spans="1:15" x14ac:dyDescent="0.2">
      <c r="A39" s="1"/>
      <c r="B39" s="1"/>
      <c r="C39" s="9"/>
    </row>
    <row r="40" spans="1:15" x14ac:dyDescent="0.2">
      <c r="A40" s="1"/>
      <c r="B40" s="1"/>
      <c r="C40" s="1"/>
    </row>
    <row r="41" spans="1:15" x14ac:dyDescent="0.2">
      <c r="A41" s="1"/>
      <c r="B41" s="1"/>
      <c r="C41" s="9"/>
    </row>
    <row r="42" spans="1:15" x14ac:dyDescent="0.2">
      <c r="A42" s="1"/>
      <c r="B42" s="1"/>
      <c r="C42" s="9"/>
    </row>
  </sheetData>
  <hyperlinks>
    <hyperlink ref="H15" r:id="rId1" display="link" xr:uid="{2BCC4BC5-8057-CE47-A7F7-B9CE92594F28}"/>
    <hyperlink ref="H14" r:id="rId2" display="link" xr:uid="{DE9771F7-415A-F944-AAC3-4066D062496E}"/>
    <hyperlink ref="H13" r:id="rId3" display="link" xr:uid="{25B7BA6E-DF53-7241-A82F-A0346F3122DC}"/>
    <hyperlink ref="H17" r:id="rId4" display="https://biohpc.cornell.edu/lab/doc/Trinity_workshop.pdf" xr:uid="{884AC3C2-C04A-CC49-82E7-CD02390C736C}"/>
  </hyperlinks>
  <pageMargins left="0.7" right="0.7" top="0.75" bottom="0.75" header="0.3" footer="0.3"/>
  <ignoredErrors>
    <ignoredError sqref="E14 M14"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9AA3B-A7B0-864C-B5E4-F8D7A1F6D4E7}">
  <dimension ref="B1:F33"/>
  <sheetViews>
    <sheetView zoomScale="110" zoomScaleNormal="110" workbookViewId="0"/>
  </sheetViews>
  <sheetFormatPr baseColWidth="10" defaultRowHeight="16" x14ac:dyDescent="0.2"/>
  <cols>
    <col min="2" max="3" width="25.83203125" customWidth="1"/>
    <col min="4" max="4" width="35.83203125" customWidth="1"/>
  </cols>
  <sheetData>
    <row r="1" spans="2:4" x14ac:dyDescent="0.2">
      <c r="B1" s="54" t="s">
        <v>150</v>
      </c>
    </row>
    <row r="2" spans="2:4" x14ac:dyDescent="0.2">
      <c r="B2" s="45" t="s">
        <v>148</v>
      </c>
      <c r="C2" s="30" t="s">
        <v>117</v>
      </c>
      <c r="D2" s="31" t="s">
        <v>151</v>
      </c>
    </row>
    <row r="3" spans="2:4" x14ac:dyDescent="0.2">
      <c r="B3" s="55" t="s">
        <v>22</v>
      </c>
      <c r="C3" s="56" t="s">
        <v>23</v>
      </c>
      <c r="D3" s="57" t="s">
        <v>23</v>
      </c>
    </row>
    <row r="4" spans="2:4" x14ac:dyDescent="0.2">
      <c r="B4" s="55" t="s">
        <v>18</v>
      </c>
      <c r="C4" s="56" t="s">
        <v>104</v>
      </c>
      <c r="D4" s="57" t="s">
        <v>119</v>
      </c>
    </row>
    <row r="5" spans="2:4" x14ac:dyDescent="0.2">
      <c r="B5" s="55" t="s">
        <v>13</v>
      </c>
      <c r="C5" s="56" t="s">
        <v>15</v>
      </c>
      <c r="D5" s="57" t="s">
        <v>15</v>
      </c>
    </row>
    <row r="6" spans="2:4" x14ac:dyDescent="0.2">
      <c r="B6" s="58" t="s">
        <v>74</v>
      </c>
      <c r="C6" s="56" t="s">
        <v>103</v>
      </c>
      <c r="D6" s="47" t="s">
        <v>103</v>
      </c>
    </row>
    <row r="7" spans="2:4" x14ac:dyDescent="0.2">
      <c r="B7" s="58" t="s">
        <v>75</v>
      </c>
      <c r="C7" s="56" t="s">
        <v>105</v>
      </c>
      <c r="D7" s="47" t="s">
        <v>141</v>
      </c>
    </row>
    <row r="8" spans="2:4" x14ac:dyDescent="0.2">
      <c r="B8" s="58" t="s">
        <v>76</v>
      </c>
      <c r="C8" s="56" t="s">
        <v>106</v>
      </c>
      <c r="D8" s="47" t="s">
        <v>141</v>
      </c>
    </row>
    <row r="9" spans="2:4" x14ac:dyDescent="0.2">
      <c r="B9" s="59" t="s">
        <v>55</v>
      </c>
      <c r="C9" s="56" t="s">
        <v>101</v>
      </c>
      <c r="D9" s="57" t="s">
        <v>101</v>
      </c>
    </row>
    <row r="10" spans="2:4" x14ac:dyDescent="0.2">
      <c r="B10" s="55" t="s">
        <v>47</v>
      </c>
      <c r="C10" s="56" t="s">
        <v>45</v>
      </c>
      <c r="D10" s="57" t="s">
        <v>45</v>
      </c>
    </row>
    <row r="11" spans="2:4" x14ac:dyDescent="0.2">
      <c r="B11" s="55" t="s">
        <v>49</v>
      </c>
      <c r="C11" s="56" t="s">
        <v>100</v>
      </c>
      <c r="D11" s="47" t="s">
        <v>141</v>
      </c>
    </row>
    <row r="12" spans="2:4" x14ac:dyDescent="0.2">
      <c r="B12" s="55" t="s">
        <v>51</v>
      </c>
      <c r="C12" s="56" t="s">
        <v>45</v>
      </c>
      <c r="D12" s="57" t="s">
        <v>45</v>
      </c>
    </row>
    <row r="13" spans="2:4" x14ac:dyDescent="0.2">
      <c r="B13" s="55" t="s">
        <v>28</v>
      </c>
      <c r="C13" s="56">
        <v>1</v>
      </c>
      <c r="D13" s="60" t="s">
        <v>118</v>
      </c>
    </row>
    <row r="14" spans="2:4" x14ac:dyDescent="0.2">
      <c r="B14" s="35" t="s">
        <v>36</v>
      </c>
      <c r="C14" s="56">
        <v>0.05</v>
      </c>
      <c r="D14" s="60" t="s">
        <v>138</v>
      </c>
    </row>
    <row r="15" spans="2:4" x14ac:dyDescent="0.2">
      <c r="B15" s="55" t="s">
        <v>33</v>
      </c>
      <c r="C15" s="56">
        <v>2</v>
      </c>
      <c r="D15" s="60" t="s">
        <v>35</v>
      </c>
    </row>
    <row r="16" spans="2:4" x14ac:dyDescent="0.2">
      <c r="B16" s="35" t="s">
        <v>39</v>
      </c>
      <c r="C16" s="56">
        <v>0.05</v>
      </c>
      <c r="D16" s="60" t="s">
        <v>115</v>
      </c>
    </row>
    <row r="17" spans="2:6" x14ac:dyDescent="0.2">
      <c r="B17" s="55" t="s">
        <v>53</v>
      </c>
      <c r="C17" s="56">
        <v>200000</v>
      </c>
      <c r="D17" s="61">
        <v>200000</v>
      </c>
    </row>
    <row r="18" spans="2:6" x14ac:dyDescent="0.2">
      <c r="B18" s="55" t="s">
        <v>42</v>
      </c>
      <c r="C18" s="56">
        <v>200</v>
      </c>
      <c r="D18" s="61">
        <v>200</v>
      </c>
    </row>
    <row r="19" spans="2:6" x14ac:dyDescent="0.2">
      <c r="B19" s="55" t="s">
        <v>60</v>
      </c>
      <c r="C19" s="56">
        <v>700</v>
      </c>
      <c r="D19" s="57">
        <v>700</v>
      </c>
    </row>
    <row r="20" spans="2:6" x14ac:dyDescent="0.2">
      <c r="B20" s="62" t="s">
        <v>62</v>
      </c>
      <c r="C20" s="63">
        <v>200</v>
      </c>
      <c r="D20" s="64">
        <v>200</v>
      </c>
    </row>
    <row r="22" spans="2:6" x14ac:dyDescent="0.2">
      <c r="B22" s="54" t="s">
        <v>140</v>
      </c>
      <c r="C22" s="54"/>
    </row>
    <row r="23" spans="2:6" x14ac:dyDescent="0.2">
      <c r="C23" s="45" t="s">
        <v>137</v>
      </c>
      <c r="D23" s="30" t="s">
        <v>149</v>
      </c>
      <c r="E23" s="30" t="s">
        <v>112</v>
      </c>
      <c r="F23" s="31" t="s">
        <v>133</v>
      </c>
    </row>
    <row r="24" spans="2:6" x14ac:dyDescent="0.2">
      <c r="C24" s="35" t="s">
        <v>147</v>
      </c>
      <c r="D24" s="48" t="s">
        <v>130</v>
      </c>
      <c r="E24" s="51">
        <v>30</v>
      </c>
      <c r="F24" s="47" t="s">
        <v>134</v>
      </c>
    </row>
    <row r="25" spans="2:6" x14ac:dyDescent="0.2">
      <c r="C25" s="35" t="s">
        <v>147</v>
      </c>
      <c r="D25" s="48" t="s">
        <v>130</v>
      </c>
      <c r="E25" s="51">
        <v>50</v>
      </c>
      <c r="F25" s="47" t="s">
        <v>136</v>
      </c>
    </row>
    <row r="26" spans="2:6" x14ac:dyDescent="0.2">
      <c r="C26" s="35" t="s">
        <v>147</v>
      </c>
      <c r="D26" s="48" t="s">
        <v>131</v>
      </c>
      <c r="E26" s="51">
        <v>20</v>
      </c>
      <c r="F26" s="47" t="s">
        <v>134</v>
      </c>
    </row>
    <row r="27" spans="2:6" x14ac:dyDescent="0.2">
      <c r="C27" s="35" t="s">
        <v>147</v>
      </c>
      <c r="D27" s="48" t="s">
        <v>131</v>
      </c>
      <c r="E27" s="51">
        <v>30</v>
      </c>
      <c r="F27" s="47" t="s">
        <v>136</v>
      </c>
    </row>
    <row r="28" spans="2:6" x14ac:dyDescent="0.2">
      <c r="C28" s="36" t="s">
        <v>147</v>
      </c>
      <c r="D28" s="49" t="s">
        <v>132</v>
      </c>
      <c r="E28" s="52" t="e">
        <v>#N/A</v>
      </c>
      <c r="F28" s="50" t="e">
        <v>#N/A</v>
      </c>
    </row>
    <row r="30" spans="2:6" x14ac:dyDescent="0.2">
      <c r="B30" s="54" t="s">
        <v>142</v>
      </c>
      <c r="C30" s="54"/>
    </row>
    <row r="31" spans="2:6" x14ac:dyDescent="0.2">
      <c r="C31" s="34" t="s">
        <v>146</v>
      </c>
      <c r="D31" s="53" t="s">
        <v>143</v>
      </c>
    </row>
    <row r="32" spans="2:6" x14ac:dyDescent="0.2">
      <c r="C32" s="34" t="s">
        <v>145</v>
      </c>
      <c r="D32" s="53">
        <v>240</v>
      </c>
    </row>
    <row r="33" spans="3:4" x14ac:dyDescent="0.2">
      <c r="C33" s="36" t="s">
        <v>144</v>
      </c>
      <c r="D33" s="3">
        <v>1200</v>
      </c>
    </row>
  </sheetData>
  <pageMargins left="0.7" right="0.7" top="0.75" bottom="0.75" header="0.3" footer="0.3"/>
  <ignoredErrors>
    <ignoredError sqref="D15" twoDigitTextYear="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master</vt:lpstr>
      <vt:lpstr>draft_2022-1201</vt:lpstr>
      <vt:lpstr>draft_2023-0111_draft</vt:lpstr>
      <vt:lpstr>draft_2023-0111_succinct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2022-11-21T16:53:28Z</dcterms:created>
  <dcterms:modified xsi:type="dcterms:W3CDTF">2023-01-12T23:14:38Z</dcterms:modified>
</cp:coreProperties>
</file>