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prezien.sharepoint.com/sites/PrezienCompanySite-Internal/Shared Documents/"/>
    </mc:Choice>
  </mc:AlternateContent>
  <xr:revisionPtr revIDLastSave="0" documentId="8_{25BB816E-F5A9-6240-A227-43AC3967EC21}" xr6:coauthVersionLast="47" xr6:coauthVersionMax="47" xr10:uidLastSave="{00000000-0000-0000-0000-000000000000}"/>
  <bookViews>
    <workbookView xWindow="0" yWindow="500" windowWidth="38400" windowHeight="19420" xr2:uid="{FEEFC088-414C-E64C-9157-075B5468FE21}"/>
  </bookViews>
  <sheets>
    <sheet name="2025" sheetId="1" r:id="rId1"/>
    <sheet name="Sheet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G28" i="1"/>
  <c r="V24" i="1"/>
  <c r="W24" i="1"/>
  <c r="X24" i="1"/>
  <c r="Y24" i="1"/>
  <c r="Z24" i="1"/>
  <c r="AA24" i="1"/>
  <c r="AB24" i="1"/>
  <c r="AC24" i="1"/>
  <c r="AD24" i="1"/>
  <c r="U24" i="1"/>
  <c r="G25" i="1"/>
  <c r="R24" i="1"/>
  <c r="M31" i="1"/>
  <c r="M6" i="1"/>
  <c r="AR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S2" i="1"/>
  <c r="AT2" i="1"/>
  <c r="AU2" i="1"/>
  <c r="M2" i="1"/>
  <c r="O37" i="1" l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M37" i="1"/>
  <c r="N37" i="1"/>
  <c r="M10" i="1"/>
  <c r="N10" i="1"/>
  <c r="G12" i="1"/>
  <c r="G38" i="1"/>
  <c r="G19" i="1"/>
  <c r="G35" i="1"/>
  <c r="G34" i="1"/>
  <c r="G32" i="1"/>
  <c r="G14" i="1"/>
  <c r="G15" i="1"/>
  <c r="G11" i="1"/>
  <c r="G7" i="1"/>
  <c r="G3" i="1"/>
  <c r="I31" i="1"/>
  <c r="I24" i="1" s="1"/>
  <c r="J31" i="1"/>
  <c r="K31" i="1"/>
  <c r="L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I10" i="1"/>
  <c r="J10" i="1"/>
  <c r="O10" i="1"/>
  <c r="P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H10" i="1"/>
  <c r="I6" i="1"/>
  <c r="J6" i="1"/>
  <c r="K6" i="1"/>
  <c r="L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I2" i="1"/>
  <c r="J2" i="1"/>
  <c r="K2" i="1"/>
  <c r="L2" i="1"/>
  <c r="H6" i="1"/>
  <c r="H2" i="1"/>
  <c r="G48" i="1"/>
  <c r="G47" i="1"/>
  <c r="G45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I17" i="1"/>
  <c r="H24" i="1"/>
  <c r="I37" i="1"/>
  <c r="J37" i="1"/>
  <c r="K37" i="1"/>
  <c r="L37" i="1"/>
  <c r="H31" i="1"/>
  <c r="H37" i="1"/>
  <c r="G42" i="1"/>
  <c r="G41" i="1"/>
  <c r="G39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T24" i="1"/>
  <c r="S24" i="1"/>
  <c r="Q24" i="1"/>
  <c r="P24" i="1"/>
  <c r="O24" i="1"/>
  <c r="N24" i="1"/>
  <c r="M24" i="1"/>
  <c r="L24" i="1"/>
  <c r="K24" i="1"/>
  <c r="G29" i="1"/>
  <c r="G26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S17" i="1"/>
  <c r="R17" i="1"/>
  <c r="Q17" i="1"/>
  <c r="P17" i="1"/>
  <c r="O17" i="1"/>
  <c r="N17" i="1"/>
  <c r="M17" i="1"/>
  <c r="L17" i="1"/>
  <c r="K17" i="1"/>
  <c r="J17" i="1"/>
  <c r="H17" i="1"/>
  <c r="G22" i="1"/>
  <c r="G21" i="1"/>
  <c r="G18" i="1"/>
  <c r="G10" i="1" l="1"/>
  <c r="G2" i="1"/>
  <c r="G6" i="1"/>
  <c r="G31" i="1"/>
  <c r="G44" i="1"/>
  <c r="G17" i="1"/>
  <c r="G30" i="1"/>
  <c r="J24" i="1"/>
  <c r="G24" i="1" s="1"/>
  <c r="G23" i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tc={FC3347C9-29D7-48A1-9579-D2B4AAC3A458}</author>
    <author>tc={C3DA25F7-CD21-4492-BA2D-05918BD3C83F}</author>
    <author>tc={77677C01-3908-B741-99D3-FB4A5EF10A42}</author>
    <author>tc={DF64060C-9C54-A24A-8693-8D98E50E382E}</author>
    <author>tc={C750A077-5BC9-DC49-92EF-40FB04B46C43}</author>
    <author>tc={B25C0257-87D3-9147-B8B7-A36ABD9E7240}</author>
    <author>tc={99D83A8A-EC6F-E04C-9754-7CADBAC223E8}</author>
    <author>tc={7BF4FDBE-2DF8-4AF7-9B7A-CB97289AFE6A}</author>
    <author>tc={8BA72EBD-8E70-41E2-92F2-FC8F69894000}</author>
    <author>tc={88432B73-50D6-43C4-9223-FFD7C485AAD8}</author>
    <author>tc={C37A3604-BE84-4615-BFEB-16EE6B0DBFF5}</author>
    <author>tc={302B1CD9-902C-4F70-A158-777881494D85}</author>
  </authors>
  <commentList>
    <comment ref="AB19" authorId="0" shapeId="0" xr:uid="{FC3347C9-29D7-48A1-9579-D2B4AAC3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PM covering Andrew who is on leave</t>
      </text>
    </comment>
    <comment ref="AC19" authorId="1" shapeId="0" xr:uid="{C3DA25F7-CD21-4492-BA2D-05918BD3C83F}">
      <text>
        <t>[Threaded comment]
Your version of Excel allows you to read this threaded comment; however, any edits to it will get removed if the file is opened in a newer version of Excel. Learn more: https://go.microsoft.com/fwlink/?linkid=870924
Comment:
    PM covering Andrew who is on leave</t>
      </text>
    </comment>
    <comment ref="O25" authorId="2" shapeId="0" xr:uid="{77677C01-3908-B741-99D3-FB4A5EF10A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P25" authorId="3" shapeId="0" xr:uid="{DF64060C-9C54-A24A-8693-8D98E50E38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Q25" authorId="4" shapeId="0" xr:uid="{C750A077-5BC9-DC49-92EF-40FB04B46C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R25" authorId="5" shapeId="0" xr:uid="{B25C0257-87D3-9147-B8B7-A36ABD9E72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S25" authorId="6" shapeId="0" xr:uid="{99D83A8A-EC6F-E04C-9754-7CADBAC223E8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O26" authorId="7" shapeId="0" xr:uid="{7BF4FDBE-2DF8-4AF7-9B7A-CB97289AFE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P26" authorId="8" shapeId="0" xr:uid="{8BA72EBD-8E70-41E2-92F2-FC8F69894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Q26" authorId="9" shapeId="0" xr:uid="{88432B73-50D6-43C4-9223-FFD7C485AA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R26" authorId="10" shapeId="0" xr:uid="{C37A3604-BE84-4615-BFEB-16EE6B0DBF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  <comment ref="S26" authorId="11" shapeId="0" xr:uid="{302B1CD9-902C-4F70-A158-777881494D8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Non-billable</t>
      </text>
    </comment>
  </commentList>
</comments>
</file>

<file path=xl/sharedStrings.xml><?xml version="1.0" encoding="utf-8"?>
<sst xmlns="http://schemas.openxmlformats.org/spreadsheetml/2006/main" count="201" uniqueCount="85">
  <si>
    <t>Resource</t>
  </si>
  <si>
    <t>Team</t>
  </si>
  <si>
    <t xml:space="preserve">Type of Work </t>
  </si>
  <si>
    <t>Description</t>
  </si>
  <si>
    <t>Customer</t>
  </si>
  <si>
    <t xml:space="preserve">Due Date </t>
  </si>
  <si>
    <t>Number of Days booked sum of weekly days</t>
  </si>
  <si>
    <t>31/03/25</t>
  </si>
  <si>
    <t>07/04/25</t>
  </si>
  <si>
    <t>14/04/25</t>
  </si>
  <si>
    <t>21/04/25</t>
  </si>
  <si>
    <t>28/04/25</t>
  </si>
  <si>
    <t>05/05/25</t>
  </si>
  <si>
    <t>12/05/25</t>
  </si>
  <si>
    <t>19/05/25</t>
  </si>
  <si>
    <t>26/05/25</t>
  </si>
  <si>
    <t>02/06/25</t>
  </si>
  <si>
    <t>09/06/25</t>
  </si>
  <si>
    <t>16/06/25</t>
  </si>
  <si>
    <t>23/06/25</t>
  </si>
  <si>
    <t>30/06/25</t>
  </si>
  <si>
    <t>07/07/25</t>
  </si>
  <si>
    <t>14/07/25</t>
  </si>
  <si>
    <t>21/07/25</t>
  </si>
  <si>
    <t>28/07/25</t>
  </si>
  <si>
    <t>04/08/25</t>
  </si>
  <si>
    <t>11/08/25</t>
  </si>
  <si>
    <t>18/08/25</t>
  </si>
  <si>
    <t>25/08/25</t>
  </si>
  <si>
    <t>01/09/25</t>
  </si>
  <si>
    <t>08/09/25</t>
  </si>
  <si>
    <t>15/09/25</t>
  </si>
  <si>
    <t>22/09/25</t>
  </si>
  <si>
    <t>29/09/25</t>
  </si>
  <si>
    <t>06/10/25</t>
  </si>
  <si>
    <t>13/10/25</t>
  </si>
  <si>
    <t>20/10/25</t>
  </si>
  <si>
    <t>27/10/25</t>
  </si>
  <si>
    <t>03/11/25</t>
  </si>
  <si>
    <t>10/11/25</t>
  </si>
  <si>
    <t>17/11/25</t>
  </si>
  <si>
    <t>24/11/25</t>
  </si>
  <si>
    <t>01/12/25</t>
  </si>
  <si>
    <t>08/12/25</t>
  </si>
  <si>
    <t>15/12/25</t>
  </si>
  <si>
    <t>22/12/25</t>
  </si>
  <si>
    <t>29/12/25</t>
  </si>
  <si>
    <t>Tanmaya Varma</t>
  </si>
  <si>
    <t>Holiday</t>
  </si>
  <si>
    <t>Unavailable days</t>
  </si>
  <si>
    <t>Tom Kelly</t>
  </si>
  <si>
    <t>John Hunter</t>
  </si>
  <si>
    <t>Project</t>
  </si>
  <si>
    <t>RxWeb</t>
  </si>
  <si>
    <t>Clinisupplies</t>
  </si>
  <si>
    <t>DE</t>
  </si>
  <si>
    <t>PreSales</t>
  </si>
  <si>
    <t>Internal</t>
  </si>
  <si>
    <t>Kevin Alcock</t>
  </si>
  <si>
    <t>CRM &amp; CX</t>
  </si>
  <si>
    <t>Mr Kevin Alcock</t>
  </si>
  <si>
    <t>Amey MOJ</t>
  </si>
  <si>
    <t>Amey</t>
  </si>
  <si>
    <t>Emarsys/ISE</t>
  </si>
  <si>
    <t>Peel Ports</t>
  </si>
  <si>
    <t>Internal non chargeable</t>
  </si>
  <si>
    <t>Andrew Griffin</t>
  </si>
  <si>
    <t>Mr Andrew Griffin</t>
  </si>
  <si>
    <t>Generic Pre-Sales</t>
  </si>
  <si>
    <t>Saurabh Sharma</t>
  </si>
  <si>
    <t>Harry Buckingham</t>
  </si>
  <si>
    <t>Priyanka Aggarwal</t>
  </si>
  <si>
    <t>Row Labels</t>
  </si>
  <si>
    <t>Sum of 31/03/25</t>
  </si>
  <si>
    <t>Sum of 07/04/25</t>
  </si>
  <si>
    <t>Sum of 14/04/25</t>
  </si>
  <si>
    <t>Sum of 21/04/25</t>
  </si>
  <si>
    <t>Sum of 28/04/25</t>
  </si>
  <si>
    <t>Sum of Number of Days booked sum of weekly days</t>
  </si>
  <si>
    <t>Sum of 05/05/25</t>
  </si>
  <si>
    <t>Sum of 12/05/25</t>
  </si>
  <si>
    <t>(blank)</t>
  </si>
  <si>
    <t>Grand Total</t>
  </si>
  <si>
    <t>Croda</t>
  </si>
  <si>
    <t>L&amp;D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</si>
</sst>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1" fillId="0" borderId="5" xfId="0" applyNumberFormat="1" applyFont="1" applyBorder="1"/>
    <xf numFmtId="164" fontId="3" fillId="0" borderId="14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horizontal="center" vertical="center"/>
    </xf>
    <xf numFmtId="49" fontId="3" fillId="0" borderId="2" xfId="0" applyNumberFormat="1" applyFont="1" applyBorder="1"/>
    <xf numFmtId="14" fontId="3" fillId="0" borderId="2" xfId="0" applyNumberFormat="1" applyFont="1" applyBorder="1"/>
    <xf numFmtId="49" fontId="3" fillId="4" borderId="3" xfId="0" applyNumberFormat="1" applyFont="1" applyFill="1" applyBorder="1" applyAlignment="1">
      <alignment horizontal="left"/>
    </xf>
    <xf numFmtId="49" fontId="1" fillId="0" borderId="12" xfId="0" applyNumberFormat="1" applyFont="1" applyBorder="1"/>
    <xf numFmtId="49" fontId="3" fillId="0" borderId="18" xfId="0" applyNumberFormat="1" applyFont="1" applyBorder="1"/>
    <xf numFmtId="14" fontId="3" fillId="0" borderId="18" xfId="0" applyNumberFormat="1" applyFont="1" applyBorder="1"/>
    <xf numFmtId="49" fontId="1" fillId="6" borderId="11" xfId="0" applyNumberFormat="1" applyFont="1" applyFill="1" applyBorder="1" applyAlignment="1">
      <alignment horizontal="left"/>
    </xf>
    <xf numFmtId="164" fontId="1" fillId="7" borderId="9" xfId="0" applyNumberFormat="1" applyFont="1" applyFill="1" applyBorder="1" applyAlignment="1">
      <alignment horizontal="center"/>
    </xf>
    <xf numFmtId="49" fontId="3" fillId="0" borderId="1" xfId="0" applyNumberFormat="1" applyFont="1" applyBorder="1"/>
    <xf numFmtId="49" fontId="1" fillId="0" borderId="5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 vertical="top"/>
    </xf>
    <xf numFmtId="49" fontId="1" fillId="5" borderId="13" xfId="0" applyNumberFormat="1" applyFont="1" applyFill="1" applyBorder="1" applyAlignment="1">
      <alignment horizontal="left"/>
    </xf>
    <xf numFmtId="164" fontId="1" fillId="0" borderId="12" xfId="0" applyNumberFormat="1" applyFont="1" applyBorder="1" applyAlignment="1">
      <alignment horizontal="center"/>
    </xf>
    <xf numFmtId="49" fontId="3" fillId="0" borderId="17" xfId="0" applyNumberFormat="1" applyFont="1" applyBorder="1"/>
    <xf numFmtId="14" fontId="1" fillId="0" borderId="5" xfId="0" applyNumberFormat="1" applyFont="1" applyBorder="1" applyAlignment="1">
      <alignment horizontal="left"/>
    </xf>
    <xf numFmtId="0" fontId="1" fillId="0" borderId="4" xfId="0" applyFont="1" applyBorder="1"/>
    <xf numFmtId="49" fontId="1" fillId="8" borderId="9" xfId="0" applyNumberFormat="1" applyFont="1" applyFill="1" applyBorder="1"/>
    <xf numFmtId="49" fontId="1" fillId="8" borderId="10" xfId="0" applyNumberFormat="1" applyFont="1" applyFill="1" applyBorder="1" applyAlignment="1">
      <alignment horizontal="left"/>
    </xf>
    <xf numFmtId="14" fontId="1" fillId="8" borderId="10" xfId="0" applyNumberFormat="1" applyFont="1" applyFill="1" applyBorder="1" applyAlignment="1">
      <alignment horizontal="left" vertical="top"/>
    </xf>
    <xf numFmtId="164" fontId="3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7" borderId="19" xfId="0" applyNumberFormat="1" applyFont="1" applyFill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5" fontId="2" fillId="3" borderId="24" xfId="0" applyNumberFormat="1" applyFont="1" applyFill="1" applyBorder="1" applyAlignment="1">
      <alignment horizontal="center" vertical="center"/>
    </xf>
    <xf numFmtId="165" fontId="2" fillId="3" borderId="25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left"/>
    </xf>
    <xf numFmtId="49" fontId="1" fillId="6" borderId="8" xfId="0" applyNumberFormat="1" applyFont="1" applyFill="1" applyBorder="1" applyAlignment="1">
      <alignment horizontal="left"/>
    </xf>
    <xf numFmtId="164" fontId="1" fillId="7" borderId="6" xfId="0" applyNumberFormat="1" applyFont="1" applyFill="1" applyBorder="1" applyAlignment="1">
      <alignment horizontal="center"/>
    </xf>
    <xf numFmtId="164" fontId="1" fillId="7" borderId="26" xfId="0" applyNumberFormat="1" applyFont="1" applyFill="1" applyBorder="1" applyAlignment="1">
      <alignment horizontal="center"/>
    </xf>
    <xf numFmtId="49" fontId="4" fillId="2" borderId="16" xfId="0" applyNumberFormat="1" applyFont="1" applyFill="1" applyBorder="1"/>
    <xf numFmtId="49" fontId="4" fillId="2" borderId="15" xfId="0" applyNumberFormat="1" applyFont="1" applyFill="1" applyBorder="1" applyAlignment="1">
      <alignment wrapText="1"/>
    </xf>
    <xf numFmtId="49" fontId="4" fillId="2" borderId="1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4"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lor theme="0"/>
      </font>
    </dxf>
    <dxf>
      <font>
        <color theme="0"/>
      </font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lor theme="0"/>
      </font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lor theme="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color theme="0"/>
      </font>
    </dxf>
    <dxf>
      <font>
        <strike val="0"/>
        <condense val="0"/>
        <extend val="0"/>
        <color auto="1"/>
      </font>
      <fill>
        <patternFill>
          <bgColor indexed="45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auto="1"/>
        </right>
        <top style="thin">
          <color auto="1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65" formatCode="dd/mm/yy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Griffin" id="{16EC6065-75EE-4ABB-88E2-F62E5C47E896}" userId="S::andrew.griffin@prezien.com::3bd1b289-f594-4173-aa75-1107fc9da3a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3.656506597225" createdVersion="8" refreshedVersion="8" minRefreshableVersion="3" recordCount="40" xr:uid="{684E48B4-FA1F-BC4F-BD51-D627EA7F8D65}">
  <cacheSource type="worksheet">
    <worksheetSource ref="A1:AU81" sheet="2025"/>
  </cacheSource>
  <cacheFields count="47">
    <cacheField name="Resource" numFmtId="0">
      <sharedItems containsBlank="1" count="11">
        <s v="Tanmaya Varma"/>
        <s v="Tom Kelly"/>
        <s v="John Hunter"/>
        <s v="Kevin Alcock"/>
        <s v="Mr Kevin Alcock"/>
        <s v="Andrew Griffin"/>
        <s v="Mr Andrew Griffin"/>
        <s v="Saurabh Sharma"/>
        <s v="Harry Buckingham"/>
        <s v="Priyanka Aggarwal"/>
        <m/>
      </sharedItems>
    </cacheField>
    <cacheField name="Team" numFmtId="0">
      <sharedItems containsBlank="1"/>
    </cacheField>
    <cacheField name="Type of Work " numFmtId="0">
      <sharedItems containsBlank="1"/>
    </cacheField>
    <cacheField name="Description" numFmtId="0">
      <sharedItems containsNonDate="0" containsBlank="1" count="3">
        <m/>
        <s v="RAK Ceramics - S/4 HANA &amp; CX Demo" u="1"/>
        <s v="Coresystems - Whitecroft" u="1"/>
      </sharedItems>
    </cacheField>
    <cacheField name="Customer" numFmtId="0">
      <sharedItems containsBlank="1"/>
    </cacheField>
    <cacheField name="Due Date " numFmtId="0">
      <sharedItems containsNonDate="0" containsDate="1" containsString="0" containsBlank="1" minDate="2020-11-30T00:00:00" maxDate="2020-12-01T00:00:00"/>
    </cacheField>
    <cacheField name="Number of Days booked sum of weekly days" numFmtId="49">
      <sharedItems containsString="0" containsBlank="1" containsNumber="1" containsInteger="1" minValue="0" maxValue="13"/>
    </cacheField>
    <cacheField name="31/03/25" numFmtId="164">
      <sharedItems containsString="0" containsBlank="1" containsNumber="1" containsInteger="1" minValue="0" maxValue="7"/>
    </cacheField>
    <cacheField name="07/04/25" numFmtId="164">
      <sharedItems containsString="0" containsBlank="1" containsNumber="1" containsInteger="1" minValue="0" maxValue="2"/>
    </cacheField>
    <cacheField name="14/04/25" numFmtId="164">
      <sharedItems containsString="0" containsBlank="1" containsNumber="1" containsInteger="1" minValue="0" maxValue="0"/>
    </cacheField>
    <cacheField name="21/04/25" numFmtId="164">
      <sharedItems containsString="0" containsBlank="1" containsNumber="1" containsInteger="1" minValue="0" maxValue="2"/>
    </cacheField>
    <cacheField name="28/04/25" numFmtId="164">
      <sharedItems containsString="0" containsBlank="1" containsNumber="1" containsInteger="1" minValue="0" maxValue="2"/>
    </cacheField>
    <cacheField name="05/05/25" numFmtId="164">
      <sharedItems containsString="0" containsBlank="1" containsNumber="1" containsInteger="1" minValue="0" maxValue="5"/>
    </cacheField>
    <cacheField name="12/05/25" numFmtId="164">
      <sharedItems containsString="0" containsBlank="1" containsNumber="1" containsInteger="1" minValue="0" maxValue="2"/>
    </cacheField>
    <cacheField name="19/05/25" numFmtId="164">
      <sharedItems containsString="0" containsBlank="1" containsNumber="1" containsInteger="1" minValue="0" maxValue="2"/>
    </cacheField>
    <cacheField name="26/05/25" numFmtId="164">
      <sharedItems containsString="0" containsBlank="1" containsNumber="1" containsInteger="1" minValue="0" maxValue="0"/>
    </cacheField>
    <cacheField name="02/06/25" numFmtId="164">
      <sharedItems containsString="0" containsBlank="1" containsNumber="1" containsInteger="1" minValue="0" maxValue="0"/>
    </cacheField>
    <cacheField name="09/06/25" numFmtId="164">
      <sharedItems containsString="0" containsBlank="1" containsNumber="1" containsInteger="1" minValue="0" maxValue="0"/>
    </cacheField>
    <cacheField name="16/06/25" numFmtId="164">
      <sharedItems containsString="0" containsBlank="1" containsNumber="1" containsInteger="1" minValue="0" maxValue="0"/>
    </cacheField>
    <cacheField name="23/06/25" numFmtId="164">
      <sharedItems containsString="0" containsBlank="1" containsNumber="1" containsInteger="1" minValue="0" maxValue="0"/>
    </cacheField>
    <cacheField name="30/06/25" numFmtId="164">
      <sharedItems containsString="0" containsBlank="1" containsNumber="1" containsInteger="1" minValue="0" maxValue="0"/>
    </cacheField>
    <cacheField name="07/07/25" numFmtId="164">
      <sharedItems containsString="0" containsBlank="1" containsNumber="1" containsInteger="1" minValue="0" maxValue="0"/>
    </cacheField>
    <cacheField name="14/07/25" numFmtId="164">
      <sharedItems containsString="0" containsBlank="1" containsNumber="1" containsInteger="1" minValue="0" maxValue="0"/>
    </cacheField>
    <cacheField name="21/07/25" numFmtId="164">
      <sharedItems containsString="0" containsBlank="1" containsNumber="1" containsInteger="1" minValue="0" maxValue="0"/>
    </cacheField>
    <cacheField name="28/07/25" numFmtId="164">
      <sharedItems containsString="0" containsBlank="1" containsNumber="1" containsInteger="1" minValue="0" maxValue="0"/>
    </cacheField>
    <cacheField name="04/08/25" numFmtId="164">
      <sharedItems containsString="0" containsBlank="1" containsNumber="1" containsInteger="1" minValue="0" maxValue="0"/>
    </cacheField>
    <cacheField name="11/08/25" numFmtId="164">
      <sharedItems containsString="0" containsBlank="1" containsNumber="1" containsInteger="1" minValue="0" maxValue="0"/>
    </cacheField>
    <cacheField name="18/08/25" numFmtId="164">
      <sharedItems containsString="0" containsBlank="1" containsNumber="1" containsInteger="1" minValue="0" maxValue="0"/>
    </cacheField>
    <cacheField name="25/08/25" numFmtId="164">
      <sharedItems containsString="0" containsBlank="1" containsNumber="1" containsInteger="1" minValue="0" maxValue="0"/>
    </cacheField>
    <cacheField name="01/09/25" numFmtId="164">
      <sharedItems containsString="0" containsBlank="1" containsNumber="1" containsInteger="1" minValue="0" maxValue="0"/>
    </cacheField>
    <cacheField name="08/09/25" numFmtId="164">
      <sharedItems containsString="0" containsBlank="1" containsNumber="1" containsInteger="1" minValue="0" maxValue="0"/>
    </cacheField>
    <cacheField name="15/09/25" numFmtId="164">
      <sharedItems containsString="0" containsBlank="1" containsNumber="1" containsInteger="1" minValue="0" maxValue="0"/>
    </cacheField>
    <cacheField name="22/09/25" numFmtId="164">
      <sharedItems containsString="0" containsBlank="1" containsNumber="1" containsInteger="1" minValue="0" maxValue="0"/>
    </cacheField>
    <cacheField name="29/09/25" numFmtId="164">
      <sharedItems containsString="0" containsBlank="1" containsNumber="1" containsInteger="1" minValue="0" maxValue="0"/>
    </cacheField>
    <cacheField name="06/10/25" numFmtId="164">
      <sharedItems containsString="0" containsBlank="1" containsNumber="1" containsInteger="1" minValue="0" maxValue="0"/>
    </cacheField>
    <cacheField name="13/10/25" numFmtId="164">
      <sharedItems containsString="0" containsBlank="1" containsNumber="1" containsInteger="1" minValue="0" maxValue="0"/>
    </cacheField>
    <cacheField name="20/10/25" numFmtId="164">
      <sharedItems containsString="0" containsBlank="1" containsNumber="1" containsInteger="1" minValue="0" maxValue="0"/>
    </cacheField>
    <cacheField name="27/10/25" numFmtId="164">
      <sharedItems containsString="0" containsBlank="1" containsNumber="1" containsInteger="1" minValue="0" maxValue="0"/>
    </cacheField>
    <cacheField name="03/11/25" numFmtId="164">
      <sharedItems containsString="0" containsBlank="1" containsNumber="1" containsInteger="1" minValue="0" maxValue="0"/>
    </cacheField>
    <cacheField name="10/11/25" numFmtId="164">
      <sharedItems containsString="0" containsBlank="1" containsNumber="1" containsInteger="1" minValue="0" maxValue="0"/>
    </cacheField>
    <cacheField name="17/11/25" numFmtId="164">
      <sharedItems containsString="0" containsBlank="1" containsNumber="1" containsInteger="1" minValue="0" maxValue="0"/>
    </cacheField>
    <cacheField name="24/11/25" numFmtId="164">
      <sharedItems containsString="0" containsBlank="1" containsNumber="1" containsInteger="1" minValue="0" maxValue="0"/>
    </cacheField>
    <cacheField name="01/12/25" numFmtId="164">
      <sharedItems containsString="0" containsBlank="1" containsNumber="1" containsInteger="1" minValue="0" maxValue="0"/>
    </cacheField>
    <cacheField name="08/12/25" numFmtId="164">
      <sharedItems containsString="0" containsBlank="1" containsNumber="1" containsInteger="1" minValue="0" maxValue="0"/>
    </cacheField>
    <cacheField name="15/12/25" numFmtId="164">
      <sharedItems containsString="0" containsBlank="1" containsNumber="1" containsInteger="1" minValue="0" maxValue="0"/>
    </cacheField>
    <cacheField name="22/12/25" numFmtId="164">
      <sharedItems containsString="0" containsBlank="1" containsNumber="1" containsInteger="1" minValue="0" maxValue="0"/>
    </cacheField>
    <cacheField name="29/12/25" numFmtId="164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m/>
    <m/>
    <x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m/>
    <m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s v="Holiday"/>
    <x v="0"/>
    <s v="Unavailable days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m/>
    <m/>
    <x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m/>
    <m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s v="Holiday"/>
    <x v="0"/>
    <s v="Unavailable days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m/>
    <m/>
    <x v="0"/>
    <m/>
    <m/>
    <n v="10"/>
    <n v="0"/>
    <n v="0"/>
    <n v="0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m/>
    <m/>
    <x v="0"/>
    <m/>
    <m/>
    <n v="13"/>
    <m/>
    <m/>
    <m/>
    <n v="2"/>
    <n v="2"/>
    <n v="5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s v="Holiday"/>
    <x v="0"/>
    <s v="Unavailable days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RM &amp; CX"/>
    <m/>
    <x v="0"/>
    <m/>
    <m/>
    <n v="9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s v="CRM &amp; CX"/>
    <s v="Project"/>
    <x v="0"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s v="Project 1"/>
    <x v="0"/>
    <m/>
    <m/>
    <n v="3"/>
    <n v="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CRM &amp; CX"/>
    <s v="PreSales"/>
    <x v="0"/>
    <m/>
    <d v="2020-11-30T00:00:00"/>
    <n v="2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CRM &amp; CX"/>
    <s v="Internal"/>
    <x v="0"/>
    <s v="Internal non chargeabl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CRM &amp; CX"/>
    <s v="Holiday"/>
    <x v="0"/>
    <s v="Unavailable days"/>
    <m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s v="CRM &amp; CX"/>
    <m/>
    <x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RM &amp; CX"/>
    <s v="Project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M &amp; CX"/>
    <s v="PreSales"/>
    <x v="0"/>
    <s v="Generic Pre-Sales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M &amp; CX"/>
    <s v="Internal"/>
    <x v="0"/>
    <s v="Internal non chargeable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M &amp; CX"/>
    <s v="Holiday"/>
    <x v="0"/>
    <s v="Unavailable days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m/>
    <m/>
    <x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m/>
    <s v="Project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s v="PreSales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s v="Internal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s v="Holiday"/>
    <x v="0"/>
    <s v="Unavailable days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s v="CRM &amp; CX"/>
    <m/>
    <x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s v="CRM &amp; CX"/>
    <s v="Project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CRM &amp; CX"/>
    <s v="PreSales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CRM &amp; CX"/>
    <s v="Internal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s v="Holiday"/>
    <x v="0"/>
    <s v="Unavailable days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s v="CRM &amp; CX"/>
    <m/>
    <x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s v="CRM &amp; CX"/>
    <s v="Project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CRM &amp; CX"/>
    <s v="PreSales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CRM &amp; CX"/>
    <s v="Internal"/>
    <x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s v="Holiday"/>
    <x v="0"/>
    <s v="Unavailable days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B8901-9D26-AE47-9378-B84D0914750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14" firstHeaderRow="0" firstDataRow="1" firstDataCol="1"/>
  <pivotFields count="47">
    <pivotField axis="axisRow" showAll="0">
      <items count="12">
        <item x="5"/>
        <item x="8"/>
        <item x="2"/>
        <item x="3"/>
        <item x="6"/>
        <item x="4"/>
        <item x="9"/>
        <item x="7"/>
        <item x="0"/>
        <item x="1"/>
        <item x="10"/>
        <item t="default"/>
      </items>
    </pivotField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13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31/03/25" fld="7" baseField="0" baseItem="0"/>
    <dataField name="Sum of 07/04/25" fld="8" baseField="0" baseItem="0"/>
    <dataField name="Sum of 14/04/25" fld="9" baseField="0" baseItem="0"/>
    <dataField name="Sum of 21/04/25" fld="10" baseField="0" baseItem="0"/>
    <dataField name="Sum of 28/04/25" fld="11" baseField="0" baseItem="0"/>
    <dataField name="Sum of Number of Days booked sum of weekly days" fld="6" baseField="0" baseItem="0"/>
    <dataField name="Sum of 05/05/25" fld="12" baseField="0" baseItem="0"/>
    <dataField name="Sum of 12/05/25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DBABB-5ED6-F24C-8518-1FE1B838F92E}" name="Table1" displayName="Table1" ref="A1:AU49" totalsRowShown="0" headerRowDxfId="93" dataDxfId="92" tableBorderDxfId="91">
  <autoFilter ref="A1:AU49" xr:uid="{FE7DBABB-5ED6-F24C-8518-1FE1B838F92E}"/>
  <tableColumns count="47">
    <tableColumn id="1" xr3:uid="{B5B4E171-B55B-804F-8A02-7822F0DCB9C9}" name="Resource" dataDxfId="90"/>
    <tableColumn id="2" xr3:uid="{DD6C8CC5-0028-844F-94AD-A2C235BD345A}" name="Team" dataDxfId="89"/>
    <tableColumn id="3" xr3:uid="{E22C2FCC-404D-874E-A6AA-B6C7C5AD5D5C}" name="Type of Work " dataDxfId="88"/>
    <tableColumn id="4" xr3:uid="{9BF11758-F290-1D46-9179-5E1B97FE9183}" name="Description" dataDxfId="87"/>
    <tableColumn id="5" xr3:uid="{B0BFDCB1-E1EE-4A45-9E23-E85AE81F430D}" name="Customer" dataDxfId="86"/>
    <tableColumn id="7" xr3:uid="{B6ECECDA-CF25-CE44-B723-D053F59192A0}" name="Due Date " dataDxfId="85"/>
    <tableColumn id="11" xr3:uid="{D49B6FBD-4638-9B48-840A-E8A228CAAB29}" name="Number of Days booked sum of weekly days" dataDxfId="84"/>
    <tableColumn id="12" xr3:uid="{8D5E7BAE-1A77-5942-BE9E-1AC7385FFFD3}" name="31/03/25" dataDxfId="83"/>
    <tableColumn id="13" xr3:uid="{881EA45B-D825-5E40-B137-AFE7E80465C7}" name="07/04/25" dataDxfId="82"/>
    <tableColumn id="14" xr3:uid="{D23DAD5A-28F8-2141-8AB2-00C6C55FFAF9}" name="14/04/25" dataDxfId="81"/>
    <tableColumn id="15" xr3:uid="{2B915281-9678-A84F-BB77-2BF0B7F469AF}" name="21/04/25" dataDxfId="80"/>
    <tableColumn id="16" xr3:uid="{CFF5A93B-47ED-CE41-A956-F7C97D764C8B}" name="28/04/25" dataDxfId="79"/>
    <tableColumn id="17" xr3:uid="{302E2135-720F-B943-BFA9-F8A795E32597}" name="05/05/25" dataDxfId="78"/>
    <tableColumn id="18" xr3:uid="{CFC877BB-3A5D-B243-9605-086A8C176171}" name="12/05/25" dataDxfId="77"/>
    <tableColumn id="19" xr3:uid="{391D0508-0560-5E4D-A9CC-DE2DE97B146F}" name="19/05/25" dataDxfId="76"/>
    <tableColumn id="20" xr3:uid="{1EF68AAA-4D61-5F48-98F6-5EF1A4C505D4}" name="26/05/25" dataDxfId="75"/>
    <tableColumn id="21" xr3:uid="{22995078-3CB8-4840-A34E-F4C088F01C51}" name="02/06/25" dataDxfId="74"/>
    <tableColumn id="22" xr3:uid="{9EE6524C-5967-E842-BC9D-82C5121FDEAB}" name="09/06/25" dataDxfId="73"/>
    <tableColumn id="23" xr3:uid="{8E4584E2-41B0-1641-BB4A-D551D4B70263}" name="16/06/25" dataDxfId="72"/>
    <tableColumn id="24" xr3:uid="{E14F0708-8F72-6549-8D2E-5EADC3DA5290}" name="23/06/25" dataDxfId="71"/>
    <tableColumn id="25" xr3:uid="{8B1BEFA5-B011-7B47-AA23-860F405A797E}" name="30/06/25" dataDxfId="70"/>
    <tableColumn id="26" xr3:uid="{DE584AD4-09BE-CD45-958B-EA8E7B27B887}" name="07/07/25" dataDxfId="69"/>
    <tableColumn id="27" xr3:uid="{1805D2D5-BF4B-A44B-933A-A003A2131457}" name="14/07/25" dataDxfId="68"/>
    <tableColumn id="28" xr3:uid="{4BC70FD2-5F36-6B40-888B-4E002B2CE03B}" name="21/07/25" dataDxfId="67"/>
    <tableColumn id="29" xr3:uid="{44AF28A5-00B1-3946-AAEA-B56E6CE4E1B8}" name="28/07/25" dataDxfId="66"/>
    <tableColumn id="30" xr3:uid="{F3793A1E-A096-5540-9592-AF4E76F1A5F6}" name="04/08/25" dataDxfId="65"/>
    <tableColumn id="31" xr3:uid="{7593711D-2AD3-8546-9B73-3FB4426F0CE8}" name="11/08/25" dataDxfId="64"/>
    <tableColumn id="32" xr3:uid="{39D3957E-9B00-2D4C-AB39-C92F505750F3}" name="18/08/25" dataDxfId="63"/>
    <tableColumn id="33" xr3:uid="{C70BCDF6-66C4-A04A-BE10-6484CF1772B7}" name="25/08/25" dataDxfId="62"/>
    <tableColumn id="34" xr3:uid="{B2F18047-56B7-4D45-8448-2815ABD5FFBB}" name="01/09/25" dataDxfId="61"/>
    <tableColumn id="35" xr3:uid="{BC1067F2-4047-9540-A77D-899981A373DC}" name="08/09/25" dataDxfId="60"/>
    <tableColumn id="36" xr3:uid="{3B8ABCAC-AACC-3B4A-866E-FF8C64B734B2}" name="15/09/25" dataDxfId="59"/>
    <tableColumn id="37" xr3:uid="{A03156E7-4EF5-CE45-8823-6002062E5CC9}" name="22/09/25" dataDxfId="58"/>
    <tableColumn id="38" xr3:uid="{C7E712BB-930F-A54F-94B8-517AE4BE3B5A}" name="29/09/25" dataDxfId="57"/>
    <tableColumn id="39" xr3:uid="{92B1B14F-8C9A-B842-A7A9-FBA711FA1C59}" name="06/10/25" dataDxfId="56"/>
    <tableColumn id="40" xr3:uid="{DBB0F3CA-D0B2-FF49-8C72-E07835318439}" name="13/10/25" dataDxfId="55"/>
    <tableColumn id="41" xr3:uid="{6B5E38E9-8532-1442-AD61-DDB1C493CB86}" name="20/10/25" dataDxfId="54"/>
    <tableColumn id="42" xr3:uid="{3DB302C6-1657-474F-BC79-EB7AC77FFADA}" name="27/10/25" dataDxfId="53"/>
    <tableColumn id="43" xr3:uid="{35127718-5CBC-AB41-94A0-3FE3226EF7DB}" name="03/11/25" dataDxfId="52"/>
    <tableColumn id="44" xr3:uid="{B791C98C-C96C-4444-9DC6-1855071A8E72}" name="10/11/25" dataDxfId="51"/>
    <tableColumn id="45" xr3:uid="{D7DC873E-7640-D14B-B7DF-A36739FECD73}" name="17/11/25" dataDxfId="50"/>
    <tableColumn id="46" xr3:uid="{DABBAA01-550E-3748-BF14-4367767D2B27}" name="24/11/25" dataDxfId="49"/>
    <tableColumn id="47" xr3:uid="{6E4DCBDE-897B-4A4E-97E9-7C19E442DE96}" name="01/12/25" dataDxfId="48"/>
    <tableColumn id="48" xr3:uid="{EA75BAE6-0794-334A-BAE0-428C01747C0A}" name="08/12/25" dataDxfId="47"/>
    <tableColumn id="49" xr3:uid="{B3B60197-B15E-2A4B-B8DC-21CCEABCC760}" name="15/12/25" dataDxfId="46"/>
    <tableColumn id="50" xr3:uid="{2A6B6860-3481-1543-9DFA-34436AF0026B}" name="22/12/25" dataDxfId="45"/>
    <tableColumn id="51" xr3:uid="{B5A2F2CC-9AB4-7842-8F9F-2BC12BE4FA32}" name="29/12/2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9" dT="2025-06-22T13:09:56.64" personId="{16EC6065-75EE-4ABB-88E2-F62E5C47E896}" id="{FC3347C9-29D7-48A1-9579-D2B4AAC3A458}">
    <text>PM covering Andrew who is on leave</text>
  </threadedComment>
  <threadedComment ref="AC19" dT="2025-06-22T13:09:56.64" personId="{16EC6065-75EE-4ABB-88E2-F62E5C47E896}" id="{C3DA25F7-CD21-4492-BA2D-05918BD3C83F}">
    <text>PM covering Andrew who is on leave</text>
  </threadedComment>
  <threadedComment ref="O25" dT="2025-06-22T13:13:00.94" personId="{16EC6065-75EE-4ABB-88E2-F62E5C47E896}" id="{77677C01-3908-B741-99D3-FB4A5EF10A42}">
    <text>Non-billable</text>
  </threadedComment>
  <threadedComment ref="P25" dT="2025-06-22T13:13:00.94" personId="{16EC6065-75EE-4ABB-88E2-F62E5C47E896}" id="{DF64060C-9C54-A24A-8693-8D98E50E382E}">
    <text>Non-billable</text>
  </threadedComment>
  <threadedComment ref="Q25" dT="2025-06-22T13:13:00.94" personId="{16EC6065-75EE-4ABB-88E2-F62E5C47E896}" id="{C750A077-5BC9-DC49-92EF-40FB04B46C43}">
    <text>Non-billable</text>
  </threadedComment>
  <threadedComment ref="R25" dT="2025-06-22T13:13:00.94" personId="{16EC6065-75EE-4ABB-88E2-F62E5C47E896}" id="{B25C0257-87D3-9147-B8B7-A36ABD9E7240}">
    <text>Non-billable</text>
  </threadedComment>
  <threadedComment ref="S25" dT="2025-06-22T13:13:00.94" personId="{16EC6065-75EE-4ABB-88E2-F62E5C47E896}" id="{99D83A8A-EC6F-E04C-9754-7CADBAC223E8}">
    <text>Non-billable</text>
  </threadedComment>
  <threadedComment ref="O26" dT="2025-06-22T13:13:00.94" personId="{16EC6065-75EE-4ABB-88E2-F62E5C47E896}" id="{7BF4FDBE-2DF8-4AF7-9B7A-CB97289AFE6A}">
    <text>Non-billable</text>
  </threadedComment>
  <threadedComment ref="P26" dT="2025-06-22T13:13:00.94" personId="{16EC6065-75EE-4ABB-88E2-F62E5C47E896}" id="{8BA72EBD-8E70-41E2-92F2-FC8F69894000}">
    <text>Non-billable</text>
  </threadedComment>
  <threadedComment ref="Q26" dT="2025-06-22T13:13:00.94" personId="{16EC6065-75EE-4ABB-88E2-F62E5C47E896}" id="{88432B73-50D6-43C4-9223-FFD7C485AAD8}">
    <text>Non-billable</text>
  </threadedComment>
  <threadedComment ref="R26" dT="2025-06-22T13:13:00.94" personId="{16EC6065-75EE-4ABB-88E2-F62E5C47E896}" id="{C37A3604-BE84-4615-BFEB-16EE6B0DBFF5}">
    <text>Non-billable</text>
  </threadedComment>
  <threadedComment ref="S26" dT="2025-06-22T13:13:00.94" personId="{16EC6065-75EE-4ABB-88E2-F62E5C47E896}" id="{302B1CD9-902C-4F70-A158-777881494D85}">
    <text>Non-billable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882C-AB58-704B-BBC5-518A4BB600CE}">
  <dimension ref="A1:AZ49"/>
  <sheetViews>
    <sheetView tabSelected="1" zoomScale="150" zoomScaleNormal="150" workbookViewId="0">
      <pane xSplit="6" ySplit="9" topLeftCell="U10" activePane="bottomRight" state="frozen"/>
      <selection pane="topRight" activeCell="G1" sqref="G1"/>
      <selection pane="bottomLeft" activeCell="A10" sqref="A10"/>
      <selection pane="bottomRight" activeCell="E20" sqref="E20"/>
    </sheetView>
  </sheetViews>
  <sheetFormatPr baseColWidth="10" defaultColWidth="9" defaultRowHeight="12.75" customHeight="1" outlineLevelRow="1" outlineLevelCol="1" x14ac:dyDescent="0.15"/>
  <cols>
    <col min="1" max="1" width="17.83203125" style="2" bestFit="1" customWidth="1" collapsed="1"/>
    <col min="2" max="2" width="10.5" style="2" hidden="1" customWidth="1" outlineLevel="1"/>
    <col min="3" max="3" width="10.5" style="2" customWidth="1" collapsed="1"/>
    <col min="4" max="4" width="13.5" style="2" customWidth="1"/>
    <col min="5" max="5" width="15.6640625" style="2" customWidth="1" collapsed="1"/>
    <col min="6" max="6" width="12.5" style="23" bestFit="1" customWidth="1"/>
    <col min="7" max="7" width="11.83203125" style="5" customWidth="1" outlineLevel="1"/>
    <col min="8" max="14" width="10.5" style="1" hidden="1" customWidth="1"/>
    <col min="15" max="47" width="10.5" style="1" customWidth="1"/>
    <col min="48" max="49" width="9" style="2"/>
    <col min="50" max="52" width="10.83203125" style="2" bestFit="1" customWidth="1"/>
    <col min="53" max="16384" width="9" style="2"/>
  </cols>
  <sheetData>
    <row r="1" spans="1:52" ht="58" customHeight="1" thickBot="1" x14ac:dyDescent="0.2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4" t="s">
        <v>46</v>
      </c>
      <c r="AV1" s="8"/>
      <c r="AW1" s="8"/>
      <c r="AX1" s="8"/>
      <c r="AY1" s="8"/>
      <c r="AZ1" s="8"/>
    </row>
    <row r="2" spans="1:52" ht="13" hidden="1" x14ac:dyDescent="0.15">
      <c r="A2" s="9" t="s">
        <v>47</v>
      </c>
      <c r="B2" s="9"/>
      <c r="C2" s="9"/>
      <c r="D2" s="9"/>
      <c r="E2" s="9"/>
      <c r="F2" s="10"/>
      <c r="G2" s="11">
        <f>SUM(H2:AU2)</f>
        <v>2</v>
      </c>
      <c r="H2" s="3">
        <f>SUM(H3:H5)</f>
        <v>0</v>
      </c>
      <c r="I2" s="3">
        <f t="shared" ref="I2:L2" si="0">SUM(I3:I5)</f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>SUM(M3:M5)</f>
        <v>1</v>
      </c>
      <c r="N2" s="3">
        <f t="shared" ref="N2:AU2" si="1">SUM(N3:N5)</f>
        <v>0</v>
      </c>
      <c r="O2" s="3">
        <f t="shared" si="1"/>
        <v>0</v>
      </c>
      <c r="P2" s="3">
        <f t="shared" si="1"/>
        <v>1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  <c r="AE2" s="3">
        <f t="shared" si="1"/>
        <v>0</v>
      </c>
      <c r="AF2" s="3">
        <f t="shared" si="1"/>
        <v>0</v>
      </c>
      <c r="AG2" s="3">
        <f t="shared" si="1"/>
        <v>0</v>
      </c>
      <c r="AH2" s="3">
        <f t="shared" si="1"/>
        <v>0</v>
      </c>
      <c r="AI2" s="3">
        <f t="shared" si="1"/>
        <v>0</v>
      </c>
      <c r="AJ2" s="3">
        <f t="shared" si="1"/>
        <v>0</v>
      </c>
      <c r="AK2" s="3">
        <f t="shared" si="1"/>
        <v>0</v>
      </c>
      <c r="AL2" s="3">
        <f t="shared" si="1"/>
        <v>0</v>
      </c>
      <c r="AM2" s="3">
        <f t="shared" si="1"/>
        <v>0</v>
      </c>
      <c r="AN2" s="3">
        <f t="shared" si="1"/>
        <v>0</v>
      </c>
      <c r="AO2" s="3">
        <f t="shared" si="1"/>
        <v>0</v>
      </c>
      <c r="AP2" s="3">
        <f t="shared" si="1"/>
        <v>0</v>
      </c>
      <c r="AQ2" s="3">
        <f t="shared" si="1"/>
        <v>0</v>
      </c>
      <c r="AR2" s="3">
        <f>SUM(AR3:AR5)</f>
        <v>0</v>
      </c>
      <c r="AS2" s="3">
        <f t="shared" si="1"/>
        <v>0</v>
      </c>
      <c r="AT2" s="3">
        <f t="shared" si="1"/>
        <v>0</v>
      </c>
      <c r="AU2" s="3">
        <f t="shared" si="1"/>
        <v>0</v>
      </c>
    </row>
    <row r="3" spans="1:52" ht="13" hidden="1" outlineLevel="1" x14ac:dyDescent="0.15">
      <c r="A3" s="12" t="s">
        <v>47</v>
      </c>
      <c r="B3" s="13"/>
      <c r="C3" s="13"/>
      <c r="D3" s="13"/>
      <c r="E3" s="13"/>
      <c r="F3" s="14"/>
      <c r="G3" s="20">
        <f>SUM(H3:AU3)</f>
        <v>0</v>
      </c>
      <c r="AU3" s="29"/>
      <c r="AV3" s="1"/>
    </row>
    <row r="4" spans="1:52" ht="13" hidden="1" outlineLevel="1" x14ac:dyDescent="0.15">
      <c r="A4" s="12" t="s">
        <v>47</v>
      </c>
      <c r="B4" s="13"/>
      <c r="C4" s="13"/>
      <c r="D4" s="13"/>
      <c r="E4" s="13"/>
      <c r="F4" s="14"/>
      <c r="G4" s="20"/>
      <c r="P4" s="1">
        <v>1</v>
      </c>
      <c r="AU4" s="29"/>
      <c r="AV4" s="1"/>
    </row>
    <row r="5" spans="1:52" ht="14" hidden="1" outlineLevel="1" thickBot="1" x14ac:dyDescent="0.2">
      <c r="A5" s="25" t="s">
        <v>47</v>
      </c>
      <c r="B5" s="26"/>
      <c r="C5" s="26" t="s">
        <v>48</v>
      </c>
      <c r="D5" s="26"/>
      <c r="E5" s="26" t="s">
        <v>49</v>
      </c>
      <c r="F5" s="27"/>
      <c r="G5" s="15"/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1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30">
        <v>0</v>
      </c>
    </row>
    <row r="6" spans="1:52" ht="13" hidden="1" collapsed="1" x14ac:dyDescent="0.15">
      <c r="A6" s="9" t="s">
        <v>50</v>
      </c>
      <c r="B6" s="13"/>
      <c r="C6" s="13"/>
      <c r="D6" s="13"/>
      <c r="E6" s="13"/>
      <c r="F6" s="14"/>
      <c r="G6" s="11">
        <f>SUM(H6:AU6)</f>
        <v>2</v>
      </c>
      <c r="H6" s="3">
        <f>SUM(H7:H9)</f>
        <v>0</v>
      </c>
      <c r="I6" s="3">
        <f t="shared" ref="I6:AU6" si="2">SUM(I7:I9)</f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>SUM(M7:M9)</f>
        <v>1</v>
      </c>
      <c r="N6" s="3">
        <f t="shared" si="2"/>
        <v>0</v>
      </c>
      <c r="O6" s="3">
        <f t="shared" si="2"/>
        <v>0</v>
      </c>
      <c r="P6" s="3">
        <f t="shared" si="2"/>
        <v>1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0</v>
      </c>
      <c r="AI6" s="3">
        <f t="shared" si="2"/>
        <v>0</v>
      </c>
      <c r="AJ6" s="3">
        <f t="shared" si="2"/>
        <v>0</v>
      </c>
      <c r="AK6" s="3">
        <f t="shared" si="2"/>
        <v>0</v>
      </c>
      <c r="AL6" s="3">
        <f t="shared" si="2"/>
        <v>0</v>
      </c>
      <c r="AM6" s="3">
        <f t="shared" si="2"/>
        <v>0</v>
      </c>
      <c r="AN6" s="3">
        <f t="shared" si="2"/>
        <v>0</v>
      </c>
      <c r="AO6" s="3">
        <f t="shared" si="2"/>
        <v>0</v>
      </c>
      <c r="AP6" s="3">
        <f t="shared" si="2"/>
        <v>0</v>
      </c>
      <c r="AQ6" s="3">
        <f t="shared" si="2"/>
        <v>0</v>
      </c>
      <c r="AR6" s="3">
        <f t="shared" si="2"/>
        <v>0</v>
      </c>
      <c r="AS6" s="3">
        <f t="shared" si="2"/>
        <v>0</v>
      </c>
      <c r="AT6" s="3">
        <f t="shared" si="2"/>
        <v>0</v>
      </c>
      <c r="AU6" s="28">
        <f t="shared" si="2"/>
        <v>0</v>
      </c>
    </row>
    <row r="7" spans="1:52" ht="13" hidden="1" outlineLevel="1" x14ac:dyDescent="0.15">
      <c r="A7" s="12" t="s">
        <v>50</v>
      </c>
      <c r="B7" s="13"/>
      <c r="C7" s="13"/>
      <c r="D7" s="13"/>
      <c r="E7" s="13"/>
      <c r="F7" s="14"/>
      <c r="G7" s="20">
        <f>SUM(H7:AU7)</f>
        <v>0</v>
      </c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29"/>
    </row>
    <row r="8" spans="1:52" ht="13" hidden="1" outlineLevel="1" x14ac:dyDescent="0.15">
      <c r="A8" s="12" t="s">
        <v>50</v>
      </c>
      <c r="B8" s="13"/>
      <c r="C8" s="13"/>
      <c r="D8" s="13"/>
      <c r="E8" s="13"/>
      <c r="F8" s="14"/>
      <c r="G8" s="20"/>
      <c r="H8" s="6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29"/>
    </row>
    <row r="9" spans="1:52" ht="14" hidden="1" outlineLevel="1" thickBot="1" x14ac:dyDescent="0.2">
      <c r="A9" s="26" t="s">
        <v>50</v>
      </c>
      <c r="B9" s="26"/>
      <c r="C9" s="26" t="s">
        <v>48</v>
      </c>
      <c r="D9" s="26"/>
      <c r="E9" s="26" t="s">
        <v>49</v>
      </c>
      <c r="F9" s="26"/>
      <c r="G9" s="15"/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30">
        <v>0</v>
      </c>
    </row>
    <row r="10" spans="1:52" ht="13" collapsed="1" x14ac:dyDescent="0.15">
      <c r="A10" s="9" t="s">
        <v>51</v>
      </c>
      <c r="B10" s="13"/>
      <c r="C10" s="13"/>
      <c r="D10" s="13"/>
      <c r="E10" s="13"/>
      <c r="F10" s="14"/>
      <c r="G10" s="11">
        <f>SUM(H10:AU10)</f>
        <v>16</v>
      </c>
      <c r="H10" s="3">
        <f>SUM(H11:H16)</f>
        <v>0</v>
      </c>
      <c r="I10" s="3">
        <f t="shared" ref="I10:AU10" si="3">SUM(I11:I16)</f>
        <v>0</v>
      </c>
      <c r="J10" s="3">
        <f t="shared" si="3"/>
        <v>0</v>
      </c>
      <c r="K10" s="3"/>
      <c r="L10" s="3"/>
      <c r="M10" s="3">
        <f t="shared" si="3"/>
        <v>2.5</v>
      </c>
      <c r="N10" s="3">
        <f t="shared" si="3"/>
        <v>1</v>
      </c>
      <c r="O10" s="3">
        <f t="shared" si="3"/>
        <v>3.5</v>
      </c>
      <c r="P10" s="3">
        <f t="shared" si="3"/>
        <v>2</v>
      </c>
      <c r="Q10" s="3">
        <v>1</v>
      </c>
      <c r="R10" s="3">
        <f t="shared" si="3"/>
        <v>1</v>
      </c>
      <c r="S10" s="3">
        <f t="shared" si="3"/>
        <v>1</v>
      </c>
      <c r="T10" s="3">
        <f t="shared" si="3"/>
        <v>1</v>
      </c>
      <c r="U10" s="3">
        <f t="shared" si="3"/>
        <v>1</v>
      </c>
      <c r="V10" s="3">
        <f t="shared" si="3"/>
        <v>1</v>
      </c>
      <c r="W10" s="3">
        <f t="shared" si="3"/>
        <v>1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3">
        <f t="shared" si="3"/>
        <v>0</v>
      </c>
      <c r="AP10" s="3">
        <f t="shared" si="3"/>
        <v>0</v>
      </c>
      <c r="AQ10" s="3">
        <f t="shared" si="3"/>
        <v>0</v>
      </c>
      <c r="AR10" s="3">
        <f t="shared" si="3"/>
        <v>0</v>
      </c>
      <c r="AS10" s="3">
        <f t="shared" si="3"/>
        <v>0</v>
      </c>
      <c r="AT10" s="3">
        <f t="shared" si="3"/>
        <v>0</v>
      </c>
      <c r="AU10" s="28">
        <f t="shared" si="3"/>
        <v>0</v>
      </c>
    </row>
    <row r="11" spans="1:52" ht="13" outlineLevel="1" x14ac:dyDescent="0.15">
      <c r="A11" s="12" t="s">
        <v>51</v>
      </c>
      <c r="B11" s="13"/>
      <c r="C11" s="18" t="s">
        <v>52</v>
      </c>
      <c r="D11" s="18" t="s">
        <v>53</v>
      </c>
      <c r="E11" s="18" t="s">
        <v>54</v>
      </c>
      <c r="F11" s="14"/>
      <c r="G11" s="20">
        <f>SUM(H11:AU11)</f>
        <v>12</v>
      </c>
      <c r="H11" s="6"/>
      <c r="I11" s="6"/>
      <c r="J11" s="6"/>
      <c r="K11" s="6"/>
      <c r="L11" s="6"/>
      <c r="M11" s="6">
        <v>1.5</v>
      </c>
      <c r="N11" s="6">
        <v>1</v>
      </c>
      <c r="O11" s="6">
        <v>1.5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1"/>
    </row>
    <row r="12" spans="1:52" ht="13" outlineLevel="1" x14ac:dyDescent="0.15">
      <c r="A12" s="12" t="s">
        <v>51</v>
      </c>
      <c r="B12" s="18"/>
      <c r="C12" s="18" t="s">
        <v>52</v>
      </c>
      <c r="D12" s="18" t="s">
        <v>55</v>
      </c>
      <c r="E12" s="18" t="s">
        <v>54</v>
      </c>
      <c r="F12" s="19"/>
      <c r="G12" s="20">
        <f t="shared" ref="G12:G15" si="4">SUM(H12:AU12)</f>
        <v>2</v>
      </c>
      <c r="H12" s="21"/>
      <c r="O12" s="1">
        <v>2</v>
      </c>
      <c r="AU12" s="29"/>
    </row>
    <row r="13" spans="1:52" ht="13" outlineLevel="1" x14ac:dyDescent="0.15">
      <c r="A13" s="12" t="s">
        <v>51</v>
      </c>
      <c r="B13" s="18"/>
      <c r="C13" s="18" t="s">
        <v>84</v>
      </c>
      <c r="D13" s="18"/>
      <c r="E13" s="18"/>
      <c r="F13" s="19"/>
      <c r="G13" s="20"/>
      <c r="H13" s="21"/>
      <c r="AU13" s="29"/>
    </row>
    <row r="14" spans="1:52" ht="13" outlineLevel="1" x14ac:dyDescent="0.15">
      <c r="A14" s="12" t="s">
        <v>51</v>
      </c>
      <c r="B14" s="13"/>
      <c r="C14" s="18" t="s">
        <v>56</v>
      </c>
      <c r="D14" s="13"/>
      <c r="E14" s="13"/>
      <c r="F14" s="14"/>
      <c r="G14" s="20">
        <f t="shared" si="4"/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1"/>
    </row>
    <row r="15" spans="1:52" ht="13" outlineLevel="1" x14ac:dyDescent="0.15">
      <c r="A15" s="12" t="s">
        <v>51</v>
      </c>
      <c r="B15" s="13"/>
      <c r="C15" s="18" t="s">
        <v>57</v>
      </c>
      <c r="D15" s="13"/>
      <c r="E15" s="13"/>
      <c r="F15" s="14"/>
      <c r="G15" s="20">
        <f t="shared" si="4"/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1"/>
    </row>
    <row r="16" spans="1:52" ht="14" outlineLevel="1" thickBot="1" x14ac:dyDescent="0.2">
      <c r="A16" s="26" t="s">
        <v>51</v>
      </c>
      <c r="B16" s="26"/>
      <c r="C16" s="26" t="s">
        <v>48</v>
      </c>
      <c r="D16" s="26"/>
      <c r="E16" s="26" t="s">
        <v>49</v>
      </c>
      <c r="F16" s="26"/>
      <c r="G16" s="15"/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>
        <v>1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30">
        <v>0</v>
      </c>
    </row>
    <row r="17" spans="1:47" ht="13" x14ac:dyDescent="0.15">
      <c r="A17" s="9" t="s">
        <v>58</v>
      </c>
      <c r="B17" s="9" t="s">
        <v>59</v>
      </c>
      <c r="C17" s="9"/>
      <c r="D17" s="9"/>
      <c r="E17" s="9"/>
      <c r="F17" s="10"/>
      <c r="G17" s="11">
        <f>SUM(H17:AU17)</f>
        <v>30</v>
      </c>
      <c r="H17" s="3">
        <f t="shared" ref="H17:AU17" si="5">SUM(H18:H23)</f>
        <v>0</v>
      </c>
      <c r="I17" s="4">
        <f t="shared" si="5"/>
        <v>0</v>
      </c>
      <c r="J17" s="4">
        <f t="shared" si="5"/>
        <v>0</v>
      </c>
      <c r="K17" s="4">
        <f t="shared" si="5"/>
        <v>0</v>
      </c>
      <c r="L17" s="4">
        <f t="shared" si="5"/>
        <v>0</v>
      </c>
      <c r="M17" s="4">
        <f t="shared" si="5"/>
        <v>2</v>
      </c>
      <c r="N17" s="4">
        <f t="shared" si="5"/>
        <v>2</v>
      </c>
      <c r="O17" s="4">
        <f t="shared" si="5"/>
        <v>4</v>
      </c>
      <c r="P17" s="4">
        <f t="shared" si="5"/>
        <v>4</v>
      </c>
      <c r="Q17" s="4">
        <f t="shared" si="5"/>
        <v>1</v>
      </c>
      <c r="R17" s="4">
        <f t="shared" si="5"/>
        <v>1</v>
      </c>
      <c r="S17" s="4">
        <f t="shared" si="5"/>
        <v>1</v>
      </c>
      <c r="T17" s="4">
        <f t="shared" si="5"/>
        <v>1</v>
      </c>
      <c r="U17" s="4">
        <f t="shared" si="5"/>
        <v>1</v>
      </c>
      <c r="V17" s="4">
        <f t="shared" si="5"/>
        <v>1</v>
      </c>
      <c r="W17" s="4">
        <f t="shared" si="5"/>
        <v>2</v>
      </c>
      <c r="X17" s="4">
        <f t="shared" si="5"/>
        <v>5</v>
      </c>
      <c r="Y17" s="4">
        <f t="shared" si="5"/>
        <v>3</v>
      </c>
      <c r="Z17" s="4">
        <f t="shared" si="5"/>
        <v>0</v>
      </c>
      <c r="AA17" s="4">
        <f t="shared" si="5"/>
        <v>0</v>
      </c>
      <c r="AB17" s="4">
        <f t="shared" si="5"/>
        <v>1</v>
      </c>
      <c r="AC17" s="4">
        <f t="shared" si="5"/>
        <v>1</v>
      </c>
      <c r="AD17" s="4">
        <f t="shared" si="5"/>
        <v>0</v>
      </c>
      <c r="AE17" s="4">
        <f t="shared" si="5"/>
        <v>0</v>
      </c>
      <c r="AF17" s="4">
        <f t="shared" si="5"/>
        <v>0</v>
      </c>
      <c r="AG17" s="4">
        <f t="shared" si="5"/>
        <v>0</v>
      </c>
      <c r="AH17" s="4">
        <f t="shared" si="5"/>
        <v>0</v>
      </c>
      <c r="AI17" s="4">
        <f t="shared" si="5"/>
        <v>0</v>
      </c>
      <c r="AJ17" s="4">
        <f t="shared" si="5"/>
        <v>0</v>
      </c>
      <c r="AK17" s="4">
        <f t="shared" si="5"/>
        <v>0</v>
      </c>
      <c r="AL17" s="4">
        <f t="shared" si="5"/>
        <v>0</v>
      </c>
      <c r="AM17" s="4">
        <f t="shared" si="5"/>
        <v>0</v>
      </c>
      <c r="AN17" s="4">
        <f t="shared" si="5"/>
        <v>0</v>
      </c>
      <c r="AO17" s="4">
        <f t="shared" si="5"/>
        <v>0</v>
      </c>
      <c r="AP17" s="4">
        <f t="shared" si="5"/>
        <v>0</v>
      </c>
      <c r="AQ17" s="4">
        <f t="shared" si="5"/>
        <v>0</v>
      </c>
      <c r="AR17" s="4">
        <f t="shared" si="5"/>
        <v>0</v>
      </c>
      <c r="AS17" s="4">
        <f t="shared" si="5"/>
        <v>0</v>
      </c>
      <c r="AT17" s="4">
        <f t="shared" si="5"/>
        <v>0</v>
      </c>
      <c r="AU17" s="32">
        <f t="shared" si="5"/>
        <v>0</v>
      </c>
    </row>
    <row r="18" spans="1:47" ht="13" outlineLevel="1" x14ac:dyDescent="0.15">
      <c r="A18" s="12" t="s">
        <v>60</v>
      </c>
      <c r="B18" s="18" t="s">
        <v>59</v>
      </c>
      <c r="C18" s="18" t="s">
        <v>52</v>
      </c>
      <c r="D18" s="18" t="s">
        <v>61</v>
      </c>
      <c r="E18" s="18" t="s">
        <v>62</v>
      </c>
      <c r="F18" s="19"/>
      <c r="G18" s="20">
        <f>SUM(H18:AU18)</f>
        <v>3</v>
      </c>
      <c r="H18" s="21"/>
      <c r="M18" s="1">
        <v>1</v>
      </c>
      <c r="N18" s="1">
        <v>1</v>
      </c>
      <c r="O18" s="1">
        <v>1</v>
      </c>
      <c r="AU18" s="29"/>
    </row>
    <row r="19" spans="1:47" ht="13" outlineLevel="1" x14ac:dyDescent="0.15">
      <c r="A19" s="12" t="s">
        <v>60</v>
      </c>
      <c r="B19" s="18"/>
      <c r="C19" s="18" t="s">
        <v>52</v>
      </c>
      <c r="D19" s="18" t="s">
        <v>63</v>
      </c>
      <c r="E19" s="18" t="s">
        <v>64</v>
      </c>
      <c r="F19" s="19"/>
      <c r="G19" s="20">
        <f>SUM(H19:AU19)</f>
        <v>12</v>
      </c>
      <c r="H19" s="21"/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AB19" s="1">
        <v>1</v>
      </c>
      <c r="AC19" s="1">
        <v>1</v>
      </c>
      <c r="AU19" s="29"/>
    </row>
    <row r="20" spans="1:47" ht="13" outlineLevel="1" x14ac:dyDescent="0.15">
      <c r="A20" s="12" t="s">
        <v>60</v>
      </c>
      <c r="B20" s="18"/>
      <c r="C20" s="18" t="s">
        <v>84</v>
      </c>
      <c r="D20" s="18"/>
      <c r="E20" s="18"/>
      <c r="F20" s="19"/>
      <c r="G20" s="20"/>
      <c r="H20" s="21"/>
      <c r="AU20" s="29"/>
    </row>
    <row r="21" spans="1:47" ht="13" outlineLevel="1" x14ac:dyDescent="0.15">
      <c r="A21" s="12" t="s">
        <v>60</v>
      </c>
      <c r="B21" s="18" t="s">
        <v>59</v>
      </c>
      <c r="C21" s="18" t="s">
        <v>56</v>
      </c>
      <c r="D21" s="18"/>
      <c r="E21" s="18"/>
      <c r="F21" s="19"/>
      <c r="G21" s="20">
        <f t="shared" ref="G21:G35" si="6">SUM(H21:AU21)</f>
        <v>2</v>
      </c>
      <c r="H21" s="21"/>
      <c r="O21" s="1">
        <v>2</v>
      </c>
      <c r="AU21" s="29"/>
    </row>
    <row r="22" spans="1:47" ht="13" outlineLevel="1" x14ac:dyDescent="0.15">
      <c r="A22" s="12" t="s">
        <v>60</v>
      </c>
      <c r="B22" s="18" t="s">
        <v>59</v>
      </c>
      <c r="C22" s="18" t="s">
        <v>57</v>
      </c>
      <c r="D22" s="18"/>
      <c r="E22" s="18" t="s">
        <v>65</v>
      </c>
      <c r="F22" s="19"/>
      <c r="G22" s="20">
        <f t="shared" si="6"/>
        <v>0</v>
      </c>
      <c r="H22" s="21"/>
      <c r="AU22" s="29"/>
    </row>
    <row r="23" spans="1:47" ht="14" outlineLevel="1" thickBot="1" x14ac:dyDescent="0.2">
      <c r="A23" s="26" t="s">
        <v>60</v>
      </c>
      <c r="B23" s="26" t="s">
        <v>59</v>
      </c>
      <c r="C23" s="26" t="s">
        <v>48</v>
      </c>
      <c r="D23" s="26"/>
      <c r="E23" s="26" t="s">
        <v>49</v>
      </c>
      <c r="F23" s="26"/>
      <c r="G23" s="15">
        <f t="shared" si="6"/>
        <v>13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1</v>
      </c>
      <c r="N23" s="16">
        <v>0</v>
      </c>
      <c r="O23" s="16">
        <v>0</v>
      </c>
      <c r="P23" s="16">
        <v>3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</v>
      </c>
      <c r="X23" s="16">
        <v>5</v>
      </c>
      <c r="Y23" s="16">
        <v>3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30">
        <v>0</v>
      </c>
    </row>
    <row r="24" spans="1:47" ht="13" x14ac:dyDescent="0.15">
      <c r="A24" s="17" t="s">
        <v>66</v>
      </c>
      <c r="B24" s="9" t="s">
        <v>59</v>
      </c>
      <c r="C24" s="9"/>
      <c r="D24" s="9"/>
      <c r="E24" s="9"/>
      <c r="F24" s="10"/>
      <c r="G24" s="11">
        <f t="shared" si="6"/>
        <v>45</v>
      </c>
      <c r="H24" s="3">
        <f>SUM(H26:H30)</f>
        <v>0</v>
      </c>
      <c r="I24" s="3">
        <f>SUM(I26:I34)</f>
        <v>0</v>
      </c>
      <c r="J24" s="4">
        <f t="shared" ref="J24:T24" si="7">SUM(J26:J30)</f>
        <v>0</v>
      </c>
      <c r="K24" s="4">
        <f t="shared" si="7"/>
        <v>0</v>
      </c>
      <c r="L24" s="4">
        <f t="shared" si="7"/>
        <v>0</v>
      </c>
      <c r="M24" s="4">
        <f t="shared" si="7"/>
        <v>1</v>
      </c>
      <c r="N24" s="4">
        <f t="shared" si="7"/>
        <v>2</v>
      </c>
      <c r="O24" s="4">
        <f t="shared" si="7"/>
        <v>3</v>
      </c>
      <c r="P24" s="4">
        <f t="shared" si="7"/>
        <v>5</v>
      </c>
      <c r="Q24" s="4">
        <f t="shared" si="7"/>
        <v>1</v>
      </c>
      <c r="R24" s="4">
        <f t="shared" si="7"/>
        <v>1</v>
      </c>
      <c r="S24" s="4">
        <f t="shared" si="7"/>
        <v>1.5</v>
      </c>
      <c r="T24" s="4">
        <f t="shared" si="7"/>
        <v>2</v>
      </c>
      <c r="U24" s="4">
        <f>SUM(U25:U30)</f>
        <v>4.5</v>
      </c>
      <c r="V24" s="4">
        <f t="shared" ref="V24:AD24" si="8">SUM(V25:V30)</f>
        <v>3</v>
      </c>
      <c r="W24" s="4">
        <f t="shared" si="8"/>
        <v>3</v>
      </c>
      <c r="X24" s="4">
        <f t="shared" si="8"/>
        <v>2</v>
      </c>
      <c r="Y24" s="4">
        <f t="shared" si="8"/>
        <v>1</v>
      </c>
      <c r="Z24" s="4">
        <f t="shared" si="8"/>
        <v>1</v>
      </c>
      <c r="AA24" s="4">
        <f t="shared" si="8"/>
        <v>1</v>
      </c>
      <c r="AB24" s="4">
        <f t="shared" si="8"/>
        <v>5</v>
      </c>
      <c r="AC24" s="4">
        <f t="shared" si="8"/>
        <v>5</v>
      </c>
      <c r="AD24" s="4">
        <f t="shared" si="8"/>
        <v>3</v>
      </c>
      <c r="AE24" s="4">
        <f t="shared" ref="AE24:AU24" si="9">SUM(AE26:AE30)</f>
        <v>0</v>
      </c>
      <c r="AF24" s="4">
        <f t="shared" si="9"/>
        <v>0</v>
      </c>
      <c r="AG24" s="4">
        <f t="shared" si="9"/>
        <v>0</v>
      </c>
      <c r="AH24" s="4">
        <f t="shared" si="9"/>
        <v>0</v>
      </c>
      <c r="AI24" s="4">
        <f t="shared" si="9"/>
        <v>0</v>
      </c>
      <c r="AJ24" s="4">
        <f t="shared" si="9"/>
        <v>0</v>
      </c>
      <c r="AK24" s="4">
        <f t="shared" si="9"/>
        <v>0</v>
      </c>
      <c r="AL24" s="4">
        <f t="shared" si="9"/>
        <v>0</v>
      </c>
      <c r="AM24" s="4">
        <f t="shared" si="9"/>
        <v>0</v>
      </c>
      <c r="AN24" s="4">
        <f t="shared" si="9"/>
        <v>0</v>
      </c>
      <c r="AO24" s="4">
        <f t="shared" si="9"/>
        <v>0</v>
      </c>
      <c r="AP24" s="4">
        <f t="shared" si="9"/>
        <v>0</v>
      </c>
      <c r="AQ24" s="4">
        <f t="shared" si="9"/>
        <v>0</v>
      </c>
      <c r="AR24" s="4">
        <f t="shared" si="9"/>
        <v>0</v>
      </c>
      <c r="AS24" s="4">
        <f t="shared" si="9"/>
        <v>0</v>
      </c>
      <c r="AT24" s="4">
        <f t="shared" si="9"/>
        <v>0</v>
      </c>
      <c r="AU24" s="32">
        <f t="shared" si="9"/>
        <v>0</v>
      </c>
    </row>
    <row r="25" spans="1:47" ht="13" outlineLevel="1" x14ac:dyDescent="0.15">
      <c r="A25" s="12" t="s">
        <v>67</v>
      </c>
      <c r="B25" s="18" t="s">
        <v>59</v>
      </c>
      <c r="C25" s="18" t="s">
        <v>52</v>
      </c>
      <c r="D25" s="18"/>
      <c r="E25" s="18" t="s">
        <v>83</v>
      </c>
      <c r="F25" s="19"/>
      <c r="G25" s="20">
        <f t="shared" ref="G25" si="10">SUM(H25:AU25)</f>
        <v>14</v>
      </c>
      <c r="H25" s="21"/>
      <c r="N25" s="1">
        <v>2</v>
      </c>
      <c r="O25" s="1">
        <v>1</v>
      </c>
      <c r="P25" s="1">
        <v>1</v>
      </c>
      <c r="Q25" s="1">
        <v>1</v>
      </c>
      <c r="R25" s="1">
        <v>1</v>
      </c>
      <c r="S25" s="1">
        <v>1.5</v>
      </c>
      <c r="U25" s="1">
        <v>2.5</v>
      </c>
      <c r="V25" s="1">
        <v>2</v>
      </c>
      <c r="W25" s="1">
        <v>2</v>
      </c>
      <c r="AU25" s="29"/>
    </row>
    <row r="26" spans="1:47" ht="13" outlineLevel="1" x14ac:dyDescent="0.15">
      <c r="A26" s="12" t="s">
        <v>67</v>
      </c>
      <c r="B26" s="18" t="s">
        <v>59</v>
      </c>
      <c r="C26" s="18" t="s">
        <v>52</v>
      </c>
      <c r="D26" s="18" t="s">
        <v>63</v>
      </c>
      <c r="E26" s="18" t="s">
        <v>64</v>
      </c>
      <c r="F26" s="19"/>
      <c r="G26" s="20">
        <f t="shared" si="6"/>
        <v>17.5</v>
      </c>
      <c r="H26" s="21"/>
      <c r="N26" s="1">
        <v>2</v>
      </c>
      <c r="O26" s="1">
        <v>1</v>
      </c>
      <c r="P26" s="1">
        <v>1</v>
      </c>
      <c r="Q26" s="1">
        <v>1</v>
      </c>
      <c r="R26" s="1">
        <v>1</v>
      </c>
      <c r="S26" s="1">
        <v>1.5</v>
      </c>
      <c r="T26" s="1">
        <v>2</v>
      </c>
      <c r="U26" s="1">
        <v>1</v>
      </c>
      <c r="V26" s="1">
        <v>1</v>
      </c>
      <c r="W26" s="1">
        <v>1</v>
      </c>
      <c r="X26" s="1">
        <v>2</v>
      </c>
      <c r="Y26" s="1">
        <v>1</v>
      </c>
      <c r="Z26" s="1">
        <v>1</v>
      </c>
      <c r="AA26" s="1">
        <v>1</v>
      </c>
      <c r="AU26" s="29"/>
    </row>
    <row r="27" spans="1:47" ht="13" outlineLevel="1" x14ac:dyDescent="0.15">
      <c r="A27" s="12" t="s">
        <v>67</v>
      </c>
      <c r="B27" s="18"/>
      <c r="C27" s="18" t="s">
        <v>84</v>
      </c>
      <c r="D27" s="18"/>
      <c r="E27" s="18"/>
      <c r="F27" s="19"/>
      <c r="G27" s="20"/>
      <c r="H27" s="21"/>
      <c r="AU27" s="29"/>
    </row>
    <row r="28" spans="1:47" ht="13" outlineLevel="1" x14ac:dyDescent="0.15">
      <c r="A28" s="12" t="s">
        <v>67</v>
      </c>
      <c r="B28" s="18" t="s">
        <v>59</v>
      </c>
      <c r="C28" s="18" t="s">
        <v>56</v>
      </c>
      <c r="D28" s="18"/>
      <c r="E28" s="18" t="s">
        <v>68</v>
      </c>
      <c r="F28" s="19"/>
      <c r="G28" s="20">
        <f t="shared" si="6"/>
        <v>3</v>
      </c>
      <c r="H28" s="21"/>
      <c r="O28" s="1">
        <v>2</v>
      </c>
      <c r="U28" s="1">
        <v>1</v>
      </c>
      <c r="AU28" s="29"/>
    </row>
    <row r="29" spans="1:47" ht="13" outlineLevel="1" x14ac:dyDescent="0.15">
      <c r="A29" s="12" t="s">
        <v>67</v>
      </c>
      <c r="B29" s="18" t="s">
        <v>59</v>
      </c>
      <c r="C29" s="18" t="s">
        <v>57</v>
      </c>
      <c r="D29" s="18"/>
      <c r="E29" s="18" t="s">
        <v>65</v>
      </c>
      <c r="F29" s="19"/>
      <c r="G29" s="20">
        <f t="shared" si="6"/>
        <v>1</v>
      </c>
      <c r="H29" s="21"/>
      <c r="P29" s="1">
        <v>1</v>
      </c>
      <c r="AU29" s="29"/>
    </row>
    <row r="30" spans="1:47" ht="14" outlineLevel="1" thickBot="1" x14ac:dyDescent="0.2">
      <c r="A30" s="26" t="s">
        <v>67</v>
      </c>
      <c r="B30" s="26" t="s">
        <v>59</v>
      </c>
      <c r="C30" s="26" t="s">
        <v>48</v>
      </c>
      <c r="D30" s="26"/>
      <c r="E30" s="26" t="s">
        <v>49</v>
      </c>
      <c r="F30" s="26"/>
      <c r="G30" s="15">
        <f t="shared" si="6"/>
        <v>17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>
        <v>0</v>
      </c>
      <c r="P30" s="16">
        <v>3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5</v>
      </c>
      <c r="AC30" s="16">
        <v>5</v>
      </c>
      <c r="AD30" s="16">
        <v>3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30">
        <v>0</v>
      </c>
    </row>
    <row r="31" spans="1:47" ht="12.75" customHeight="1" x14ac:dyDescent="0.15">
      <c r="A31" s="22" t="s">
        <v>69</v>
      </c>
      <c r="G31" s="11">
        <f t="shared" si="6"/>
        <v>26</v>
      </c>
      <c r="H31" s="3">
        <f>SUM(H32:H36)</f>
        <v>0</v>
      </c>
      <c r="I31" s="3">
        <f t="shared" ref="I31:AU31" si="11">SUM(I32:I36)</f>
        <v>0</v>
      </c>
      <c r="J31" s="3">
        <f t="shared" si="11"/>
        <v>0</v>
      </c>
      <c r="K31" s="3">
        <f t="shared" si="11"/>
        <v>0</v>
      </c>
      <c r="L31" s="3">
        <f t="shared" si="11"/>
        <v>0</v>
      </c>
      <c r="M31" s="3">
        <f>SUM(M32:M36)</f>
        <v>2</v>
      </c>
      <c r="N31" s="3">
        <f t="shared" si="11"/>
        <v>3</v>
      </c>
      <c r="O31" s="3">
        <f t="shared" si="11"/>
        <v>0</v>
      </c>
      <c r="P31" s="3">
        <f t="shared" si="11"/>
        <v>1</v>
      </c>
      <c r="Q31" s="3">
        <f t="shared" si="11"/>
        <v>4</v>
      </c>
      <c r="R31" s="3">
        <f t="shared" si="11"/>
        <v>4</v>
      </c>
      <c r="S31" s="3">
        <f t="shared" si="11"/>
        <v>4</v>
      </c>
      <c r="T31" s="3">
        <f t="shared" si="11"/>
        <v>5</v>
      </c>
      <c r="U31" s="3">
        <f t="shared" si="11"/>
        <v>1</v>
      </c>
      <c r="V31" s="3">
        <f t="shared" si="11"/>
        <v>1</v>
      </c>
      <c r="W31" s="3">
        <f t="shared" si="11"/>
        <v>1</v>
      </c>
      <c r="X31" s="3">
        <f t="shared" si="11"/>
        <v>0</v>
      </c>
      <c r="Y31" s="3">
        <f t="shared" si="11"/>
        <v>0</v>
      </c>
      <c r="Z31" s="3">
        <f t="shared" si="11"/>
        <v>0</v>
      </c>
      <c r="AA31" s="3">
        <f t="shared" si="11"/>
        <v>0</v>
      </c>
      <c r="AB31" s="3">
        <f t="shared" si="11"/>
        <v>0</v>
      </c>
      <c r="AC31" s="3">
        <f t="shared" si="11"/>
        <v>0</v>
      </c>
      <c r="AD31" s="3">
        <f t="shared" si="11"/>
        <v>0</v>
      </c>
      <c r="AE31" s="3">
        <f t="shared" si="11"/>
        <v>0</v>
      </c>
      <c r="AF31" s="3">
        <f t="shared" si="11"/>
        <v>0</v>
      </c>
      <c r="AG31" s="3">
        <f t="shared" si="11"/>
        <v>0</v>
      </c>
      <c r="AH31" s="3">
        <f t="shared" si="11"/>
        <v>0</v>
      </c>
      <c r="AI31" s="3">
        <f t="shared" si="11"/>
        <v>0</v>
      </c>
      <c r="AJ31" s="3">
        <f t="shared" si="11"/>
        <v>0</v>
      </c>
      <c r="AK31" s="3">
        <f t="shared" si="11"/>
        <v>0</v>
      </c>
      <c r="AL31" s="3">
        <f t="shared" si="11"/>
        <v>0</v>
      </c>
      <c r="AM31" s="3">
        <f t="shared" si="11"/>
        <v>0</v>
      </c>
      <c r="AN31" s="3">
        <f t="shared" si="11"/>
        <v>0</v>
      </c>
      <c r="AO31" s="3">
        <f t="shared" si="11"/>
        <v>0</v>
      </c>
      <c r="AP31" s="3">
        <f t="shared" si="11"/>
        <v>0</v>
      </c>
      <c r="AQ31" s="3">
        <f t="shared" si="11"/>
        <v>0</v>
      </c>
      <c r="AR31" s="3">
        <f t="shared" si="11"/>
        <v>0</v>
      </c>
      <c r="AS31" s="3">
        <f t="shared" si="11"/>
        <v>0</v>
      </c>
      <c r="AT31" s="3">
        <f t="shared" si="11"/>
        <v>0</v>
      </c>
      <c r="AU31" s="28">
        <f t="shared" si="11"/>
        <v>0</v>
      </c>
    </row>
    <row r="32" spans="1:47" ht="12.75" customHeight="1" outlineLevel="1" x14ac:dyDescent="0.15">
      <c r="A32" s="5" t="s">
        <v>69</v>
      </c>
      <c r="B32" s="24"/>
      <c r="C32" s="18" t="s">
        <v>52</v>
      </c>
      <c r="D32" s="18" t="s">
        <v>53</v>
      </c>
      <c r="E32" s="18" t="s">
        <v>54</v>
      </c>
      <c r="G32" s="20">
        <f t="shared" si="6"/>
        <v>24</v>
      </c>
      <c r="M32" s="1">
        <v>1</v>
      </c>
      <c r="N32" s="1">
        <v>3</v>
      </c>
      <c r="Q32" s="1">
        <v>4</v>
      </c>
      <c r="R32" s="1">
        <v>4</v>
      </c>
      <c r="S32" s="1">
        <v>4</v>
      </c>
      <c r="T32" s="1">
        <v>5</v>
      </c>
      <c r="U32" s="1">
        <v>1</v>
      </c>
      <c r="V32" s="1">
        <v>1</v>
      </c>
      <c r="W32" s="1">
        <v>1</v>
      </c>
      <c r="AU32" s="29"/>
    </row>
    <row r="33" spans="1:47" ht="12.75" customHeight="1" outlineLevel="1" x14ac:dyDescent="0.15">
      <c r="A33" s="5" t="s">
        <v>69</v>
      </c>
      <c r="B33" s="18"/>
      <c r="C33" s="18" t="s">
        <v>84</v>
      </c>
      <c r="D33" s="18"/>
      <c r="E33" s="18"/>
      <c r="F33" s="19"/>
      <c r="G33" s="20"/>
      <c r="H33" s="21"/>
      <c r="AU33" s="29"/>
    </row>
    <row r="34" spans="1:47" ht="12.75" customHeight="1" outlineLevel="1" thickBot="1" x14ac:dyDescent="0.2">
      <c r="A34" s="5" t="s">
        <v>69</v>
      </c>
      <c r="B34" s="24"/>
      <c r="C34" s="18" t="s">
        <v>56</v>
      </c>
      <c r="G34" s="20">
        <f t="shared" si="6"/>
        <v>0</v>
      </c>
      <c r="AU34" s="29"/>
    </row>
    <row r="35" spans="1:47" ht="12.75" customHeight="1" outlineLevel="1" x14ac:dyDescent="0.15">
      <c r="A35" s="5" t="s">
        <v>69</v>
      </c>
      <c r="B35" s="24"/>
      <c r="C35" s="18" t="s">
        <v>57</v>
      </c>
      <c r="G35" s="11">
        <f t="shared" si="6"/>
        <v>0</v>
      </c>
      <c r="AU35" s="29"/>
    </row>
    <row r="36" spans="1:47" ht="14" outlineLevel="1" thickBot="1" x14ac:dyDescent="0.2">
      <c r="A36" s="26" t="s">
        <v>69</v>
      </c>
      <c r="B36" s="26"/>
      <c r="C36" s="26" t="s">
        <v>48</v>
      </c>
      <c r="D36" s="26"/>
      <c r="E36" s="26" t="s">
        <v>49</v>
      </c>
      <c r="F36" s="26"/>
      <c r="G36" s="15"/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1</v>
      </c>
      <c r="N36" s="16">
        <v>0</v>
      </c>
      <c r="O36" s="16">
        <v>0</v>
      </c>
      <c r="P36" s="16">
        <v>1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30">
        <v>0</v>
      </c>
    </row>
    <row r="37" spans="1:47" ht="13" x14ac:dyDescent="0.15">
      <c r="A37" s="17" t="s">
        <v>70</v>
      </c>
      <c r="B37" s="9" t="s">
        <v>59</v>
      </c>
      <c r="D37" s="9"/>
      <c r="E37" s="9"/>
      <c r="F37" s="10"/>
      <c r="G37" s="11">
        <f>SUM(H37:AU37)</f>
        <v>54</v>
      </c>
      <c r="H37" s="3">
        <f>SUM(H39:H43)</f>
        <v>0</v>
      </c>
      <c r="I37" s="3">
        <f t="shared" ref="I37:L37" si="12">SUM(I39:I43)</f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3">
        <f>SUM(M38:M43)</f>
        <v>3</v>
      </c>
      <c r="N37" s="3">
        <f>SUM(N38:N43)</f>
        <v>5</v>
      </c>
      <c r="O37" s="3">
        <f t="shared" ref="O37:AU37" si="13">SUM(O38:O43)</f>
        <v>2</v>
      </c>
      <c r="P37" s="3">
        <f t="shared" si="13"/>
        <v>2</v>
      </c>
      <c r="Q37" s="3">
        <f t="shared" si="13"/>
        <v>5</v>
      </c>
      <c r="R37" s="3">
        <f t="shared" si="13"/>
        <v>1</v>
      </c>
      <c r="S37" s="3">
        <f t="shared" si="13"/>
        <v>2</v>
      </c>
      <c r="T37" s="3">
        <f t="shared" si="13"/>
        <v>5.5</v>
      </c>
      <c r="U37" s="3">
        <f t="shared" si="13"/>
        <v>3.5</v>
      </c>
      <c r="V37" s="3">
        <f t="shared" si="13"/>
        <v>3.5</v>
      </c>
      <c r="W37" s="3">
        <f t="shared" si="13"/>
        <v>3.5</v>
      </c>
      <c r="X37" s="3">
        <f t="shared" si="13"/>
        <v>5</v>
      </c>
      <c r="Y37" s="3">
        <f t="shared" si="13"/>
        <v>3</v>
      </c>
      <c r="Z37" s="3">
        <f t="shared" si="13"/>
        <v>3</v>
      </c>
      <c r="AA37" s="3">
        <f t="shared" si="13"/>
        <v>3</v>
      </c>
      <c r="AB37" s="3">
        <f t="shared" si="13"/>
        <v>2</v>
      </c>
      <c r="AC37" s="3">
        <f t="shared" si="13"/>
        <v>2</v>
      </c>
      <c r="AD37" s="3">
        <f t="shared" si="13"/>
        <v>0</v>
      </c>
      <c r="AE37" s="3">
        <f t="shared" si="13"/>
        <v>0</v>
      </c>
      <c r="AF37" s="3">
        <f t="shared" si="13"/>
        <v>0</v>
      </c>
      <c r="AG37" s="3">
        <f t="shared" si="13"/>
        <v>0</v>
      </c>
      <c r="AH37" s="3">
        <f t="shared" si="13"/>
        <v>0</v>
      </c>
      <c r="AI37" s="3">
        <f t="shared" si="13"/>
        <v>0</v>
      </c>
      <c r="AJ37" s="3">
        <f t="shared" si="13"/>
        <v>0</v>
      </c>
      <c r="AK37" s="3">
        <f t="shared" si="13"/>
        <v>0</v>
      </c>
      <c r="AL37" s="3">
        <f t="shared" si="13"/>
        <v>0</v>
      </c>
      <c r="AM37" s="3">
        <f t="shared" si="13"/>
        <v>0</v>
      </c>
      <c r="AN37" s="3">
        <f t="shared" si="13"/>
        <v>0</v>
      </c>
      <c r="AO37" s="3">
        <f t="shared" si="13"/>
        <v>0</v>
      </c>
      <c r="AP37" s="3">
        <f t="shared" si="13"/>
        <v>0</v>
      </c>
      <c r="AQ37" s="3">
        <f t="shared" si="13"/>
        <v>0</v>
      </c>
      <c r="AR37" s="3">
        <f t="shared" si="13"/>
        <v>0</v>
      </c>
      <c r="AS37" s="3">
        <f t="shared" si="13"/>
        <v>0</v>
      </c>
      <c r="AT37" s="3">
        <f t="shared" si="13"/>
        <v>0</v>
      </c>
      <c r="AU37" s="3">
        <f t="shared" si="13"/>
        <v>0</v>
      </c>
    </row>
    <row r="38" spans="1:47" ht="12" customHeight="1" outlineLevel="1" x14ac:dyDescent="0.15">
      <c r="A38" s="12" t="s">
        <v>70</v>
      </c>
      <c r="B38" s="18" t="s">
        <v>59</v>
      </c>
      <c r="C38" s="18" t="s">
        <v>52</v>
      </c>
      <c r="D38" s="18" t="s">
        <v>61</v>
      </c>
      <c r="E38" s="18" t="s">
        <v>62</v>
      </c>
      <c r="F38" s="19"/>
      <c r="G38" s="20">
        <f>SUM(H38:AU38)</f>
        <v>11</v>
      </c>
      <c r="H38" s="21"/>
      <c r="M38" s="1">
        <v>2</v>
      </c>
      <c r="N38" s="1">
        <v>2</v>
      </c>
      <c r="O38" s="1">
        <v>2</v>
      </c>
      <c r="P38" s="1">
        <v>1</v>
      </c>
      <c r="R38" s="1">
        <v>1</v>
      </c>
      <c r="S38" s="1">
        <v>1</v>
      </c>
      <c r="T38" s="1">
        <v>1</v>
      </c>
      <c r="U38" s="1">
        <v>1</v>
      </c>
      <c r="AU38" s="29"/>
    </row>
    <row r="39" spans="1:47" ht="12" customHeight="1" outlineLevel="1" x14ac:dyDescent="0.15">
      <c r="A39" s="12" t="s">
        <v>70</v>
      </c>
      <c r="B39" s="18" t="s">
        <v>59</v>
      </c>
      <c r="C39" s="18" t="s">
        <v>52</v>
      </c>
      <c r="D39" s="18" t="s">
        <v>63</v>
      </c>
      <c r="E39" s="18" t="s">
        <v>64</v>
      </c>
      <c r="F39" s="19"/>
      <c r="G39" s="20">
        <f>SUM(H39:AU39)</f>
        <v>31</v>
      </c>
      <c r="H39" s="21"/>
      <c r="N39" s="1">
        <v>3</v>
      </c>
      <c r="S39" s="1">
        <v>1</v>
      </c>
      <c r="T39" s="1">
        <v>4.5</v>
      </c>
      <c r="U39" s="1">
        <v>2.5</v>
      </c>
      <c r="V39" s="1">
        <v>3.5</v>
      </c>
      <c r="W39" s="1">
        <v>3.5</v>
      </c>
      <c r="X39" s="1">
        <v>0</v>
      </c>
      <c r="Y39" s="1">
        <v>3</v>
      </c>
      <c r="Z39" s="1">
        <v>3</v>
      </c>
      <c r="AA39" s="1">
        <v>3</v>
      </c>
      <c r="AB39" s="1">
        <v>2</v>
      </c>
      <c r="AC39" s="1">
        <v>2</v>
      </c>
      <c r="AU39" s="29"/>
    </row>
    <row r="40" spans="1:47" ht="12" customHeight="1" outlineLevel="1" x14ac:dyDescent="0.15">
      <c r="A40" s="12" t="s">
        <v>70</v>
      </c>
      <c r="B40" s="18"/>
      <c r="C40" s="18" t="s">
        <v>84</v>
      </c>
      <c r="D40" s="18"/>
      <c r="E40" s="18"/>
      <c r="F40" s="19"/>
      <c r="G40" s="20"/>
      <c r="H40" s="21"/>
      <c r="AU40" s="29"/>
    </row>
    <row r="41" spans="1:47" ht="13" outlineLevel="1" x14ac:dyDescent="0.15">
      <c r="A41" s="12" t="s">
        <v>70</v>
      </c>
      <c r="B41" s="18" t="s">
        <v>59</v>
      </c>
      <c r="C41" s="2" t="s">
        <v>56</v>
      </c>
      <c r="D41" s="18"/>
      <c r="E41" s="18"/>
      <c r="F41" s="19"/>
      <c r="G41" s="20">
        <f>SUM(H41:AU41)</f>
        <v>0</v>
      </c>
      <c r="H41" s="21"/>
      <c r="AU41" s="29"/>
    </row>
    <row r="42" spans="1:47" ht="13" outlineLevel="1" x14ac:dyDescent="0.15">
      <c r="A42" s="12" t="s">
        <v>70</v>
      </c>
      <c r="B42" s="18" t="s">
        <v>59</v>
      </c>
      <c r="C42" s="2" t="s">
        <v>57</v>
      </c>
      <c r="D42" s="18"/>
      <c r="E42" s="18"/>
      <c r="F42" s="19"/>
      <c r="G42" s="20">
        <f>SUM(H42:AU42)</f>
        <v>0</v>
      </c>
      <c r="H42" s="21"/>
      <c r="AU42" s="29"/>
    </row>
    <row r="43" spans="1:47" ht="14" outlineLevel="1" thickBot="1" x14ac:dyDescent="0.2">
      <c r="A43" s="26" t="s">
        <v>70</v>
      </c>
      <c r="B43" s="26"/>
      <c r="C43" s="26" t="s">
        <v>48</v>
      </c>
      <c r="D43" s="26"/>
      <c r="E43" s="26" t="s">
        <v>49</v>
      </c>
      <c r="F43" s="26"/>
      <c r="G43" s="15"/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1</v>
      </c>
      <c r="N43" s="16">
        <v>0</v>
      </c>
      <c r="O43" s="16">
        <v>0</v>
      </c>
      <c r="P43" s="16">
        <v>1</v>
      </c>
      <c r="Q43" s="16">
        <v>5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5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30">
        <v>0</v>
      </c>
    </row>
    <row r="44" spans="1:47" ht="13" x14ac:dyDescent="0.15">
      <c r="A44" s="17" t="s">
        <v>71</v>
      </c>
      <c r="B44" s="9" t="s">
        <v>59</v>
      </c>
      <c r="D44" s="9"/>
      <c r="E44" s="9"/>
      <c r="F44" s="10"/>
      <c r="G44" s="11">
        <f>SUM(H44:AU44)</f>
        <v>2</v>
      </c>
      <c r="H44" s="3">
        <f>SUM(H45:H49)</f>
        <v>0</v>
      </c>
      <c r="I44" s="3">
        <f t="shared" ref="I44" si="14">SUM(I45:I49)</f>
        <v>0</v>
      </c>
      <c r="J44" s="3">
        <f t="shared" ref="J44" si="15">SUM(J45:J49)</f>
        <v>0</v>
      </c>
      <c r="K44" s="3">
        <f t="shared" ref="K44" si="16">SUM(K45:K49)</f>
        <v>0</v>
      </c>
      <c r="L44" s="3">
        <f t="shared" ref="L44" si="17">SUM(L45:L49)</f>
        <v>0</v>
      </c>
      <c r="M44" s="3">
        <f t="shared" ref="M44" si="18">SUM(M45:M49)</f>
        <v>1</v>
      </c>
      <c r="N44" s="3">
        <f t="shared" ref="N44" si="19">SUM(N45:N49)</f>
        <v>0</v>
      </c>
      <c r="O44" s="3">
        <f t="shared" ref="O44" si="20">SUM(O45:O49)</f>
        <v>0</v>
      </c>
      <c r="P44" s="3">
        <f t="shared" ref="P44" si="21">SUM(P45:P49)</f>
        <v>1</v>
      </c>
      <c r="Q44" s="3">
        <f t="shared" ref="Q44" si="22">SUM(Q45:Q49)</f>
        <v>0</v>
      </c>
      <c r="R44" s="3">
        <f t="shared" ref="R44" si="23">SUM(R45:R49)</f>
        <v>0</v>
      </c>
      <c r="S44" s="3">
        <f t="shared" ref="S44" si="24">SUM(S45:S49)</f>
        <v>0</v>
      </c>
      <c r="T44" s="3">
        <f t="shared" ref="T44" si="25">SUM(T45:T49)</f>
        <v>0</v>
      </c>
      <c r="U44" s="3">
        <f t="shared" ref="U44" si="26">SUM(U45:U49)</f>
        <v>0</v>
      </c>
      <c r="V44" s="3">
        <f t="shared" ref="V44" si="27">SUM(V45:V49)</f>
        <v>0</v>
      </c>
      <c r="W44" s="3">
        <f t="shared" ref="W44" si="28">SUM(W45:W49)</f>
        <v>0</v>
      </c>
      <c r="X44" s="3">
        <f t="shared" ref="X44" si="29">SUM(X45:X49)</f>
        <v>0</v>
      </c>
      <c r="Y44" s="3">
        <f t="shared" ref="Y44" si="30">SUM(Y45:Y49)</f>
        <v>0</v>
      </c>
      <c r="Z44" s="3">
        <f t="shared" ref="Z44" si="31">SUM(Z45:Z49)</f>
        <v>0</v>
      </c>
      <c r="AA44" s="3">
        <f t="shared" ref="AA44" si="32">SUM(AA45:AA49)</f>
        <v>0</v>
      </c>
      <c r="AB44" s="3">
        <f t="shared" ref="AB44" si="33">SUM(AB45:AB49)</f>
        <v>0</v>
      </c>
      <c r="AC44" s="3">
        <f t="shared" ref="AC44" si="34">SUM(AC45:AC49)</f>
        <v>0</v>
      </c>
      <c r="AD44" s="3">
        <f t="shared" ref="AD44" si="35">SUM(AD45:AD49)</f>
        <v>0</v>
      </c>
      <c r="AE44" s="3">
        <f t="shared" ref="AE44" si="36">SUM(AE45:AE49)</f>
        <v>0</v>
      </c>
      <c r="AF44" s="3">
        <f t="shared" ref="AF44" si="37">SUM(AF45:AF49)</f>
        <v>0</v>
      </c>
      <c r="AG44" s="3">
        <f t="shared" ref="AG44" si="38">SUM(AG45:AG49)</f>
        <v>0</v>
      </c>
      <c r="AH44" s="3">
        <f t="shared" ref="AH44" si="39">SUM(AH45:AH49)</f>
        <v>0</v>
      </c>
      <c r="AI44" s="3">
        <f t="shared" ref="AI44" si="40">SUM(AI45:AI49)</f>
        <v>0</v>
      </c>
      <c r="AJ44" s="3">
        <f t="shared" ref="AJ44" si="41">SUM(AJ45:AJ49)</f>
        <v>0</v>
      </c>
      <c r="AK44" s="3">
        <f t="shared" ref="AK44" si="42">SUM(AK45:AK49)</f>
        <v>0</v>
      </c>
      <c r="AL44" s="3">
        <f t="shared" ref="AL44" si="43">SUM(AL45:AL49)</f>
        <v>0</v>
      </c>
      <c r="AM44" s="3">
        <f t="shared" ref="AM44" si="44">SUM(AM45:AM49)</f>
        <v>0</v>
      </c>
      <c r="AN44" s="3">
        <f t="shared" ref="AN44" si="45">SUM(AN45:AN49)</f>
        <v>0</v>
      </c>
      <c r="AO44" s="3">
        <f t="shared" ref="AO44" si="46">SUM(AO45:AO49)</f>
        <v>0</v>
      </c>
      <c r="AP44" s="3">
        <f t="shared" ref="AP44" si="47">SUM(AP45:AP49)</f>
        <v>0</v>
      </c>
      <c r="AQ44" s="3">
        <f t="shared" ref="AQ44" si="48">SUM(AQ45:AQ49)</f>
        <v>0</v>
      </c>
      <c r="AR44" s="3">
        <f t="shared" ref="AR44" si="49">SUM(AR45:AR49)</f>
        <v>0</v>
      </c>
      <c r="AS44" s="3">
        <f t="shared" ref="AS44" si="50">SUM(AS45:AS49)</f>
        <v>0</v>
      </c>
      <c r="AT44" s="3">
        <f t="shared" ref="AT44" si="51">SUM(AT45:AT49)</f>
        <v>0</v>
      </c>
      <c r="AU44" s="28">
        <f t="shared" ref="AU44" si="52">SUM(AU45:AU49)</f>
        <v>0</v>
      </c>
    </row>
    <row r="45" spans="1:47" ht="13" outlineLevel="1" x14ac:dyDescent="0.15">
      <c r="A45" s="2" t="s">
        <v>71</v>
      </c>
      <c r="B45" s="18" t="s">
        <v>59</v>
      </c>
      <c r="C45" s="2" t="s">
        <v>52</v>
      </c>
      <c r="D45" s="18"/>
      <c r="E45" s="18"/>
      <c r="F45" s="19"/>
      <c r="G45" s="20">
        <f>SUM(H45:AU45)</f>
        <v>0</v>
      </c>
      <c r="H45" s="21"/>
      <c r="AU45" s="29"/>
    </row>
    <row r="46" spans="1:47" ht="13" outlineLevel="1" x14ac:dyDescent="0.15">
      <c r="A46" s="2" t="s">
        <v>71</v>
      </c>
      <c r="B46" s="18"/>
      <c r="C46" s="2" t="s">
        <v>84</v>
      </c>
      <c r="D46" s="18"/>
      <c r="E46" s="18"/>
      <c r="F46" s="19"/>
      <c r="G46" s="20"/>
      <c r="H46" s="21"/>
      <c r="AU46" s="29"/>
    </row>
    <row r="47" spans="1:47" ht="13" outlineLevel="1" x14ac:dyDescent="0.15">
      <c r="A47" s="2" t="s">
        <v>71</v>
      </c>
      <c r="B47" s="18" t="s">
        <v>59</v>
      </c>
      <c r="C47" s="2" t="s">
        <v>56</v>
      </c>
      <c r="D47" s="18"/>
      <c r="E47" s="18"/>
      <c r="F47" s="19"/>
      <c r="G47" s="20">
        <f>SUM(H47:AU47)</f>
        <v>0</v>
      </c>
      <c r="H47" s="21"/>
      <c r="AU47" s="29"/>
    </row>
    <row r="48" spans="1:47" ht="13" outlineLevel="1" x14ac:dyDescent="0.15">
      <c r="A48" s="2" t="s">
        <v>71</v>
      </c>
      <c r="B48" s="18" t="s">
        <v>59</v>
      </c>
      <c r="C48" s="2" t="s">
        <v>57</v>
      </c>
      <c r="D48" s="18"/>
      <c r="E48" s="18"/>
      <c r="F48" s="19"/>
      <c r="G48" s="20">
        <f>SUM(H48:AU48)</f>
        <v>0</v>
      </c>
      <c r="H48" s="21"/>
      <c r="AU48" s="29"/>
    </row>
    <row r="49" spans="1:47" ht="13" outlineLevel="1" x14ac:dyDescent="0.15">
      <c r="A49" s="35" t="s">
        <v>71</v>
      </c>
      <c r="B49" s="35"/>
      <c r="C49" s="35" t="s">
        <v>48</v>
      </c>
      <c r="D49" s="35"/>
      <c r="E49" s="35" t="s">
        <v>49</v>
      </c>
      <c r="F49" s="35"/>
      <c r="G49" s="36"/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1</v>
      </c>
      <c r="N49" s="37">
        <v>0</v>
      </c>
      <c r="O49" s="37">
        <v>0</v>
      </c>
      <c r="P49" s="37">
        <v>1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8">
        <v>0</v>
      </c>
    </row>
  </sheetData>
  <conditionalFormatting sqref="H24">
    <cfRule type="cellIs" dxfId="43" priority="37" stopIfTrue="1" operator="equal">
      <formula>0</formula>
    </cfRule>
    <cfRule type="cellIs" dxfId="42" priority="40" stopIfTrue="1" operator="between">
      <formula>4.5</formula>
      <formula>5</formula>
    </cfRule>
    <cfRule type="cellIs" dxfId="41" priority="39" stopIfTrue="1" operator="between">
      <formula>1</formula>
      <formula>4.5</formula>
    </cfRule>
    <cfRule type="cellIs" dxfId="40" priority="38" stopIfTrue="1" operator="greaterThan">
      <formula>5</formula>
    </cfRule>
  </conditionalFormatting>
  <conditionalFormatting sqref="H2:AU2">
    <cfRule type="cellIs" dxfId="39" priority="13" stopIfTrue="1" operator="equal">
      <formula>0</formula>
    </cfRule>
    <cfRule type="cellIs" dxfId="38" priority="14" stopIfTrue="1" operator="greaterThan">
      <formula>5</formula>
    </cfRule>
    <cfRule type="cellIs" dxfId="37" priority="15" stopIfTrue="1" operator="between">
      <formula>1</formula>
      <formula>4.5</formula>
    </cfRule>
    <cfRule type="cellIs" dxfId="36" priority="16" stopIfTrue="1" operator="between">
      <formula>4.5</formula>
      <formula>5</formula>
    </cfRule>
  </conditionalFormatting>
  <conditionalFormatting sqref="H6:AU6">
    <cfRule type="cellIs" dxfId="35" priority="5" stopIfTrue="1" operator="equal">
      <formula>0</formula>
    </cfRule>
    <cfRule type="cellIs" dxfId="34" priority="6" stopIfTrue="1" operator="greaterThan">
      <formula>5</formula>
    </cfRule>
    <cfRule type="cellIs" dxfId="33" priority="7" stopIfTrue="1" operator="between">
      <formula>1</formula>
      <formula>4.5</formula>
    </cfRule>
    <cfRule type="cellIs" dxfId="32" priority="8" stopIfTrue="1" operator="between">
      <formula>4.5</formula>
      <formula>5</formula>
    </cfRule>
  </conditionalFormatting>
  <conditionalFormatting sqref="H10:AU10">
    <cfRule type="cellIs" dxfId="31" priority="1" stopIfTrue="1" operator="equal">
      <formula>0</formula>
    </cfRule>
    <cfRule type="cellIs" dxfId="30" priority="4" stopIfTrue="1" operator="between">
      <formula>4.5</formula>
      <formula>5</formula>
    </cfRule>
    <cfRule type="cellIs" dxfId="29" priority="2" stopIfTrue="1" operator="greaterThan">
      <formula>5</formula>
    </cfRule>
    <cfRule type="cellIs" dxfId="28" priority="3" stopIfTrue="1" operator="between">
      <formula>1</formula>
      <formula>4.5</formula>
    </cfRule>
  </conditionalFormatting>
  <conditionalFormatting sqref="H17:AU17">
    <cfRule type="cellIs" dxfId="27" priority="114" stopIfTrue="1" operator="between">
      <formula>1</formula>
      <formula>4.5</formula>
    </cfRule>
    <cfRule type="cellIs" dxfId="26" priority="113" stopIfTrue="1" operator="greaterThan">
      <formula>5</formula>
    </cfRule>
    <cfRule type="cellIs" dxfId="25" priority="112" stopIfTrue="1" operator="equal">
      <formula>0</formula>
    </cfRule>
    <cfRule type="cellIs" dxfId="24" priority="115" stopIfTrue="1" operator="between">
      <formula>4.5</formula>
      <formula>5</formula>
    </cfRule>
  </conditionalFormatting>
  <conditionalFormatting sqref="H31:AU31">
    <cfRule type="cellIs" dxfId="23" priority="45" stopIfTrue="1" operator="equal">
      <formula>0</formula>
    </cfRule>
    <cfRule type="cellIs" dxfId="22" priority="46" stopIfTrue="1" operator="greaterThan">
      <formula>5</formula>
    </cfRule>
    <cfRule type="cellIs" dxfId="21" priority="47" stopIfTrue="1" operator="between">
      <formula>1</formula>
      <formula>4.5</formula>
    </cfRule>
    <cfRule type="cellIs" dxfId="20" priority="48" stopIfTrue="1" operator="between">
      <formula>4.5</formula>
      <formula>5</formula>
    </cfRule>
  </conditionalFormatting>
  <conditionalFormatting sqref="H37:AU37">
    <cfRule type="cellIs" dxfId="19" priority="41" stopIfTrue="1" operator="equal">
      <formula>0</formula>
    </cfRule>
    <cfRule type="cellIs" dxfId="18" priority="42" stopIfTrue="1" operator="greaterThan">
      <formula>5</formula>
    </cfRule>
    <cfRule type="cellIs" dxfId="17" priority="43" stopIfTrue="1" operator="between">
      <formula>1</formula>
      <formula>4.5</formula>
    </cfRule>
    <cfRule type="cellIs" dxfId="16" priority="44" stopIfTrue="1" operator="between">
      <formula>4.5</formula>
      <formula>5</formula>
    </cfRule>
  </conditionalFormatting>
  <conditionalFormatting sqref="H44:AU44">
    <cfRule type="cellIs" dxfId="15" priority="29" stopIfTrue="1" operator="equal">
      <formula>0</formula>
    </cfRule>
    <cfRule type="cellIs" dxfId="14" priority="32" stopIfTrue="1" operator="between">
      <formula>4.5</formula>
      <formula>5</formula>
    </cfRule>
    <cfRule type="cellIs" dxfId="13" priority="31" stopIfTrue="1" operator="between">
      <formula>1</formula>
      <formula>4.5</formula>
    </cfRule>
    <cfRule type="cellIs" dxfId="12" priority="30" stopIfTrue="1" operator="greaterThan">
      <formula>5</formula>
    </cfRule>
  </conditionalFormatting>
  <conditionalFormatting sqref="I24">
    <cfRule type="cellIs" dxfId="11" priority="36" stopIfTrue="1" operator="between">
      <formula>4.5</formula>
      <formula>5</formula>
    </cfRule>
    <cfRule type="cellIs" dxfId="10" priority="35" stopIfTrue="1" operator="between">
      <formula>1</formula>
      <formula>4.5</formula>
    </cfRule>
    <cfRule type="cellIs" dxfId="9" priority="34" stopIfTrue="1" operator="greaterThan">
      <formula>5</formula>
    </cfRule>
    <cfRule type="cellIs" dxfId="8" priority="33" stopIfTrue="1" operator="equal">
      <formula>0</formula>
    </cfRule>
  </conditionalFormatting>
  <conditionalFormatting sqref="J24">
    <cfRule type="cellIs" dxfId="7" priority="91" stopIfTrue="1" operator="equal">
      <formula>0</formula>
    </cfRule>
    <cfRule type="cellIs" dxfId="6" priority="92" stopIfTrue="1" operator="greaterThan">
      <formula>5</formula>
    </cfRule>
    <cfRule type="cellIs" dxfId="5" priority="93" stopIfTrue="1" operator="between">
      <formula>1</formula>
      <formula>4.5</formula>
    </cfRule>
    <cfRule type="cellIs" dxfId="4" priority="94" stopIfTrue="1" operator="between">
      <formula>4.5</formula>
      <formula>5</formula>
    </cfRule>
  </conditionalFormatting>
  <conditionalFormatting sqref="K24:AU24">
    <cfRule type="cellIs" dxfId="3" priority="96" stopIfTrue="1" operator="equal">
      <formula>0</formula>
    </cfRule>
    <cfRule type="cellIs" dxfId="2" priority="97" stopIfTrue="1" operator="greaterThan">
      <formula>5</formula>
    </cfRule>
    <cfRule type="cellIs" dxfId="1" priority="98" stopIfTrue="1" operator="between">
      <formula>1</formula>
      <formula>4.5</formula>
    </cfRule>
    <cfRule type="cellIs" dxfId="0" priority="99" stopIfTrue="1" operator="between">
      <formula>4.5</formula>
      <formula>5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1A9E-9B55-C844-935D-63FD9939C669}">
  <dimension ref="A1:I14"/>
  <sheetViews>
    <sheetView workbookViewId="0">
      <selection activeCell="F5" sqref="F5"/>
    </sheetView>
  </sheetViews>
  <sheetFormatPr baseColWidth="10" defaultColWidth="10.5" defaultRowHeight="16" x14ac:dyDescent="0.2"/>
  <cols>
    <col min="1" max="1" width="18.5" bestFit="1" customWidth="1"/>
    <col min="2" max="6" width="14" bestFit="1" customWidth="1"/>
    <col min="7" max="7" width="43" bestFit="1" customWidth="1"/>
    <col min="8" max="9" width="14" bestFit="1" customWidth="1"/>
  </cols>
  <sheetData>
    <row r="1" spans="1:9" x14ac:dyDescent="0.2">
      <c r="A1" s="42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">
      <c r="A2" s="43" t="s">
        <v>81</v>
      </c>
      <c r="B2">
        <v>14</v>
      </c>
      <c r="C2">
        <v>4</v>
      </c>
      <c r="D2">
        <v>0</v>
      </c>
      <c r="E2">
        <v>4</v>
      </c>
      <c r="F2">
        <v>4</v>
      </c>
      <c r="G2">
        <v>41</v>
      </c>
      <c r="H2">
        <v>7</v>
      </c>
      <c r="I2">
        <v>4</v>
      </c>
    </row>
    <row r="3" spans="1:9" x14ac:dyDescent="0.2">
      <c r="A3" s="44" t="s">
        <v>66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44" t="s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44" t="s">
        <v>51</v>
      </c>
      <c r="B5">
        <v>0</v>
      </c>
      <c r="C5">
        <v>0</v>
      </c>
      <c r="D5">
        <v>0</v>
      </c>
      <c r="E5">
        <v>4</v>
      </c>
      <c r="F5">
        <v>4</v>
      </c>
      <c r="G5">
        <v>23</v>
      </c>
      <c r="H5">
        <v>7</v>
      </c>
      <c r="I5">
        <v>4</v>
      </c>
    </row>
    <row r="6" spans="1:9" x14ac:dyDescent="0.2">
      <c r="A6" s="44" t="s">
        <v>58</v>
      </c>
      <c r="B6">
        <v>7</v>
      </c>
      <c r="C6">
        <v>2</v>
      </c>
      <c r="D6">
        <v>0</v>
      </c>
      <c r="E6">
        <v>0</v>
      </c>
      <c r="F6">
        <v>0</v>
      </c>
      <c r="G6">
        <v>9</v>
      </c>
      <c r="H6">
        <v>0</v>
      </c>
      <c r="I6">
        <v>0</v>
      </c>
    </row>
    <row r="7" spans="1:9" x14ac:dyDescent="0.2">
      <c r="A7" s="44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44" t="s">
        <v>60</v>
      </c>
      <c r="B8">
        <v>7</v>
      </c>
      <c r="C8">
        <v>2</v>
      </c>
      <c r="D8">
        <v>0</v>
      </c>
      <c r="E8">
        <v>0</v>
      </c>
      <c r="F8">
        <v>0</v>
      </c>
      <c r="G8">
        <v>9</v>
      </c>
      <c r="H8">
        <v>0</v>
      </c>
      <c r="I8">
        <v>0</v>
      </c>
    </row>
    <row r="9" spans="1:9" x14ac:dyDescent="0.2">
      <c r="A9" s="44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44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44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44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4" t="s">
        <v>81</v>
      </c>
    </row>
    <row r="14" spans="1:9" x14ac:dyDescent="0.2">
      <c r="A14" s="43" t="s">
        <v>82</v>
      </c>
      <c r="B14">
        <v>14</v>
      </c>
      <c r="C14">
        <v>4</v>
      </c>
      <c r="D14">
        <v>0</v>
      </c>
      <c r="E14">
        <v>4</v>
      </c>
      <c r="F14">
        <v>4</v>
      </c>
      <c r="G14">
        <v>41</v>
      </c>
      <c r="H14">
        <v>7</v>
      </c>
      <c r="I14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c7432c-2885-4960-a81e-cc504db9972a">
      <Terms xmlns="http://schemas.microsoft.com/office/infopath/2007/PartnerControls"/>
    </lcf76f155ced4ddcb4097134ff3c332f>
    <TaxCatchAll xmlns="c73af907-a5a5-49c6-a372-a637a3f980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35A6D41B82A43811174110D6AD509" ma:contentTypeVersion="16" ma:contentTypeDescription="Create a new document." ma:contentTypeScope="" ma:versionID="e923c4bb8121d35fa08b12386e4eb5ad">
  <xsd:schema xmlns:xsd="http://www.w3.org/2001/XMLSchema" xmlns:xs="http://www.w3.org/2001/XMLSchema" xmlns:p="http://schemas.microsoft.com/office/2006/metadata/properties" xmlns:ns2="c73af907-a5a5-49c6-a372-a637a3f9805c" xmlns:ns3="0bc7432c-2885-4960-a81e-cc504db9972a" targetNamespace="http://schemas.microsoft.com/office/2006/metadata/properties" ma:root="true" ma:fieldsID="512a828250cd5a0817588c8facccd35a" ns2:_="" ns3:_="">
    <xsd:import namespace="c73af907-a5a5-49c6-a372-a637a3f9805c"/>
    <xsd:import namespace="0bc7432c-2885-4960-a81e-cc504db9972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af907-a5a5-49c6-a372-a637a3f980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354a50b-97a4-41b8-8019-d17e20b7705c}" ma:internalName="TaxCatchAll" ma:showField="CatchAllData" ma:web="c73af907-a5a5-49c6-a372-a637a3f980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7432c-2885-4960-a81e-cc504db99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96ccfb-50ea-404d-a799-47a3dc036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210EDD-7DFE-4E6C-A16B-A2689290514A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0bc7432c-2885-4960-a81e-cc504db9972a"/>
    <ds:schemaRef ds:uri="c73af907-a5a5-49c6-a372-a637a3f9805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5A1B740-05B0-4FD4-B0CF-D9B0370130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6BB54-6653-4442-B156-1E5B2897B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af907-a5a5-49c6-a372-a637a3f9805c"/>
    <ds:schemaRef ds:uri="0bc7432c-2885-4960-a81e-cc504db99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Alcock2</dc:creator>
  <cp:keywords/>
  <dc:description/>
  <cp:lastModifiedBy>Kevin Alcock</cp:lastModifiedBy>
  <cp:revision/>
  <dcterms:created xsi:type="dcterms:W3CDTF">2025-03-10T11:15:28Z</dcterms:created>
  <dcterms:modified xsi:type="dcterms:W3CDTF">2025-07-02T14:57:21Z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0x010100AC335A6D41B82A43811174110D6AD509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