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alea/Code/"/>
    </mc:Choice>
  </mc:AlternateContent>
  <xr:revisionPtr revIDLastSave="0" documentId="13_ncr:1_{6A5F6BA8-F044-5C4C-90C8-219C1187A067}" xr6:coauthVersionLast="31" xr6:coauthVersionMax="31" xr10:uidLastSave="{00000000-0000-0000-0000-000000000000}"/>
  <bookViews>
    <workbookView xWindow="80" yWindow="460" windowWidth="25440" windowHeight="14500" xr2:uid="{2E1C739F-2C4B-654A-B43E-BF9091687AB2}"/>
  </bookViews>
  <sheets>
    <sheet name="Codes and Frequencie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90" i="1" l="1"/>
  <c r="K90" i="1"/>
  <c r="L90" i="1"/>
  <c r="M90" i="1"/>
  <c r="N90" i="1"/>
  <c r="O90" i="1"/>
  <c r="I90" i="1"/>
  <c r="J89" i="1"/>
  <c r="K89" i="1"/>
  <c r="L89" i="1"/>
  <c r="M89" i="1"/>
  <c r="N89" i="1"/>
  <c r="O89" i="1"/>
  <c r="I89" i="1"/>
  <c r="Q2" i="1"/>
  <c r="P2" i="1"/>
</calcChain>
</file>

<file path=xl/sharedStrings.xml><?xml version="1.0" encoding="utf-8"?>
<sst xmlns="http://schemas.openxmlformats.org/spreadsheetml/2006/main" count="249" uniqueCount="237">
  <si>
    <t>URL</t>
  </si>
  <si>
    <t>What outcomes represent</t>
  </si>
  <si>
    <t>Encoding Method</t>
  </si>
  <si>
    <t>Designers high level objectives</t>
  </si>
  <si>
    <t>Notable features</t>
  </si>
  <si>
    <t>Concrete tasks (questions)</t>
  </si>
  <si>
    <t>Individual Values</t>
  </si>
  <si>
    <t>Ensemble Gist</t>
  </si>
  <si>
    <t>Shape</t>
  </si>
  <si>
    <t>Central Tendency</t>
  </si>
  <si>
    <t>Comparison</t>
  </si>
  <si>
    <t>Inference</t>
  </si>
  <si>
    <t>Total Articles</t>
  </si>
  <si>
    <t>Total Codes</t>
  </si>
  <si>
    <t>US forecast models have been pretty terrible during hurricane Irma</t>
  </si>
  <si>
    <t>ARS Technica</t>
  </si>
  <si>
    <t>https://arstechnica.com/science/2017/09/us-forecast-models-have-been-pretty-terrible-during-hurricane-irma/</t>
  </si>
  <si>
    <t>Errors in model predictions for hurricane tracks; model predictions of hurricane tracks</t>
  </si>
  <si>
    <t>Two vis: (1) errors in model predicitons of hurricane tracks encoded as bars; (2) spaghetti plots of hurricane track predictions from different sets of models</t>
  </si>
  <si>
    <t>Show how poor US model predictions of the path of hurricane Irma were relative to other similar models</t>
  </si>
  <si>
    <t>How do mean forecast errors from different models compare at a given number of hours out?</t>
  </si>
  <si>
    <t>How do disparities in mean errors of different model preditions change as with the number of hours of forecast lead?</t>
  </si>
  <si>
    <t>Are models predictions from some sources more consistent than others? Which sources have the most/least uncertain forecast ensembles?</t>
  </si>
  <si>
    <t>How Your Hometown Affects your Chances of Marriage</t>
  </si>
  <si>
    <t>NYT</t>
  </si>
  <si>
    <t>https://www.nytimes.com/interactive/2015/05/15/upshot/the-places-that-discourage-marriage-most.html?_r=0</t>
  </si>
  <si>
    <t>The estimated difference from the national average in the likelihood that a person from a given county will marry by age 26</t>
  </si>
  <si>
    <t>Three vis: (1) choropleth map with mouseover labels per county denoting county name and difference from national average in likelihood of marriage; (2) scatterplot of difference from national average in likelihood of marriage by age 26 by the percentage of the vote for Romney vs Obama in 2012, where each point represents a county and county names are encoded in mouseover labels and county population is encoded by dot size; (3) two choropleth maps (as in first vis) without mouseover labels, separated into likelihood of marriage for the poor vs the rich</t>
  </si>
  <si>
    <t>Explore empirical support for the claim that where you grow up has a causal effect on your likelihood of marriage</t>
  </si>
  <si>
    <t>In a given county, how much more likely than the national average are people to marry before 26?</t>
  </si>
  <si>
    <t>How do multiple counties compare in the likelihood that children raised there will marry before 26?</t>
  </si>
  <si>
    <t>How does likelihood of marriage by age 26 relate to the way counties voted in the 2012 presidential election?</t>
  </si>
  <si>
    <t>Are urban counties which voted Republican in 2012 marriage-promoting, or do they break the overall pattern of political leanings correlating with marriage rates? Put another way, is this an urban-rural divide or a Democrat-Republican divide?</t>
  </si>
  <si>
    <t>Which counties/regions have disparities in the marriage rates between rich and poor?</t>
  </si>
  <si>
    <t>As the Oscars Age, So Do the Nominees</t>
  </si>
  <si>
    <t>The Guardian</t>
  </si>
  <si>
    <t>https://www.theguardian.com/film/interactive/2014/mar/02/oscars-award-nominees-age-best-actress-actor</t>
  </si>
  <si>
    <t>Oscar nominees and winners by age over time</t>
  </si>
  <si>
    <t>Three vis: (1) scatterplots of age by year with trend line superimposed; (2) histograms of nominees and winners by age, where nominee and winner distributions are on the same plot but outlined separately; (3) scatterplots of age by year with separate trend lines for winners and nominees</t>
  </si>
  <si>
    <t>Explore how the likelihood of an Oscar nomination or win has changed over time for men and women separately</t>
  </si>
  <si>
    <t>For vis (1) there are mouseover labels for actor names and age, the ranges of ages for each year is highlighted in gray, and there is a toggle button that allows the audience to see either difference in age or raw age for each actor; for each kind of vis, there are separate subplots for best actor, best actress, best supporting actor, and best supporting actress</t>
  </si>
  <si>
    <t>For a given type of award, how has the age range of nominees changed over time?</t>
  </si>
  <si>
    <t>Are there differences in the age range of nominees between different types of awards? i.e., Are nominees more clustered around a young age for best actress than for best supporting actress?</t>
  </si>
  <si>
    <t>Overall, are older or younger female/male nominees more likely to win?</t>
  </si>
  <si>
    <t>How does the likelihood of winning by age break down for different awards?</t>
  </si>
  <si>
    <t>How does the trend of actor age over time differ between winners and nominees for a given award?</t>
  </si>
  <si>
    <t>Bitcoin Price Watch; Riding Out The Uncertainty</t>
  </si>
  <si>
    <t>News BTC</t>
  </si>
  <si>
    <t>http://www.newsbtc.com/2017/12/19/bitcoin-price-watch-riding-uncertainty/</t>
  </si>
  <si>
    <t>Trading prices for bitcoin</t>
  </si>
  <si>
    <t>Candlestick plots (opening and closing costs encoded in "body"; highest and lowest trading prices encoded by wicks)</t>
  </si>
  <si>
    <t>Show the volatility in the price of bitcoin in order to inform trading strategy</t>
  </si>
  <si>
    <t>How volitile is the price of bitcoin?</t>
  </si>
  <si>
    <t>Should we adopt a different trading strategy now that the price of bitcoin is high and volitile than when the price was low?</t>
  </si>
  <si>
    <t>Alabama Election Results: Doug Jones Defeats Roy Moore in U.S. Senate Race</t>
  </si>
  <si>
    <t>https://www.nytimes.com/elections/results/alabama-senate-special-election-roy-moore-doug-jones</t>
  </si>
  <si>
    <t>Margin of victory for either candidate in percentage points</t>
  </si>
  <si>
    <t>Three uncertainty vis: (1) the NYT election needle encodes estimated margin of votes as difference in angle from 90 degrees, with the IQR and the range of simulated outcomes visualized as arcs of different line width centered about the median estimate; (2) another needle vis showing how the most likely outcome changes over time as votes are counted (from very likely for either candidate at 0 and 180 degrees to tossup at 90 degrees); (3) line graph of current vote margin vs estimated vote margin over time, where the estimate is updated in-real-time and IQR and 95% CI are encoded as shading of different saturation about the median estimate</t>
  </si>
  <si>
    <t>Report live election results and election modeling forecasts for the US Senate race in Alabama</t>
  </si>
  <si>
    <t>Live proportions of the vote count and base rates of votes counted in each county are also visualized in an interactive map and in a table; current median estimate of the proportion of the vote for each candidate is also shown as a bar chart; estimates of the uncounted votes in each county are shown on a map and are encoded as circle area</t>
  </si>
  <si>
    <t>Which candidate is expected to win?</t>
  </si>
  <si>
    <t>How uncertain are the estimated election forecasts?</t>
  </si>
  <si>
    <t>How do the forecasts of election models change over time? Do they converge more on a particular outcome?</t>
  </si>
  <si>
    <t>How do the election model forecasts depend on the proportion of votes counted in each county? i.e., Do uncounted votes in urban counties tend to coincide with an estimated win for the Democrat?</t>
  </si>
  <si>
    <t>Double Hurricane Hell: Giant Atlantic Superstorm Set to Smash into Britain Next Week</t>
  </si>
  <si>
    <t>Express</t>
  </si>
  <si>
    <t>https://www.express.co.uk/news/weather/858639/Storm-Brian-path-update-latest-models-Met-Office-weather-warning-hurricane-forecast-track</t>
  </si>
  <si>
    <t>Winds greater than 39 mph at a location; Possible hurricane paths with timepoints</t>
  </si>
  <si>
    <t>Three kinds of uncertaintainty vis: (1) choropleth maps showing probability of winds &gt; 39 mph (with current storm locations marked as dots); (2) spaghetti plots showing possible hurricane paths (some with timepoints marked as dots, some with ensemble medians encoed in a different color, some with ensemble medians only); and (3) cone of uncertainty with timepoints marked on median forecast</t>
  </si>
  <si>
    <t>Alert the audience of the confluence of two Atlantic tropical storms (Maria and Lee) headed for the UK on approximately the same timeline and trajectory</t>
  </si>
  <si>
    <t>Vis slideshow without legends makes encodings difficult to decipher</t>
  </si>
  <si>
    <t>Will the two storms merge into one?</t>
  </si>
  <si>
    <t>Will the storm system hit the UK?</t>
  </si>
  <si>
    <t>When and where will the two storms merge?</t>
  </si>
  <si>
    <t>Explainer: How data adjustments affect global temperature records</t>
  </si>
  <si>
    <t>CarbonBrief</t>
  </si>
  <si>
    <t>https://www.carbonbrief.org/explainer-how-data-adjustments-affect-global-temperature-records</t>
  </si>
  <si>
    <t>Temperatures relative to baseline</t>
  </si>
  <si>
    <t>Two uncertainty vis: (1) overlayed histograms of adjustments to a set of historical land temperature measurments under two different algorithms; and (2) ensembles of lines representing adjusted temperature records over time from different groups of scientists and the raw temperatures</t>
  </si>
  <si>
    <t>Dispell criticism that adjustments for measurement error in historical temperature data has exaggerated evidence for global warming</t>
  </si>
  <si>
    <t>Mouseover labels display data from line plots in a text box; interactive toggling of visibility of historical temperature records</t>
  </si>
  <si>
    <t>Do adjustments to temperature data exaggerate warming?</t>
  </si>
  <si>
    <t>Does the downward adjustment of older measurements of land temperatures result in a significant deviation in the aggregate historical trend of warming?</t>
  </si>
  <si>
    <t>Does the distribution of old NOAA adjustments skew more or less than the new adjustments?</t>
  </si>
  <si>
    <t>Does the upward adjustment of older measurements of ocean temperatures (aka the bucket adjustment) result in a significant deviation in the aggregate historical trend of warming?</t>
  </si>
  <si>
    <t>Does any organization's set of adjusted temperature records stand out in disagreement with records from other organizations or the raw data?</t>
  </si>
  <si>
    <t>Do different versions of the NASA or Hadley/UEA temperature records published over the past 30 years vary substantially due to changes in temperature adjustment methodology?</t>
  </si>
  <si>
    <t>Visualizing The True Impact Of The Sustainable Development Goals</t>
  </si>
  <si>
    <t>Fast Company</t>
  </si>
  <si>
    <t>https://www.fastcompany.com/40474293/visualizing-the-true-impact-of-the-sustainable-development-goals</t>
  </si>
  <si>
    <t>Three vis: (1) preventable deaths per 1000 among children under 5 years old; (2) new cases of HIV per 1000 people; (3) percent of children under 5 years old with stunted growth</t>
  </si>
  <si>
    <t>Line graph with colored region of uncertainty around extrapolated trend</t>
  </si>
  <si>
    <t>Motivate sustained investment in humanitarian programs to support the UN's Sustainable Development Goals</t>
  </si>
  <si>
    <t>Is the current level of government investment in ameliorating child mortality sufficient to meet the UN's target rate for child mortality by 2030?</t>
  </si>
  <si>
    <t>Accounting for historical uncertainty in child mortality rates, do we have a chance of meeting the UN's target rate for child mortality by 2030?</t>
  </si>
  <si>
    <t>Based on historical uncertainty in the infection rate of HIV, could diverting funding away from HIV prevention result in a reversal of the current trend toward the irradication of the disease?</t>
  </si>
  <si>
    <t>Accounting for historical uncertainty, will we meet the UN's 2030 target for the rate of stunted growth among children?</t>
  </si>
  <si>
    <t>Donald Trump’s slimming chances of victory</t>
  </si>
  <si>
    <t>The Economist</t>
  </si>
  <si>
    <t>https://www.economist.com/blogs/graphicdetail/2016/10/daily-chart-14</t>
  </si>
  <si>
    <t>Three vis: (1) historical polling errors; (2) projected percent of the popular vote for Clinton in the 2016 election; (3) probability of Clinton winning</t>
  </si>
  <si>
    <t>Three vis: (1) dot ensembles of historical polling errors with average encoded as line; (2) line chart showing predicted percentage of popular vote for democratic candidate with 50, 80, and 95% CIs depicted as shaded regions; (3) annotated line chart showing probability of Clinton winning over time</t>
  </si>
  <si>
    <t>Show that historical polling data suggests Donald Trump is unlikely to win the election</t>
  </si>
  <si>
    <t>How do historical errors in polling change as polls are taken closer to election day?</t>
  </si>
  <si>
    <t>By how many percentage points do you expect current polling in the 2016 election to miss the final tally?</t>
  </si>
  <si>
    <t>How does the interpretation of an 8% lead in polls change as election day draws closer?</t>
  </si>
  <si>
    <t>What is Clinton's current estimated probability of victory?</t>
  </si>
  <si>
    <t>Hillary Clinton has got this. Probably. Very probably</t>
  </si>
  <si>
    <t>https://www.economist.com/blogs/graphicdetail/2016/11/election-forecasting-wars</t>
  </si>
  <si>
    <t>Probability of Clinton winning the 2016 presidential election, as predicted by different new agencies</t>
  </si>
  <si>
    <t>Line ensemble</t>
  </si>
  <si>
    <t>Explain why uncertainty in polling is so high in the 2016 election</t>
  </si>
  <si>
    <t>What is the actually probability of Clinton winning?</t>
  </si>
  <si>
    <t>How much disagreement is there among various election forecasts (due to different assumptions and methodologies in polling)?</t>
  </si>
  <si>
    <t>Hurricane Warning Now in Effect for South Florida</t>
  </si>
  <si>
    <t>Sun Sentinel</t>
  </si>
  <si>
    <t>http://www.sun-sentinel.com/news/weather/hurricane/fl-reg-hurricane-irma-thursday-20170907-story.html</t>
  </si>
  <si>
    <t>Threat level due to various forms of storm-related damage (risk); the path of Hurricane Irma</t>
  </si>
  <si>
    <t>Two vis: (1) Choropleth map of threat/expected impact due to wind, storm surge, flooding rain, and tornado; (2) cone of uncertainty for storm path prediction</t>
  </si>
  <si>
    <t>Explain the expected impact of hurricane Irma</t>
  </si>
  <si>
    <t>Should someone living in a given location evacuate?</t>
  </si>
  <si>
    <t>What is the antipated impact of the storm for a given geographic region? What is the largest source of danger?</t>
  </si>
  <si>
    <t>What impacts of the storm are certain vs uncertain?</t>
  </si>
  <si>
    <t>What is the expected path of the hurricane?</t>
  </si>
  <si>
    <t>What is the likelihood of the storm trajectory passing through a given location?</t>
  </si>
  <si>
    <t>How does the uncertainty in the storm's trajectory change as we forecast further into the future?</t>
  </si>
  <si>
    <t>Are French Pollsters Cheating? The Jury is Still Out</t>
  </si>
  <si>
    <t>https://www.economist.com/blogs/graphicdetail/2017/04/daily-chart-13</t>
  </si>
  <si>
    <t>Percent of votes for each French presidential candidate</t>
  </si>
  <si>
    <t>Three vis: (1) sets of dots representing individual polls around sliding temporal window avg (line); (2) simulated hypothetical outcomes for run-off pairings and likelihood of each candidate winning (not sure what this kind of visualization is called); (3) sliding temporal window avg plus or minus observed SD and estimated standard error</t>
  </si>
  <si>
    <t>Explain the role of pollster degrees of freedom in uncertainty among polling results</t>
  </si>
  <si>
    <t>Visual comparison of observed variability in polling vs expected variability due to sampling error</t>
  </si>
  <si>
    <t>How consistent are polling results over time?</t>
  </si>
  <si>
    <t>Are polling results more consistent than they should be given expected sampling error?</t>
  </si>
  <si>
    <t>What candidate has the most uncertain polling? What candidate has the most consistent polling?</t>
  </si>
  <si>
    <t>Which candidates will make it to the run-off election?</t>
  </si>
  <si>
    <t>What the Tax Bill Would Look Like for 25,000 Middle-Class Families</t>
  </si>
  <si>
    <t>https://www.nytimes.com/interactive/2017/11/28/upshot/what-the-tax-bill-would-look-like-for-25000-middle-class-families.html</t>
  </si>
  <si>
    <t>Tax cut or increase by income</t>
  </si>
  <si>
    <t>Scatterplot with mouseover descriptions of each data point</t>
  </si>
  <si>
    <t>Show the impact of the GOP tax bill on middle-class families contingent upon: income, age, how taxes are filed, number of children, amount paid in local taxes, and trickle-down from corporate tax cuts</t>
  </si>
  <si>
    <t>What is the expected tax cut/increase for a family with a given level of income?</t>
  </si>
  <si>
    <t>Based on demographics and income, who gets the largest tax cuts from the GOP tax plan? Who gets the largest tax increases?</t>
  </si>
  <si>
    <t>Should I take the standard deduction or itemize my taxes?</t>
  </si>
  <si>
    <t>How is the size of your tax break/increase dependent on the number of children you have?</t>
  </si>
  <si>
    <t>How will the repeal of the state and local tax credits impact federal income taxes?</t>
  </si>
  <si>
    <t>Will corporate tax cuts help the middle class?</t>
  </si>
  <si>
    <t>How Each Team Can Make the N.F.L. Playoffs</t>
  </si>
  <si>
    <t>http://www.nytimes.com/interactive/2015/upshot/2015-nfl-playoff-simulator.html?rref=upshot&amp;smid=tw-upshotnyt&amp;smtyp=cur</t>
  </si>
  <si>
    <t>Wins and losses of football games and the impact of individual games on how far a team is expected to make it in the NFL playoffs</t>
  </si>
  <si>
    <t>Radio buttons for individual games; histogram for the likelihood of the team making it however far in the playoffs</t>
  </si>
  <si>
    <t>Show the impact of individual football games on the likelihood of various levels of success by the end of the season</t>
  </si>
  <si>
    <t>Individual outcomes are represented interactively as radio buttons, and the distribution of hypothetical outcomes is simulated contingent up the selections of the user</t>
  </si>
  <si>
    <t>How do specific games impact the distribution of hypothetical end-of-season outcomes for the selected team?</t>
  </si>
  <si>
    <t>How do combinations of game results impact the set of hypothetical end-of-season outcomes?</t>
  </si>
  <si>
    <t>What set of events are most/least favorable for your selected team?</t>
  </si>
  <si>
    <t>The First G.O.P. Debate: Who’s In, Who’s Out and the Role of Chance</t>
  </si>
  <si>
    <t>http://www.nytimes.com/interactive/2015/07/21/upshot/election-2015-the-first-gop-debate-and-the-role-of-chance.html?_r=0&amp;abt=0002&amp;abg=1</t>
  </si>
  <si>
    <t>Which candidates will be included in the first GOP debate, based on who is polling best with Republican voters</t>
  </si>
  <si>
    <t>Order of images of candidates (annotated with estimated polling), where the top ten candidates are included in the debate</t>
  </si>
  <si>
    <t>Emphasize the role that sampling error and rounding will play in the selection of candidates to participate in the first GOP debate.</t>
  </si>
  <si>
    <t>Desaturation of images of candidates is used to show which candidates are out of the debate for each hypothetical outcome</t>
  </si>
  <si>
    <t>Who will definitely/definitely not be in the debate?</t>
  </si>
  <si>
    <t>Who is on the borderline for inclusion/exclusion?</t>
  </si>
  <si>
    <t>How likely is a given candidate to be included in the debate?</t>
  </si>
  <si>
    <t>How does rounding and allowing for ties impact a given candidate's chances of being included in the debate?</t>
  </si>
  <si>
    <t>Who Will Win Super Tuesday? Live Estimates of Tonight’s Final Republican Delegate Count</t>
  </si>
  <si>
    <t>http://www.nytimes.com/interactive/2016/03/01/upshot/super-tuesday-live-republican-delegate-estimates.html?_r=2</t>
  </si>
  <si>
    <t>How many delegates will be won by each Republican presidential candidate on Super Tuesday</t>
  </si>
  <si>
    <t>Two vis: Dot ensembles of possible outcomes &amp; line ensembles</t>
  </si>
  <si>
    <t>Show the range of possible delegates won by each candidate</t>
  </si>
  <si>
    <t>Dots show are constantly sliding around on the axis to show uncertainty; not clear exactly how the vis is generated from the data</t>
  </si>
  <si>
    <t>What are the expected number of delegates to be won by each candidate?</t>
  </si>
  <si>
    <t>What are the low and high estimates of delegates to be won by each candidate?</t>
  </si>
  <si>
    <t>How many deligates is each candidate predicted to pick up in each state (line graph)?</t>
  </si>
  <si>
    <t>Who Will Win the Senate</t>
  </si>
  <si>
    <t>http://www.nytimes.com/newsgraphics/2014/senate-model/</t>
  </si>
  <si>
    <t>Which political party will win the election for a given senate seat</t>
  </si>
  <si>
    <t>Spinners, each representing the relative likelihood of each party winning a given senate seat; interactive pie charts</t>
  </si>
  <si>
    <t>Show how discrete PDFs for each senate seat lead to variable outcomes in the overall balance of the senate</t>
  </si>
  <si>
    <t>Simulation framing</t>
  </si>
  <si>
    <t>Are the election outcomes of individual states as consistent across samples as you would expect them to be?</t>
  </si>
  <si>
    <t>How are the outcomes in individual states related to each other across simulated elections?</t>
  </si>
  <si>
    <t>At the aggregate level, how often does each possible outcome for party majority in the senate occur? (This is shown in a histogram)</t>
  </si>
  <si>
    <t>How likely is a Republican or Democrat majority?</t>
  </si>
  <si>
    <t>How Not to Be Misled By the JObs Report</t>
  </si>
  <si>
    <t>http://www.nytimes.com/2014/05/02/upshot/how-not-to-be-misled-by-the-jobs-report.html?_r=1</t>
  </si>
  <si>
    <t>Jobs added to the economy each month</t>
  </si>
  <si>
    <t>Bars</t>
  </si>
  <si>
    <t>Emphasize the role of sampling error in the monthly jobs numbers</t>
  </si>
  <si>
    <t>What is the difference in the number of jobs added to the economy from one month to the next?</t>
  </si>
  <si>
    <t>What is the trend in the jobs report numbers over the course of multiple (n &gt; 2) months?</t>
  </si>
  <si>
    <t>Which scenario, growth or no growth, is more likely to have produced a given sample of jobs numbers for a year?</t>
  </si>
  <si>
    <t>Forecastes for British Pound v Euro + Dollar on Hung Parliament</t>
  </si>
  <si>
    <t>Pound Sterling Live</t>
  </si>
  <si>
    <t>https://www.poundsterlinglive.com/eur/6949-pound-to-euro-and-dollar-target-forecasts</t>
  </si>
  <si>
    <t>The number of seats in Parliament belonging to each party; the ratio of GBP/USD relative to election day</t>
  </si>
  <si>
    <t>Three vis dashboard: (1) error bars represented projected outcome for Parliamentary election +/- historical polling error; (2) bar graph of differences between election outcomes and exit-polling for recent election years; (3) Line graph of GBP/USD relative to election day for recent election years</t>
  </si>
  <si>
    <t>Explore how uncertainty in the Parliamentary election might impact the value of the pound relative to the dollar</t>
  </si>
  <si>
    <t>Should we expect a Tory majority following the current election?</t>
  </si>
  <si>
    <t>Does coalition uncertainty seem to be associated with a weakening of the pound?</t>
  </si>
  <si>
    <t>Are the margins of error for exit polls typically low for each party?</t>
  </si>
  <si>
    <t>What factors, if any, are consistently associated with sell-offs of the pound in recent election years?</t>
  </si>
  <si>
    <t>Watch how the measles outbreak spreads when kids get vaccinated – and when they don't</t>
  </si>
  <si>
    <t>https://www.theguardian.com/society/ng-interactive/2015/feb/05/-sp-watch-how-measles-outbreak-spreads-when-kids-get-vaccinated</t>
  </si>
  <si>
    <t>Proportion of community infected with measles</t>
  </si>
  <si>
    <t>Color coded dot ensembles and stacked bars with annotation about whether community is protected or infected</t>
  </si>
  <si>
    <t>Show that the choice of whether to vaccinate children affects entire communities</t>
  </si>
  <si>
    <t>Simulation of possible outcomes can be run repeatedly for communities with varying vaccination rates</t>
  </si>
  <si>
    <t>What is the vaccination rate above which communities are consistently protected?</t>
  </si>
  <si>
    <t>What is the vaccination rate below which communities are consistently not protected?</t>
  </si>
  <si>
    <t>Should Prison Sentences Be Based On Crimes That Haven’t Been Committed Yet?</t>
  </si>
  <si>
    <t>FiveThirtyEight</t>
  </si>
  <si>
    <t>https://fivethirtyeight.com/features/prison-reform-risk-assessment/</t>
  </si>
  <si>
    <t>Two vis: (1) rate of recidivism; (2) likelihood of being black or hispanic and estimated income based on selected demographic criteria</t>
  </si>
  <si>
    <t>Two vis: (1) simulation with outcomes printed in text and represented at dot ensembles; (2) bar graphs relative to national averages</t>
  </si>
  <si>
    <t>Explain how algorithmic prediction of recividism is biased against certain demographics, and explore the challenges of risk managment in policy about prison sentencing</t>
  </si>
  <si>
    <t>Simulation allows readers to explore their risk tolerance and values</t>
  </si>
  <si>
    <t>Having chosen thresholds for deeming inmates high or low risk based on probability of recidivism, what is the rate of reoffense among prisoners granted parole? What proportion of those denied parole would not have reoffended?</t>
  </si>
  <si>
    <t>What balance of risk of recidivsim vs risk of unnecessary incarceration are you most comfortable with?</t>
  </si>
  <si>
    <t>Are demographic questions on assessments of the risk of recidivism proxies for race and class? i.e., Do they lead to systematic bias relative to the national averages for income and proportion of black and hispanic people?</t>
  </si>
  <si>
    <t>Which combinations of demographic responses correspond most and least to race and income?</t>
  </si>
  <si>
    <t>Who will win the presidency?</t>
  </si>
  <si>
    <t>https://projects.fivethirtyeight.com/2016-election-forecast/</t>
  </si>
  <si>
    <t>Many vis: electoral votes; percentage of electoral votes; percentage of popular vote; expected margin of victory as a percentage of votes per state</t>
  </si>
  <si>
    <t>Many vis: map with mouseover labels showing estimated percent of votes in each state; line charts with 80% CI in shaded region for percent of popular vote and number of electoral votes; dots with 80% CIs showing estimated margin of victory per state; histograms showing possible nummbers of electoral votes for each candidate; PDFs for percentage of popular vote for each candidate with 80% CI shaded</t>
  </si>
  <si>
    <t>Communicate hierarchical election forcast model to the public</t>
  </si>
  <si>
    <t>How have the estimates of chances of winning, electoral vote count, and proportion of the popular vote for the two candidates changed over time?</t>
  </si>
  <si>
    <t>Who is ahead in each state and by how much?</t>
  </si>
  <si>
    <t>How tight is the race in each state?</t>
  </si>
  <si>
    <t>How uncertain is the estimated electoral vote count for each candidate?</t>
  </si>
  <si>
    <t>How uncertain is the estimated proportion of the popular vote for each candidate?</t>
  </si>
  <si>
    <t>Relative Frequency</t>
  </si>
  <si>
    <t>Publisher</t>
  </si>
  <si>
    <t>Title</t>
  </si>
  <si>
    <t>Frequency</t>
  </si>
  <si>
    <t>Uncertainty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</si>
</sst>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amily val="2"/>
    </font>
    <font>
      <sz val="10"/>
      <color rgb="FF000000"/>
      <name val="Arial"/>
      <family val="2"/>
    </font>
    <font>
      <sz val="11"/>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4"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stcompany.com/40474293/visualizing-the-true-impact-of-the-sustainable-development-goals" TargetMode="External"/><Relationship Id="rId13" Type="http://schemas.openxmlformats.org/officeDocument/2006/relationships/hyperlink" Target="https://www.nytimes.com/interactive/2017/11/28/upshot/what-the-tax-bill-would-look-like-for-25000-middle-class-families.html" TargetMode="External"/><Relationship Id="rId18" Type="http://schemas.openxmlformats.org/officeDocument/2006/relationships/hyperlink" Target="http://www.nytimes.com/2014/05/02/upshot/how-not-to-be-misled-by-the-jobs-report.html?_r=1" TargetMode="External"/><Relationship Id="rId3" Type="http://schemas.openxmlformats.org/officeDocument/2006/relationships/hyperlink" Target="https://www.theguardian.com/film/interactive/2014/mar/02/oscars-award-nominees-age-best-actress-actor" TargetMode="External"/><Relationship Id="rId21" Type="http://schemas.openxmlformats.org/officeDocument/2006/relationships/hyperlink" Target="https://fivethirtyeight.com/features/prison-reform-risk-assessment/" TargetMode="External"/><Relationship Id="rId7" Type="http://schemas.openxmlformats.org/officeDocument/2006/relationships/hyperlink" Target="https://www.carbonbrief.org/explainer-how-data-adjustments-affect-global-temperature-records" TargetMode="External"/><Relationship Id="rId12" Type="http://schemas.openxmlformats.org/officeDocument/2006/relationships/hyperlink" Target="https://www.economist.com/blogs/graphicdetail/2017/04/daily-chart-13" TargetMode="External"/><Relationship Id="rId17" Type="http://schemas.openxmlformats.org/officeDocument/2006/relationships/hyperlink" Target="http://www.nytimes.com/newsgraphics/2014/senate-model/" TargetMode="External"/><Relationship Id="rId2" Type="http://schemas.openxmlformats.org/officeDocument/2006/relationships/hyperlink" Target="https://www.nytimes.com/interactive/2015/05/15/upshot/the-places-that-discourage-marriage-most.html?_r=0" TargetMode="External"/><Relationship Id="rId16" Type="http://schemas.openxmlformats.org/officeDocument/2006/relationships/hyperlink" Target="http://www.nytimes.com/interactive/2016/03/01/upshot/super-tuesday-live-republican-delegate-estimates.html?_r=2" TargetMode="External"/><Relationship Id="rId20" Type="http://schemas.openxmlformats.org/officeDocument/2006/relationships/hyperlink" Target="https://www.theguardian.com/society/ng-interactive/2015/feb/05/-sp-watch-how-measles-outbreak-spreads-when-kids-get-vaccinated" TargetMode="External"/><Relationship Id="rId1" Type="http://schemas.openxmlformats.org/officeDocument/2006/relationships/hyperlink" Target="https://arstechnica.com/science/2017/09/us-forecast-models-have-been-pretty-terrible-during-hurricane-irma/" TargetMode="External"/><Relationship Id="rId6" Type="http://schemas.openxmlformats.org/officeDocument/2006/relationships/hyperlink" Target="https://www.express.co.uk/news/weather/858639/Storm-Brian-path-update-latest-models-Met-Office-weather-warning-hurricane-forecast-track" TargetMode="External"/><Relationship Id="rId11" Type="http://schemas.openxmlformats.org/officeDocument/2006/relationships/hyperlink" Target="http://www.sun-sentinel.com/news/weather/hurricane/fl-reg-hurricane-irma-thursday-20170907-story.html" TargetMode="External"/><Relationship Id="rId5" Type="http://schemas.openxmlformats.org/officeDocument/2006/relationships/hyperlink" Target="https://www.nytimes.com/elections/results/alabama-senate-special-election-roy-moore-doug-jones" TargetMode="External"/><Relationship Id="rId15" Type="http://schemas.openxmlformats.org/officeDocument/2006/relationships/hyperlink" Target="http://www.nytimes.com/interactive/2015/07/21/upshot/election-2015-the-first-gop-debate-and-the-role-of-chance.html?_r=0&amp;abt=0002&amp;abg=1" TargetMode="External"/><Relationship Id="rId10" Type="http://schemas.openxmlformats.org/officeDocument/2006/relationships/hyperlink" Target="https://www.economist.com/blogs/graphicdetail/2016/11/election-forecasting-wars" TargetMode="External"/><Relationship Id="rId19" Type="http://schemas.openxmlformats.org/officeDocument/2006/relationships/hyperlink" Target="https://www.poundsterlinglive.com/eur/6949-pound-to-euro-and-dollar-target-forecasts" TargetMode="External"/><Relationship Id="rId4" Type="http://schemas.openxmlformats.org/officeDocument/2006/relationships/hyperlink" Target="http://www.newsbtc.com/2017/12/19/bitcoin-price-watch-riding-uncertainty/" TargetMode="External"/><Relationship Id="rId9" Type="http://schemas.openxmlformats.org/officeDocument/2006/relationships/hyperlink" Target="https://www.economist.com/blogs/graphicdetail/2016/10/daily-chart-14" TargetMode="External"/><Relationship Id="rId14" Type="http://schemas.openxmlformats.org/officeDocument/2006/relationships/hyperlink" Target="http://www.nytimes.com/interactive/2015/upshot/2015-nfl-playoff-simulator.html?rref=upshot&amp;smid=tw-upshotnyt&amp;smtyp=cur" TargetMode="External"/><Relationship Id="rId22" Type="http://schemas.openxmlformats.org/officeDocument/2006/relationships/hyperlink" Target="https://projects.fivethirtyeight.com/2016-election-forec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FE06-66F4-6742-B272-97EE1E6A4058}">
  <dimension ref="A1:Q90"/>
  <sheetViews>
    <sheetView tabSelected="1" workbookViewId="0">
      <selection activeCell="J1" sqref="J1"/>
    </sheetView>
  </sheetViews>
  <sheetFormatPr baseColWidth="10" defaultRowHeight="16" x14ac:dyDescent="0.2"/>
  <cols>
    <col min="3" max="3" width="10.83203125" customWidth="1"/>
    <col min="4" max="4" width="21" customWidth="1"/>
    <col min="5" max="5" width="14.6640625" customWidth="1"/>
    <col min="6" max="6" width="24.33203125" customWidth="1"/>
    <col min="7" max="7" width="13.83203125" customWidth="1"/>
    <col min="8" max="8" width="21.33203125" customWidth="1"/>
    <col min="9" max="9" width="14.33203125" bestFit="1" customWidth="1"/>
    <col min="10" max="10" width="12.33203125" bestFit="1" customWidth="1"/>
    <col min="11" max="11" width="12.1640625" bestFit="1" customWidth="1"/>
    <col min="12" max="12" width="14.83203125" bestFit="1" customWidth="1"/>
    <col min="13" max="15" width="12.1640625" bestFit="1" customWidth="1"/>
  </cols>
  <sheetData>
    <row r="1" spans="1:17" x14ac:dyDescent="0.2">
      <c r="A1" s="1" t="s">
        <v>234</v>
      </c>
      <c r="B1" s="1" t="s">
        <v>233</v>
      </c>
      <c r="C1" s="1" t="s">
        <v>0</v>
      </c>
      <c r="D1" s="1" t="s">
        <v>1</v>
      </c>
      <c r="E1" s="1" t="s">
        <v>2</v>
      </c>
      <c r="F1" s="1" t="s">
        <v>3</v>
      </c>
      <c r="G1" s="1" t="s">
        <v>4</v>
      </c>
      <c r="H1" s="1" t="s">
        <v>5</v>
      </c>
      <c r="I1" s="1" t="s">
        <v>6</v>
      </c>
      <c r="J1" s="1" t="s">
        <v>7</v>
      </c>
      <c r="K1" s="1" t="s">
        <v>8</v>
      </c>
      <c r="L1" s="1" t="s">
        <v>9</v>
      </c>
      <c r="M1" s="1" t="s">
        <v>236</v>
      </c>
      <c r="N1" s="1" t="s">
        <v>10</v>
      </c>
      <c r="O1" s="1" t="s">
        <v>11</v>
      </c>
      <c r="P1" s="1" t="s">
        <v>12</v>
      </c>
      <c r="Q1" s="1" t="s">
        <v>13</v>
      </c>
    </row>
    <row r="2" spans="1:17" x14ac:dyDescent="0.2">
      <c r="A2" s="1" t="s">
        <v>14</v>
      </c>
      <c r="B2" s="1" t="s">
        <v>15</v>
      </c>
      <c r="C2" s="2" t="s">
        <v>16</v>
      </c>
      <c r="D2" s="1" t="s">
        <v>17</v>
      </c>
      <c r="E2" s="1" t="s">
        <v>18</v>
      </c>
      <c r="F2" s="1" t="s">
        <v>19</v>
      </c>
      <c r="G2" s="1"/>
      <c r="H2" s="1" t="s">
        <v>20</v>
      </c>
      <c r="I2" s="1">
        <v>1</v>
      </c>
      <c r="J2" s="1">
        <v>1</v>
      </c>
      <c r="K2" s="1">
        <v>1</v>
      </c>
      <c r="L2" s="1">
        <v>0</v>
      </c>
      <c r="M2" s="1">
        <v>1</v>
      </c>
      <c r="N2" s="1">
        <v>1</v>
      </c>
      <c r="O2" s="1">
        <v>0</v>
      </c>
      <c r="P2" s="3">
        <f>COUNTIF(C2:C211, "&lt;&gt;")</f>
        <v>22</v>
      </c>
      <c r="Q2" s="3">
        <f>COUNTIF(H2:H211, "&lt;&gt;")</f>
        <v>87</v>
      </c>
    </row>
    <row r="3" spans="1:17" x14ac:dyDescent="0.2">
      <c r="A3" s="1"/>
      <c r="B3" s="1"/>
      <c r="C3" s="1"/>
      <c r="D3" s="1"/>
      <c r="E3" s="1"/>
      <c r="F3" s="1"/>
      <c r="G3" s="1"/>
      <c r="H3" s="1" t="s">
        <v>21</v>
      </c>
      <c r="I3" s="1">
        <v>1</v>
      </c>
      <c r="J3" s="1">
        <v>1</v>
      </c>
      <c r="K3" s="1">
        <v>1</v>
      </c>
      <c r="L3" s="1">
        <v>0</v>
      </c>
      <c r="M3" s="1">
        <v>1</v>
      </c>
      <c r="N3" s="1">
        <v>1</v>
      </c>
      <c r="O3" s="1">
        <v>0</v>
      </c>
      <c r="P3" s="1"/>
      <c r="Q3" s="1"/>
    </row>
    <row r="4" spans="1:17" x14ac:dyDescent="0.2">
      <c r="A4" s="1"/>
      <c r="B4" s="1"/>
      <c r="C4" s="1"/>
      <c r="D4" s="1"/>
      <c r="E4" s="1"/>
      <c r="F4" s="1"/>
      <c r="G4" s="1"/>
      <c r="H4" s="1" t="s">
        <v>22</v>
      </c>
      <c r="I4" s="1">
        <v>0</v>
      </c>
      <c r="J4" s="1">
        <v>1</v>
      </c>
      <c r="K4" s="1">
        <v>1</v>
      </c>
      <c r="L4" s="1">
        <v>0</v>
      </c>
      <c r="M4" s="1">
        <v>1</v>
      </c>
      <c r="N4" s="1">
        <v>1</v>
      </c>
      <c r="O4" s="1">
        <v>1</v>
      </c>
      <c r="P4" s="1"/>
      <c r="Q4" s="1"/>
    </row>
    <row r="5" spans="1:17" x14ac:dyDescent="0.2">
      <c r="A5" s="1" t="s">
        <v>23</v>
      </c>
      <c r="B5" s="1" t="s">
        <v>24</v>
      </c>
      <c r="C5" s="2" t="s">
        <v>25</v>
      </c>
      <c r="D5" s="1" t="s">
        <v>26</v>
      </c>
      <c r="E5" s="1" t="s">
        <v>27</v>
      </c>
      <c r="F5" s="1" t="s">
        <v>28</v>
      </c>
      <c r="G5" s="1"/>
      <c r="H5" s="1" t="s">
        <v>29</v>
      </c>
      <c r="I5" s="1">
        <v>1</v>
      </c>
      <c r="J5" s="1">
        <v>0</v>
      </c>
      <c r="K5" s="1">
        <v>0</v>
      </c>
      <c r="L5" s="1">
        <v>1</v>
      </c>
      <c r="M5" s="1">
        <v>0</v>
      </c>
      <c r="N5" s="1">
        <v>0</v>
      </c>
      <c r="O5" s="1">
        <v>0</v>
      </c>
      <c r="P5" s="1"/>
      <c r="Q5" s="1"/>
    </row>
    <row r="6" spans="1:17" x14ac:dyDescent="0.2">
      <c r="A6" s="1"/>
      <c r="B6" s="1"/>
      <c r="C6" s="1"/>
      <c r="D6" s="1"/>
      <c r="E6" s="1"/>
      <c r="F6" s="1"/>
      <c r="G6" s="1"/>
      <c r="H6" s="1" t="s">
        <v>30</v>
      </c>
      <c r="I6" s="1">
        <v>1</v>
      </c>
      <c r="J6" s="1">
        <v>0</v>
      </c>
      <c r="K6" s="1">
        <v>0</v>
      </c>
      <c r="L6" s="1">
        <v>1</v>
      </c>
      <c r="M6" s="1">
        <v>0</v>
      </c>
      <c r="N6" s="1">
        <v>1</v>
      </c>
      <c r="O6" s="1">
        <v>0</v>
      </c>
      <c r="P6" s="1"/>
      <c r="Q6" s="1"/>
    </row>
    <row r="7" spans="1:17" x14ac:dyDescent="0.2">
      <c r="A7" s="1"/>
      <c r="B7" s="1"/>
      <c r="C7" s="1"/>
      <c r="D7" s="1"/>
      <c r="E7" s="1"/>
      <c r="F7" s="1"/>
      <c r="G7" s="1"/>
      <c r="H7" s="1" t="s">
        <v>31</v>
      </c>
      <c r="I7" s="1">
        <v>0</v>
      </c>
      <c r="J7" s="1">
        <v>1</v>
      </c>
      <c r="K7" s="1">
        <v>1</v>
      </c>
      <c r="L7" s="1">
        <v>1</v>
      </c>
      <c r="M7" s="1">
        <v>1</v>
      </c>
      <c r="N7" s="1">
        <v>1</v>
      </c>
      <c r="O7" s="1">
        <v>1</v>
      </c>
      <c r="P7" s="1"/>
      <c r="Q7" s="1"/>
    </row>
    <row r="8" spans="1:17" x14ac:dyDescent="0.2">
      <c r="A8" s="1"/>
      <c r="B8" s="1"/>
      <c r="C8" s="1"/>
      <c r="D8" s="1"/>
      <c r="E8" s="1"/>
      <c r="F8" s="1"/>
      <c r="G8" s="1"/>
      <c r="H8" s="1" t="s">
        <v>32</v>
      </c>
      <c r="I8" s="1">
        <v>1</v>
      </c>
      <c r="J8" s="1">
        <v>1</v>
      </c>
      <c r="K8" s="1">
        <v>1</v>
      </c>
      <c r="L8" s="1">
        <v>1</v>
      </c>
      <c r="M8" s="1">
        <v>1</v>
      </c>
      <c r="N8" s="1">
        <v>1</v>
      </c>
      <c r="O8" s="1">
        <v>1</v>
      </c>
      <c r="P8" s="1"/>
      <c r="Q8" s="1"/>
    </row>
    <row r="9" spans="1:17" x14ac:dyDescent="0.2">
      <c r="A9" s="1"/>
      <c r="B9" s="1"/>
      <c r="C9" s="1"/>
      <c r="D9" s="1"/>
      <c r="E9" s="1"/>
      <c r="F9" s="1"/>
      <c r="G9" s="1"/>
      <c r="H9" s="1" t="s">
        <v>33</v>
      </c>
      <c r="I9" s="1">
        <v>0</v>
      </c>
      <c r="J9" s="1">
        <v>1</v>
      </c>
      <c r="K9" s="1">
        <v>0</v>
      </c>
      <c r="L9" s="1">
        <v>1</v>
      </c>
      <c r="M9" s="1">
        <v>1</v>
      </c>
      <c r="N9" s="1">
        <v>1</v>
      </c>
      <c r="O9" s="1">
        <v>1</v>
      </c>
      <c r="P9" s="1"/>
      <c r="Q9" s="1"/>
    </row>
    <row r="10" spans="1:17" x14ac:dyDescent="0.2">
      <c r="A10" s="1" t="s">
        <v>34</v>
      </c>
      <c r="B10" s="1" t="s">
        <v>35</v>
      </c>
      <c r="C10" s="2" t="s">
        <v>36</v>
      </c>
      <c r="D10" s="1" t="s">
        <v>37</v>
      </c>
      <c r="E10" s="1" t="s">
        <v>38</v>
      </c>
      <c r="F10" s="1" t="s">
        <v>39</v>
      </c>
      <c r="G10" s="1" t="s">
        <v>40</v>
      </c>
      <c r="H10" s="1" t="s">
        <v>41</v>
      </c>
      <c r="I10" s="1">
        <v>1</v>
      </c>
      <c r="J10" s="1">
        <v>1</v>
      </c>
      <c r="K10" s="1">
        <v>1</v>
      </c>
      <c r="L10" s="1">
        <v>0</v>
      </c>
      <c r="M10" s="1">
        <v>1</v>
      </c>
      <c r="N10" s="1">
        <v>1</v>
      </c>
      <c r="O10" s="1">
        <v>1</v>
      </c>
      <c r="P10" s="1"/>
      <c r="Q10" s="1"/>
    </row>
    <row r="11" spans="1:17" x14ac:dyDescent="0.2">
      <c r="A11" s="1"/>
      <c r="B11" s="1"/>
      <c r="C11" s="1"/>
      <c r="D11" s="1"/>
      <c r="E11" s="1"/>
      <c r="F11" s="1"/>
      <c r="G11" s="1"/>
      <c r="H11" s="1" t="s">
        <v>42</v>
      </c>
      <c r="I11" s="1">
        <v>1</v>
      </c>
      <c r="J11" s="1">
        <v>1</v>
      </c>
      <c r="K11" s="1">
        <v>1</v>
      </c>
      <c r="L11" s="1">
        <v>1</v>
      </c>
      <c r="M11" s="1">
        <v>1</v>
      </c>
      <c r="N11" s="1">
        <v>1</v>
      </c>
      <c r="O11" s="1">
        <v>1</v>
      </c>
      <c r="P11" s="1"/>
      <c r="Q11" s="1"/>
    </row>
    <row r="12" spans="1:17" x14ac:dyDescent="0.2">
      <c r="A12" s="1"/>
      <c r="B12" s="1"/>
      <c r="C12" s="1"/>
      <c r="D12" s="1"/>
      <c r="E12" s="1"/>
      <c r="F12" s="1"/>
      <c r="G12" s="1"/>
      <c r="H12" s="1" t="s">
        <v>43</v>
      </c>
      <c r="I12" s="1">
        <v>0</v>
      </c>
      <c r="J12" s="1">
        <v>1</v>
      </c>
      <c r="K12" s="1">
        <v>1</v>
      </c>
      <c r="L12" s="1">
        <v>1</v>
      </c>
      <c r="M12" s="1">
        <v>1</v>
      </c>
      <c r="N12" s="1">
        <v>1</v>
      </c>
      <c r="O12" s="1">
        <v>1</v>
      </c>
      <c r="P12" s="1"/>
      <c r="Q12" s="1"/>
    </row>
    <row r="13" spans="1:17" x14ac:dyDescent="0.2">
      <c r="A13" s="1"/>
      <c r="B13" s="1"/>
      <c r="C13" s="1"/>
      <c r="D13" s="1"/>
      <c r="E13" s="1"/>
      <c r="F13" s="1"/>
      <c r="G13" s="1"/>
      <c r="H13" s="1" t="s">
        <v>44</v>
      </c>
      <c r="I13" s="1">
        <v>0</v>
      </c>
      <c r="J13" s="1">
        <v>1</v>
      </c>
      <c r="K13" s="1">
        <v>1</v>
      </c>
      <c r="L13" s="1">
        <v>1</v>
      </c>
      <c r="M13" s="1">
        <v>1</v>
      </c>
      <c r="N13" s="1">
        <v>1</v>
      </c>
      <c r="O13" s="1">
        <v>1</v>
      </c>
      <c r="P13" s="1"/>
      <c r="Q13" s="1"/>
    </row>
    <row r="14" spans="1:17" x14ac:dyDescent="0.2">
      <c r="A14" s="1"/>
      <c r="B14" s="1"/>
      <c r="C14" s="1"/>
      <c r="D14" s="1"/>
      <c r="E14" s="1"/>
      <c r="F14" s="1"/>
      <c r="G14" s="1"/>
      <c r="H14" s="1" t="s">
        <v>45</v>
      </c>
      <c r="I14" s="1">
        <v>1</v>
      </c>
      <c r="J14" s="1">
        <v>1</v>
      </c>
      <c r="K14" s="1">
        <v>1</v>
      </c>
      <c r="L14" s="1">
        <v>1</v>
      </c>
      <c r="M14" s="1">
        <v>1</v>
      </c>
      <c r="N14" s="1">
        <v>1</v>
      </c>
      <c r="O14" s="1">
        <v>1</v>
      </c>
      <c r="P14" s="1"/>
      <c r="Q14" s="1"/>
    </row>
    <row r="15" spans="1:17" x14ac:dyDescent="0.2">
      <c r="A15" s="1" t="s">
        <v>46</v>
      </c>
      <c r="B15" s="1" t="s">
        <v>47</v>
      </c>
      <c r="C15" s="2" t="s">
        <v>48</v>
      </c>
      <c r="D15" s="1" t="s">
        <v>49</v>
      </c>
      <c r="E15" s="1" t="s">
        <v>50</v>
      </c>
      <c r="F15" s="1" t="s">
        <v>51</v>
      </c>
      <c r="G15" s="1"/>
      <c r="H15" s="1" t="s">
        <v>52</v>
      </c>
      <c r="I15" s="1">
        <v>0</v>
      </c>
      <c r="J15" s="1">
        <v>1</v>
      </c>
      <c r="K15" s="1">
        <v>1</v>
      </c>
      <c r="L15" s="1">
        <v>0</v>
      </c>
      <c r="M15" s="1">
        <v>1</v>
      </c>
      <c r="N15" s="1">
        <v>0</v>
      </c>
      <c r="O15" s="1">
        <v>1</v>
      </c>
      <c r="P15" s="1"/>
      <c r="Q15" s="1"/>
    </row>
    <row r="16" spans="1:17" x14ac:dyDescent="0.2">
      <c r="A16" s="1"/>
      <c r="B16" s="1"/>
      <c r="C16" s="1"/>
      <c r="D16" s="1"/>
      <c r="E16" s="1"/>
      <c r="F16" s="1"/>
      <c r="G16" s="1"/>
      <c r="H16" s="1" t="s">
        <v>53</v>
      </c>
      <c r="I16" s="1">
        <v>0</v>
      </c>
      <c r="J16" s="1">
        <v>1</v>
      </c>
      <c r="K16" s="1">
        <v>1</v>
      </c>
      <c r="L16" s="1">
        <v>0</v>
      </c>
      <c r="M16" s="1">
        <v>1</v>
      </c>
      <c r="N16" s="1">
        <v>0</v>
      </c>
      <c r="O16" s="1">
        <v>1</v>
      </c>
      <c r="P16" s="1"/>
      <c r="Q16" s="1"/>
    </row>
    <row r="17" spans="1:17" x14ac:dyDescent="0.2">
      <c r="A17" s="1" t="s">
        <v>54</v>
      </c>
      <c r="B17" s="1" t="s">
        <v>24</v>
      </c>
      <c r="C17" s="2" t="s">
        <v>55</v>
      </c>
      <c r="D17" s="1" t="s">
        <v>56</v>
      </c>
      <c r="E17" s="1" t="s">
        <v>57</v>
      </c>
      <c r="F17" s="1" t="s">
        <v>58</v>
      </c>
      <c r="G17" s="1" t="s">
        <v>59</v>
      </c>
      <c r="H17" s="1" t="s">
        <v>60</v>
      </c>
      <c r="I17" s="1">
        <v>1</v>
      </c>
      <c r="J17" s="1">
        <v>0</v>
      </c>
      <c r="K17" s="1">
        <v>1</v>
      </c>
      <c r="L17" s="1">
        <v>1</v>
      </c>
      <c r="M17" s="1">
        <v>0</v>
      </c>
      <c r="N17" s="1">
        <v>0</v>
      </c>
      <c r="O17" s="1">
        <v>1</v>
      </c>
      <c r="P17" s="1"/>
      <c r="Q17" s="1"/>
    </row>
    <row r="18" spans="1:17" x14ac:dyDescent="0.2">
      <c r="A18" s="1"/>
      <c r="B18" s="1"/>
      <c r="C18" s="1"/>
      <c r="D18" s="1"/>
      <c r="E18" s="1"/>
      <c r="F18" s="1"/>
      <c r="G18" s="1"/>
      <c r="H18" s="1" t="s">
        <v>61</v>
      </c>
      <c r="I18" s="1">
        <v>1</v>
      </c>
      <c r="J18" s="1">
        <v>0</v>
      </c>
      <c r="K18" s="1">
        <v>1</v>
      </c>
      <c r="L18" s="1">
        <v>0</v>
      </c>
      <c r="M18" s="1">
        <v>1</v>
      </c>
      <c r="N18" s="1">
        <v>0</v>
      </c>
      <c r="O18" s="1">
        <v>1</v>
      </c>
      <c r="P18" s="1"/>
      <c r="Q18" s="1"/>
    </row>
    <row r="19" spans="1:17" x14ac:dyDescent="0.2">
      <c r="A19" s="1"/>
      <c r="B19" s="1"/>
      <c r="C19" s="1"/>
      <c r="D19" s="1"/>
      <c r="E19" s="1"/>
      <c r="F19" s="1"/>
      <c r="G19" s="1"/>
      <c r="H19" s="1" t="s">
        <v>62</v>
      </c>
      <c r="I19" s="1">
        <v>1</v>
      </c>
      <c r="J19" s="1">
        <v>1</v>
      </c>
      <c r="K19" s="1">
        <v>1</v>
      </c>
      <c r="L19" s="1">
        <v>1</v>
      </c>
      <c r="M19" s="1">
        <v>1</v>
      </c>
      <c r="N19" s="1">
        <v>1</v>
      </c>
      <c r="O19" s="1">
        <v>1</v>
      </c>
      <c r="P19" s="1"/>
      <c r="Q19" s="1"/>
    </row>
    <row r="20" spans="1:17" x14ac:dyDescent="0.2">
      <c r="A20" s="1"/>
      <c r="B20" s="1"/>
      <c r="C20" s="1"/>
      <c r="D20" s="1"/>
      <c r="E20" s="1"/>
      <c r="F20" s="1"/>
      <c r="G20" s="1"/>
      <c r="H20" s="1" t="s">
        <v>63</v>
      </c>
      <c r="I20" s="1">
        <v>1</v>
      </c>
      <c r="J20" s="1">
        <v>1</v>
      </c>
      <c r="K20" s="1">
        <v>1</v>
      </c>
      <c r="L20" s="1">
        <v>1</v>
      </c>
      <c r="M20" s="1">
        <v>1</v>
      </c>
      <c r="N20" s="1">
        <v>1</v>
      </c>
      <c r="O20" s="1">
        <v>1</v>
      </c>
      <c r="P20" s="1"/>
      <c r="Q20" s="1"/>
    </row>
    <row r="21" spans="1:17" x14ac:dyDescent="0.2">
      <c r="A21" s="1" t="s">
        <v>64</v>
      </c>
      <c r="B21" s="1" t="s">
        <v>65</v>
      </c>
      <c r="C21" s="2" t="s">
        <v>66</v>
      </c>
      <c r="D21" s="1" t="s">
        <v>67</v>
      </c>
      <c r="E21" s="1" t="s">
        <v>68</v>
      </c>
      <c r="F21" s="1" t="s">
        <v>69</v>
      </c>
      <c r="G21" s="1" t="s">
        <v>70</v>
      </c>
      <c r="H21" s="1" t="s">
        <v>71</v>
      </c>
      <c r="I21" s="1">
        <v>1</v>
      </c>
      <c r="J21" s="1">
        <v>1</v>
      </c>
      <c r="K21" s="1">
        <v>1</v>
      </c>
      <c r="L21" s="1">
        <v>1</v>
      </c>
      <c r="M21" s="1">
        <v>1</v>
      </c>
      <c r="N21" s="1">
        <v>1</v>
      </c>
      <c r="O21" s="1">
        <v>1</v>
      </c>
      <c r="P21" s="1"/>
      <c r="Q21" s="1"/>
    </row>
    <row r="22" spans="1:17" x14ac:dyDescent="0.2">
      <c r="A22" s="1"/>
      <c r="B22" s="1"/>
      <c r="C22" s="1"/>
      <c r="D22" s="1"/>
      <c r="E22" s="1"/>
      <c r="F22" s="1"/>
      <c r="G22" s="1"/>
      <c r="H22" s="1" t="s">
        <v>72</v>
      </c>
      <c r="I22" s="1">
        <v>1</v>
      </c>
      <c r="J22" s="1">
        <v>1</v>
      </c>
      <c r="K22" s="1">
        <v>1</v>
      </c>
      <c r="L22" s="1">
        <v>1</v>
      </c>
      <c r="M22" s="1">
        <v>1</v>
      </c>
      <c r="N22" s="1">
        <v>0</v>
      </c>
      <c r="O22" s="1">
        <v>1</v>
      </c>
      <c r="P22" s="1"/>
      <c r="Q22" s="1"/>
    </row>
    <row r="23" spans="1:17" x14ac:dyDescent="0.2">
      <c r="A23" s="1"/>
      <c r="B23" s="1"/>
      <c r="C23" s="1"/>
      <c r="D23" s="1"/>
      <c r="E23" s="1"/>
      <c r="F23" s="1"/>
      <c r="G23" s="1"/>
      <c r="H23" s="1" t="s">
        <v>73</v>
      </c>
      <c r="I23" s="1">
        <v>1</v>
      </c>
      <c r="J23" s="1">
        <v>1</v>
      </c>
      <c r="K23" s="1">
        <v>1</v>
      </c>
      <c r="L23" s="1">
        <v>1</v>
      </c>
      <c r="M23" s="1">
        <v>1</v>
      </c>
      <c r="N23" s="1">
        <v>1</v>
      </c>
      <c r="O23" s="1">
        <v>1</v>
      </c>
      <c r="P23" s="1"/>
      <c r="Q23" s="1"/>
    </row>
    <row r="24" spans="1:17" x14ac:dyDescent="0.2">
      <c r="A24" s="1" t="s">
        <v>74</v>
      </c>
      <c r="B24" s="1" t="s">
        <v>75</v>
      </c>
      <c r="C24" s="2" t="s">
        <v>76</v>
      </c>
      <c r="D24" s="1" t="s">
        <v>77</v>
      </c>
      <c r="E24" s="1" t="s">
        <v>78</v>
      </c>
      <c r="F24" s="1" t="s">
        <v>79</v>
      </c>
      <c r="G24" s="1" t="s">
        <v>80</v>
      </c>
      <c r="H24" s="1" t="s">
        <v>81</v>
      </c>
      <c r="I24" s="1">
        <v>1</v>
      </c>
      <c r="J24" s="1">
        <v>0</v>
      </c>
      <c r="K24" s="1">
        <v>1</v>
      </c>
      <c r="L24" s="1">
        <v>1</v>
      </c>
      <c r="M24" s="1">
        <v>1</v>
      </c>
      <c r="N24" s="1">
        <v>1</v>
      </c>
      <c r="O24" s="1">
        <v>1</v>
      </c>
      <c r="P24" s="1"/>
      <c r="Q24" s="1"/>
    </row>
    <row r="25" spans="1:17" x14ac:dyDescent="0.2">
      <c r="A25" s="1"/>
      <c r="B25" s="1"/>
      <c r="C25" s="1"/>
      <c r="D25" s="1"/>
      <c r="E25" s="1"/>
      <c r="F25" s="1"/>
      <c r="G25" s="1"/>
      <c r="H25" s="1" t="s">
        <v>82</v>
      </c>
      <c r="I25" s="1">
        <v>1</v>
      </c>
      <c r="J25" s="1">
        <v>0</v>
      </c>
      <c r="K25" s="1">
        <v>1</v>
      </c>
      <c r="L25" s="1">
        <v>1</v>
      </c>
      <c r="M25" s="1">
        <v>1</v>
      </c>
      <c r="N25" s="1">
        <v>1</v>
      </c>
      <c r="O25" s="1">
        <v>1</v>
      </c>
      <c r="P25" s="1"/>
      <c r="Q25" s="1"/>
    </row>
    <row r="26" spans="1:17" x14ac:dyDescent="0.2">
      <c r="A26" s="1"/>
      <c r="B26" s="1"/>
      <c r="C26" s="1"/>
      <c r="D26" s="1"/>
      <c r="E26" s="1"/>
      <c r="F26" s="1"/>
      <c r="G26" s="1"/>
      <c r="H26" s="1" t="s">
        <v>83</v>
      </c>
      <c r="I26" s="1">
        <v>0</v>
      </c>
      <c r="J26" s="1">
        <v>1</v>
      </c>
      <c r="K26" s="1">
        <v>1</v>
      </c>
      <c r="L26" s="1">
        <v>1</v>
      </c>
      <c r="M26" s="1">
        <v>1</v>
      </c>
      <c r="N26" s="1">
        <v>1</v>
      </c>
      <c r="O26" s="1">
        <v>1</v>
      </c>
      <c r="P26" s="1"/>
      <c r="Q26" s="1"/>
    </row>
    <row r="27" spans="1:17" x14ac:dyDescent="0.2">
      <c r="A27" s="1"/>
      <c r="B27" s="1"/>
      <c r="C27" s="1"/>
      <c r="D27" s="1"/>
      <c r="E27" s="1"/>
      <c r="F27" s="1"/>
      <c r="G27" s="1"/>
      <c r="H27" s="1" t="s">
        <v>84</v>
      </c>
      <c r="I27" s="1">
        <v>1</v>
      </c>
      <c r="J27" s="1">
        <v>0</v>
      </c>
      <c r="K27" s="1">
        <v>1</v>
      </c>
      <c r="L27" s="1">
        <v>1</v>
      </c>
      <c r="M27" s="1">
        <v>1</v>
      </c>
      <c r="N27" s="1">
        <v>1</v>
      </c>
      <c r="O27" s="1">
        <v>1</v>
      </c>
      <c r="P27" s="1"/>
      <c r="Q27" s="1"/>
    </row>
    <row r="28" spans="1:17" x14ac:dyDescent="0.2">
      <c r="A28" s="1"/>
      <c r="B28" s="1"/>
      <c r="C28" s="1"/>
      <c r="D28" s="1"/>
      <c r="E28" s="1"/>
      <c r="F28" s="1"/>
      <c r="G28" s="1"/>
      <c r="H28" s="1" t="s">
        <v>85</v>
      </c>
      <c r="I28" s="1">
        <v>1</v>
      </c>
      <c r="J28" s="1">
        <v>1</v>
      </c>
      <c r="K28" s="1">
        <v>1</v>
      </c>
      <c r="L28" s="1">
        <v>1</v>
      </c>
      <c r="M28" s="1">
        <v>1</v>
      </c>
      <c r="N28" s="1">
        <v>1</v>
      </c>
      <c r="O28" s="1">
        <v>1</v>
      </c>
      <c r="P28" s="1"/>
      <c r="Q28" s="1"/>
    </row>
    <row r="29" spans="1:17" x14ac:dyDescent="0.2">
      <c r="A29" s="1"/>
      <c r="B29" s="1"/>
      <c r="C29" s="1"/>
      <c r="D29" s="1"/>
      <c r="E29" s="1"/>
      <c r="F29" s="1"/>
      <c r="G29" s="1"/>
      <c r="H29" s="1" t="s">
        <v>86</v>
      </c>
      <c r="I29" s="1">
        <v>1</v>
      </c>
      <c r="J29" s="1">
        <v>1</v>
      </c>
      <c r="K29" s="1">
        <v>1</v>
      </c>
      <c r="L29" s="1">
        <v>1</v>
      </c>
      <c r="M29" s="1">
        <v>1</v>
      </c>
      <c r="N29" s="1">
        <v>1</v>
      </c>
      <c r="O29" s="1">
        <v>1</v>
      </c>
      <c r="P29" s="1"/>
      <c r="Q29" s="1"/>
    </row>
    <row r="30" spans="1:17" x14ac:dyDescent="0.2">
      <c r="A30" s="1" t="s">
        <v>87</v>
      </c>
      <c r="B30" s="1" t="s">
        <v>88</v>
      </c>
      <c r="C30" s="2" t="s">
        <v>89</v>
      </c>
      <c r="D30" s="1" t="s">
        <v>90</v>
      </c>
      <c r="E30" s="1" t="s">
        <v>91</v>
      </c>
      <c r="F30" s="1" t="s">
        <v>92</v>
      </c>
      <c r="G30" s="1"/>
      <c r="H30" s="1" t="s">
        <v>93</v>
      </c>
      <c r="I30" s="1">
        <v>1</v>
      </c>
      <c r="J30" s="1">
        <v>0</v>
      </c>
      <c r="K30" s="1">
        <v>0</v>
      </c>
      <c r="L30" s="1">
        <v>1</v>
      </c>
      <c r="M30" s="1">
        <v>0</v>
      </c>
      <c r="N30" s="1">
        <v>1</v>
      </c>
      <c r="O30" s="1">
        <v>0</v>
      </c>
      <c r="P30" s="1"/>
      <c r="Q30" s="1"/>
    </row>
    <row r="31" spans="1:17" x14ac:dyDescent="0.2">
      <c r="A31" s="1"/>
      <c r="B31" s="1"/>
      <c r="C31" s="1"/>
      <c r="D31" s="1"/>
      <c r="E31" s="1"/>
      <c r="F31" s="1"/>
      <c r="G31" s="1"/>
      <c r="H31" s="3" t="s">
        <v>94</v>
      </c>
      <c r="I31" s="1">
        <v>1</v>
      </c>
      <c r="J31" s="1">
        <v>0</v>
      </c>
      <c r="K31" s="1">
        <v>1</v>
      </c>
      <c r="L31" s="1">
        <v>0</v>
      </c>
      <c r="M31" s="1">
        <v>1</v>
      </c>
      <c r="N31" s="1">
        <v>1</v>
      </c>
      <c r="O31" s="1">
        <v>1</v>
      </c>
      <c r="P31" s="1"/>
      <c r="Q31" s="1"/>
    </row>
    <row r="32" spans="1:17" x14ac:dyDescent="0.2">
      <c r="A32" s="1"/>
      <c r="B32" s="1"/>
      <c r="C32" s="1"/>
      <c r="D32" s="1"/>
      <c r="E32" s="1"/>
      <c r="F32" s="1"/>
      <c r="G32" s="1"/>
      <c r="H32" s="1" t="s">
        <v>95</v>
      </c>
      <c r="I32" s="1">
        <v>1</v>
      </c>
      <c r="J32" s="1">
        <v>0</v>
      </c>
      <c r="K32" s="1">
        <v>1</v>
      </c>
      <c r="L32" s="1">
        <v>0</v>
      </c>
      <c r="M32" s="1">
        <v>1</v>
      </c>
      <c r="N32" s="1">
        <v>1</v>
      </c>
      <c r="O32" s="1">
        <v>1</v>
      </c>
      <c r="P32" s="1"/>
      <c r="Q32" s="1"/>
    </row>
    <row r="33" spans="1:17" x14ac:dyDescent="0.2">
      <c r="A33" s="1"/>
      <c r="B33" s="1"/>
      <c r="C33" s="1"/>
      <c r="D33" s="1"/>
      <c r="E33" s="1"/>
      <c r="F33" s="1"/>
      <c r="G33" s="1"/>
      <c r="H33" s="1" t="s">
        <v>96</v>
      </c>
      <c r="I33" s="1">
        <v>1</v>
      </c>
      <c r="J33" s="1">
        <v>0</v>
      </c>
      <c r="K33" s="1">
        <v>1</v>
      </c>
      <c r="L33" s="1">
        <v>0</v>
      </c>
      <c r="M33" s="1">
        <v>1</v>
      </c>
      <c r="N33" s="1">
        <v>1</v>
      </c>
      <c r="O33" s="1">
        <v>1</v>
      </c>
      <c r="P33" s="1"/>
      <c r="Q33" s="1"/>
    </row>
    <row r="34" spans="1:17" x14ac:dyDescent="0.2">
      <c r="A34" s="1" t="s">
        <v>97</v>
      </c>
      <c r="B34" s="1" t="s">
        <v>98</v>
      </c>
      <c r="C34" s="2" t="s">
        <v>99</v>
      </c>
      <c r="D34" s="1" t="s">
        <v>100</v>
      </c>
      <c r="E34" s="1" t="s">
        <v>101</v>
      </c>
      <c r="F34" s="1" t="s">
        <v>102</v>
      </c>
      <c r="G34" s="1"/>
      <c r="H34" s="1" t="s">
        <v>103</v>
      </c>
      <c r="I34" s="1">
        <v>0</v>
      </c>
      <c r="J34" s="1">
        <v>1</v>
      </c>
      <c r="K34" s="1">
        <v>1</v>
      </c>
      <c r="L34" s="1">
        <v>1</v>
      </c>
      <c r="M34" s="1">
        <v>0</v>
      </c>
      <c r="N34" s="1">
        <v>1</v>
      </c>
      <c r="O34" s="1">
        <v>0</v>
      </c>
      <c r="P34" s="1"/>
      <c r="Q34" s="1"/>
    </row>
    <row r="35" spans="1:17" x14ac:dyDescent="0.2">
      <c r="A35" s="1"/>
      <c r="B35" s="1"/>
      <c r="C35" s="1"/>
      <c r="D35" s="1"/>
      <c r="E35" s="1"/>
      <c r="F35" s="1"/>
      <c r="G35" s="1"/>
      <c r="H35" s="1" t="s">
        <v>104</v>
      </c>
      <c r="I35" s="1">
        <v>1</v>
      </c>
      <c r="J35" s="1">
        <v>0</v>
      </c>
      <c r="K35" s="1">
        <v>0</v>
      </c>
      <c r="L35" s="1">
        <v>1</v>
      </c>
      <c r="M35" s="1">
        <v>0</v>
      </c>
      <c r="N35" s="1">
        <v>0</v>
      </c>
      <c r="O35" s="1">
        <v>0</v>
      </c>
      <c r="P35" s="1"/>
      <c r="Q35" s="1"/>
    </row>
    <row r="36" spans="1:17" x14ac:dyDescent="0.2">
      <c r="A36" s="1"/>
      <c r="B36" s="1"/>
      <c r="C36" s="1"/>
      <c r="D36" s="1"/>
      <c r="E36" s="1"/>
      <c r="F36" s="1"/>
      <c r="G36" s="1"/>
      <c r="H36" s="1" t="s">
        <v>105</v>
      </c>
      <c r="I36" s="1">
        <v>0</v>
      </c>
      <c r="J36" s="1">
        <v>1</v>
      </c>
      <c r="K36" s="1">
        <v>1</v>
      </c>
      <c r="L36" s="1">
        <v>0</v>
      </c>
      <c r="M36" s="1">
        <v>1</v>
      </c>
      <c r="N36" s="1">
        <v>1</v>
      </c>
      <c r="O36" s="1">
        <v>1</v>
      </c>
      <c r="P36" s="1"/>
      <c r="Q36" s="1"/>
    </row>
    <row r="37" spans="1:17" x14ac:dyDescent="0.2">
      <c r="A37" s="1"/>
      <c r="B37" s="1"/>
      <c r="C37" s="1"/>
      <c r="D37" s="1"/>
      <c r="E37" s="1"/>
      <c r="F37" s="1"/>
      <c r="G37" s="1"/>
      <c r="H37" s="1" t="s">
        <v>106</v>
      </c>
      <c r="I37" s="1">
        <v>1</v>
      </c>
      <c r="J37" s="1">
        <v>0</v>
      </c>
      <c r="K37" s="1">
        <v>0</v>
      </c>
      <c r="L37" s="1">
        <v>1</v>
      </c>
      <c r="M37" s="1">
        <v>0</v>
      </c>
      <c r="N37" s="1">
        <v>0</v>
      </c>
      <c r="O37" s="1">
        <v>0</v>
      </c>
      <c r="P37" s="1"/>
      <c r="Q37" s="1"/>
    </row>
    <row r="38" spans="1:17" x14ac:dyDescent="0.2">
      <c r="A38" s="1" t="s">
        <v>107</v>
      </c>
      <c r="B38" s="1" t="s">
        <v>98</v>
      </c>
      <c r="C38" s="2" t="s">
        <v>108</v>
      </c>
      <c r="D38" s="1" t="s">
        <v>109</v>
      </c>
      <c r="E38" s="1" t="s">
        <v>110</v>
      </c>
      <c r="F38" s="1" t="s">
        <v>111</v>
      </c>
      <c r="G38" s="1"/>
      <c r="H38" s="1" t="s">
        <v>112</v>
      </c>
      <c r="I38" s="1">
        <v>0</v>
      </c>
      <c r="J38" s="1">
        <v>1</v>
      </c>
      <c r="K38" s="1">
        <v>0</v>
      </c>
      <c r="L38" s="1">
        <v>1</v>
      </c>
      <c r="M38" s="1">
        <v>0</v>
      </c>
      <c r="N38" s="1">
        <v>0</v>
      </c>
      <c r="O38" s="1">
        <v>1</v>
      </c>
      <c r="P38" s="1"/>
      <c r="Q38" s="1"/>
    </row>
    <row r="39" spans="1:17" x14ac:dyDescent="0.2">
      <c r="A39" s="1"/>
      <c r="B39" s="1"/>
      <c r="C39" s="1"/>
      <c r="D39" s="1"/>
      <c r="E39" s="1"/>
      <c r="F39" s="1"/>
      <c r="G39" s="1"/>
      <c r="H39" s="1" t="s">
        <v>113</v>
      </c>
      <c r="I39" s="1">
        <v>0</v>
      </c>
      <c r="J39" s="1">
        <v>1</v>
      </c>
      <c r="K39" s="1">
        <v>0</v>
      </c>
      <c r="L39" s="1">
        <v>0</v>
      </c>
      <c r="M39" s="1">
        <v>1</v>
      </c>
      <c r="N39" s="1">
        <v>0</v>
      </c>
      <c r="O39" s="1">
        <v>1</v>
      </c>
      <c r="P39" s="1"/>
      <c r="Q39" s="1"/>
    </row>
    <row r="40" spans="1:17" x14ac:dyDescent="0.2">
      <c r="A40" s="1" t="s">
        <v>114</v>
      </c>
      <c r="B40" s="1" t="s">
        <v>115</v>
      </c>
      <c r="C40" s="2" t="s">
        <v>116</v>
      </c>
      <c r="D40" s="1" t="s">
        <v>117</v>
      </c>
      <c r="E40" s="1" t="s">
        <v>118</v>
      </c>
      <c r="F40" s="1" t="s">
        <v>119</v>
      </c>
      <c r="G40" s="1"/>
      <c r="H40" s="1" t="s">
        <v>120</v>
      </c>
      <c r="I40" s="1">
        <v>1</v>
      </c>
      <c r="J40" s="1">
        <v>1</v>
      </c>
      <c r="K40" s="1">
        <v>0</v>
      </c>
      <c r="L40" s="1">
        <v>1</v>
      </c>
      <c r="M40" s="1">
        <v>0</v>
      </c>
      <c r="N40" s="1">
        <v>0</v>
      </c>
      <c r="O40" s="1">
        <v>1</v>
      </c>
      <c r="P40" s="1"/>
      <c r="Q40" s="1"/>
    </row>
    <row r="41" spans="1:17" x14ac:dyDescent="0.2">
      <c r="A41" s="1"/>
      <c r="B41" s="1"/>
      <c r="C41" s="1"/>
      <c r="D41" s="1"/>
      <c r="E41" s="1"/>
      <c r="F41" s="1"/>
      <c r="G41" s="1"/>
      <c r="H41" s="1" t="s">
        <v>121</v>
      </c>
      <c r="I41" s="1">
        <v>1</v>
      </c>
      <c r="J41" s="1">
        <v>1</v>
      </c>
      <c r="K41" s="1">
        <v>0</v>
      </c>
      <c r="L41" s="1">
        <v>1</v>
      </c>
      <c r="M41" s="1">
        <v>0</v>
      </c>
      <c r="N41" s="1">
        <v>1</v>
      </c>
      <c r="O41" s="1">
        <v>1</v>
      </c>
      <c r="P41" s="1"/>
      <c r="Q41" s="1"/>
    </row>
    <row r="42" spans="1:17" x14ac:dyDescent="0.2">
      <c r="A42" s="1"/>
      <c r="B42" s="1"/>
      <c r="C42" s="1"/>
      <c r="D42" s="1"/>
      <c r="E42" s="1"/>
      <c r="F42" s="1"/>
      <c r="G42" s="1"/>
      <c r="H42" s="1" t="s">
        <v>122</v>
      </c>
      <c r="I42" s="1">
        <v>1</v>
      </c>
      <c r="J42" s="1">
        <v>1</v>
      </c>
      <c r="K42" s="1">
        <v>0</v>
      </c>
      <c r="L42" s="1">
        <v>0</v>
      </c>
      <c r="M42" s="1">
        <v>1</v>
      </c>
      <c r="N42" s="1">
        <v>1</v>
      </c>
      <c r="O42" s="1">
        <v>1</v>
      </c>
      <c r="P42" s="1"/>
      <c r="Q42" s="1"/>
    </row>
    <row r="43" spans="1:17" x14ac:dyDescent="0.2">
      <c r="A43" s="1"/>
      <c r="B43" s="1"/>
      <c r="C43" s="1"/>
      <c r="D43" s="1"/>
      <c r="E43" s="1"/>
      <c r="F43" s="1"/>
      <c r="G43" s="1"/>
      <c r="H43" s="1" t="s">
        <v>123</v>
      </c>
      <c r="I43" s="1">
        <v>1</v>
      </c>
      <c r="J43" s="1">
        <v>0</v>
      </c>
      <c r="K43" s="1">
        <v>1</v>
      </c>
      <c r="L43" s="1">
        <v>1</v>
      </c>
      <c r="M43" s="1">
        <v>0</v>
      </c>
      <c r="N43" s="1">
        <v>0</v>
      </c>
      <c r="O43" s="1">
        <v>1</v>
      </c>
      <c r="P43" s="1"/>
      <c r="Q43" s="1"/>
    </row>
    <row r="44" spans="1:17" x14ac:dyDescent="0.2">
      <c r="A44" s="1"/>
      <c r="B44" s="1"/>
      <c r="C44" s="1"/>
      <c r="D44" s="1"/>
      <c r="E44" s="1"/>
      <c r="F44" s="1"/>
      <c r="G44" s="1"/>
      <c r="H44" s="1" t="s">
        <v>124</v>
      </c>
      <c r="I44" s="1">
        <v>1</v>
      </c>
      <c r="J44" s="1">
        <v>0</v>
      </c>
      <c r="K44" s="1">
        <v>1</v>
      </c>
      <c r="L44" s="1">
        <v>0</v>
      </c>
      <c r="M44" s="1">
        <v>1</v>
      </c>
      <c r="N44" s="1">
        <v>0</v>
      </c>
      <c r="O44" s="1">
        <v>1</v>
      </c>
      <c r="P44" s="1"/>
      <c r="Q44" s="1"/>
    </row>
    <row r="45" spans="1:17" x14ac:dyDescent="0.2">
      <c r="A45" s="1"/>
      <c r="B45" s="1"/>
      <c r="C45" s="1"/>
      <c r="D45" s="1"/>
      <c r="E45" s="1"/>
      <c r="F45" s="1"/>
      <c r="G45" s="1"/>
      <c r="H45" s="1" t="s">
        <v>125</v>
      </c>
      <c r="I45" s="1">
        <v>1</v>
      </c>
      <c r="J45" s="1">
        <v>0</v>
      </c>
      <c r="K45" s="1">
        <v>1</v>
      </c>
      <c r="L45" s="1">
        <v>0</v>
      </c>
      <c r="M45" s="1">
        <v>1</v>
      </c>
      <c r="N45" s="1">
        <v>1</v>
      </c>
      <c r="O45" s="1">
        <v>1</v>
      </c>
      <c r="P45" s="1"/>
      <c r="Q45" s="1"/>
    </row>
    <row r="46" spans="1:17" x14ac:dyDescent="0.2">
      <c r="A46" s="1" t="s">
        <v>126</v>
      </c>
      <c r="B46" s="1" t="s">
        <v>98</v>
      </c>
      <c r="C46" s="2" t="s">
        <v>127</v>
      </c>
      <c r="D46" s="1" t="s">
        <v>128</v>
      </c>
      <c r="E46" s="1" t="s">
        <v>129</v>
      </c>
      <c r="F46" s="1" t="s">
        <v>130</v>
      </c>
      <c r="G46" s="1" t="s">
        <v>131</v>
      </c>
      <c r="H46" s="1" t="s">
        <v>132</v>
      </c>
      <c r="I46" s="1">
        <v>0</v>
      </c>
      <c r="J46" s="1">
        <v>1</v>
      </c>
      <c r="K46" s="1">
        <v>1</v>
      </c>
      <c r="L46" s="1">
        <v>0</v>
      </c>
      <c r="M46" s="1">
        <v>1</v>
      </c>
      <c r="N46" s="1">
        <v>1</v>
      </c>
      <c r="O46" s="1">
        <v>1</v>
      </c>
      <c r="P46" s="1"/>
      <c r="Q46" s="1"/>
    </row>
    <row r="47" spans="1:17" x14ac:dyDescent="0.2">
      <c r="A47" s="1"/>
      <c r="B47" s="1"/>
      <c r="C47" s="1"/>
      <c r="D47" s="1"/>
      <c r="E47" s="1"/>
      <c r="F47" s="1"/>
      <c r="G47" s="1"/>
      <c r="H47" s="1" t="s">
        <v>133</v>
      </c>
      <c r="I47" s="1">
        <v>1</v>
      </c>
      <c r="J47" s="1">
        <v>0</v>
      </c>
      <c r="K47" s="1">
        <v>1</v>
      </c>
      <c r="L47" s="1">
        <v>0</v>
      </c>
      <c r="M47" s="1">
        <v>1</v>
      </c>
      <c r="N47" s="1">
        <v>1</v>
      </c>
      <c r="O47" s="1">
        <v>1</v>
      </c>
      <c r="P47" s="1"/>
      <c r="Q47" s="1"/>
    </row>
    <row r="48" spans="1:17" x14ac:dyDescent="0.2">
      <c r="A48" s="1"/>
      <c r="B48" s="1"/>
      <c r="C48" s="1"/>
      <c r="D48" s="1"/>
      <c r="E48" s="1"/>
      <c r="F48" s="1"/>
      <c r="G48" s="1"/>
      <c r="H48" s="1" t="s">
        <v>134</v>
      </c>
      <c r="I48" s="1">
        <v>1</v>
      </c>
      <c r="J48" s="1">
        <v>0</v>
      </c>
      <c r="K48" s="1">
        <v>1</v>
      </c>
      <c r="L48" s="1">
        <v>0</v>
      </c>
      <c r="M48" s="1">
        <v>1</v>
      </c>
      <c r="N48" s="1">
        <v>1</v>
      </c>
      <c r="O48" s="1">
        <v>1</v>
      </c>
      <c r="P48" s="1"/>
      <c r="Q48" s="1"/>
    </row>
    <row r="49" spans="1:17" x14ac:dyDescent="0.2">
      <c r="A49" s="1"/>
      <c r="B49" s="1"/>
      <c r="C49" s="1"/>
      <c r="D49" s="1"/>
      <c r="E49" s="1"/>
      <c r="F49" s="1"/>
      <c r="G49" s="1"/>
      <c r="H49" s="1" t="s">
        <v>135</v>
      </c>
      <c r="I49" s="1">
        <v>1</v>
      </c>
      <c r="J49" s="1">
        <v>1</v>
      </c>
      <c r="K49" s="1">
        <v>1</v>
      </c>
      <c r="L49" s="1">
        <v>1</v>
      </c>
      <c r="M49" s="1">
        <v>0</v>
      </c>
      <c r="N49" s="1">
        <v>1</v>
      </c>
      <c r="O49" s="1">
        <v>1</v>
      </c>
      <c r="P49" s="1"/>
      <c r="Q49" s="1"/>
    </row>
    <row r="50" spans="1:17" x14ac:dyDescent="0.2">
      <c r="A50" s="1" t="s">
        <v>136</v>
      </c>
      <c r="B50" s="1" t="s">
        <v>24</v>
      </c>
      <c r="C50" s="2" t="s">
        <v>137</v>
      </c>
      <c r="D50" s="1" t="s">
        <v>138</v>
      </c>
      <c r="E50" s="1" t="s">
        <v>139</v>
      </c>
      <c r="F50" s="1" t="s">
        <v>140</v>
      </c>
      <c r="G50" s="1"/>
      <c r="H50" s="1" t="s">
        <v>141</v>
      </c>
      <c r="I50" s="1">
        <v>0</v>
      </c>
      <c r="J50" s="1">
        <v>1</v>
      </c>
      <c r="K50" s="1">
        <v>1</v>
      </c>
      <c r="L50" s="1">
        <v>1</v>
      </c>
      <c r="M50" s="1">
        <v>0</v>
      </c>
      <c r="N50" s="1">
        <v>0</v>
      </c>
      <c r="O50" s="1">
        <v>1</v>
      </c>
      <c r="P50" s="1"/>
      <c r="Q50" s="1"/>
    </row>
    <row r="51" spans="1:17" x14ac:dyDescent="0.2">
      <c r="A51" s="1"/>
      <c r="B51" s="1"/>
      <c r="C51" s="1"/>
      <c r="D51" s="1"/>
      <c r="E51" s="1"/>
      <c r="F51" s="1"/>
      <c r="G51" s="1"/>
      <c r="H51" s="1" t="s">
        <v>142</v>
      </c>
      <c r="I51" s="1">
        <v>0</v>
      </c>
      <c r="J51" s="1">
        <v>1</v>
      </c>
      <c r="K51" s="1">
        <v>1</v>
      </c>
      <c r="L51" s="1">
        <v>1</v>
      </c>
      <c r="M51" s="1">
        <v>0</v>
      </c>
      <c r="N51" s="1">
        <v>1</v>
      </c>
      <c r="O51" s="1">
        <v>1</v>
      </c>
      <c r="P51" s="1"/>
      <c r="Q51" s="1"/>
    </row>
    <row r="52" spans="1:17" x14ac:dyDescent="0.2">
      <c r="A52" s="1"/>
      <c r="B52" s="1"/>
      <c r="C52" s="1"/>
      <c r="D52" s="1"/>
      <c r="E52" s="1"/>
      <c r="F52" s="1"/>
      <c r="G52" s="1"/>
      <c r="H52" s="1" t="s">
        <v>143</v>
      </c>
      <c r="I52" s="1">
        <v>0</v>
      </c>
      <c r="J52" s="1">
        <v>1</v>
      </c>
      <c r="K52" s="1">
        <v>1</v>
      </c>
      <c r="L52" s="1">
        <v>1</v>
      </c>
      <c r="M52" s="1">
        <v>1</v>
      </c>
      <c r="N52" s="1">
        <v>1</v>
      </c>
      <c r="O52" s="1">
        <v>1</v>
      </c>
      <c r="P52" s="1"/>
      <c r="Q52" s="1"/>
    </row>
    <row r="53" spans="1:17" x14ac:dyDescent="0.2">
      <c r="A53" s="1"/>
      <c r="B53" s="1"/>
      <c r="C53" s="1"/>
      <c r="D53" s="1"/>
      <c r="E53" s="1"/>
      <c r="F53" s="1"/>
      <c r="G53" s="1"/>
      <c r="H53" s="1" t="s">
        <v>144</v>
      </c>
      <c r="I53" s="1">
        <v>0</v>
      </c>
      <c r="J53" s="1">
        <v>1</v>
      </c>
      <c r="K53" s="1">
        <v>1</v>
      </c>
      <c r="L53" s="1">
        <v>1</v>
      </c>
      <c r="M53" s="1">
        <v>1</v>
      </c>
      <c r="N53" s="1">
        <v>1</v>
      </c>
      <c r="O53" s="1">
        <v>1</v>
      </c>
      <c r="P53" s="1"/>
      <c r="Q53" s="1"/>
    </row>
    <row r="54" spans="1:17" x14ac:dyDescent="0.2">
      <c r="A54" s="1"/>
      <c r="B54" s="1"/>
      <c r="C54" s="1"/>
      <c r="D54" s="1"/>
      <c r="E54" s="1"/>
      <c r="F54" s="1"/>
      <c r="G54" s="1"/>
      <c r="H54" s="1" t="s">
        <v>145</v>
      </c>
      <c r="I54" s="1">
        <v>0</v>
      </c>
      <c r="J54" s="1">
        <v>1</v>
      </c>
      <c r="K54" s="1">
        <v>1</v>
      </c>
      <c r="L54" s="1">
        <v>1</v>
      </c>
      <c r="M54" s="1">
        <v>1</v>
      </c>
      <c r="N54" s="1">
        <v>1</v>
      </c>
      <c r="O54" s="1">
        <v>1</v>
      </c>
      <c r="P54" s="1"/>
      <c r="Q54" s="1"/>
    </row>
    <row r="55" spans="1:17" x14ac:dyDescent="0.2">
      <c r="A55" s="1"/>
      <c r="B55" s="1"/>
      <c r="C55" s="1"/>
      <c r="D55" s="1"/>
      <c r="E55" s="1"/>
      <c r="F55" s="1"/>
      <c r="G55" s="1"/>
      <c r="H55" s="1" t="s">
        <v>146</v>
      </c>
      <c r="I55" s="1">
        <v>0</v>
      </c>
      <c r="J55" s="1">
        <v>1</v>
      </c>
      <c r="K55" s="1">
        <v>1</v>
      </c>
      <c r="L55" s="1">
        <v>1</v>
      </c>
      <c r="M55" s="1">
        <v>1</v>
      </c>
      <c r="N55" s="1">
        <v>1</v>
      </c>
      <c r="O55" s="1">
        <v>1</v>
      </c>
      <c r="P55" s="1"/>
      <c r="Q55" s="1"/>
    </row>
    <row r="56" spans="1:17" x14ac:dyDescent="0.2">
      <c r="A56" s="1" t="s">
        <v>147</v>
      </c>
      <c r="B56" s="1" t="s">
        <v>24</v>
      </c>
      <c r="C56" s="2" t="s">
        <v>148</v>
      </c>
      <c r="D56" s="1" t="s">
        <v>149</v>
      </c>
      <c r="E56" s="1" t="s">
        <v>150</v>
      </c>
      <c r="F56" s="1" t="s">
        <v>151</v>
      </c>
      <c r="G56" s="1" t="s">
        <v>152</v>
      </c>
      <c r="H56" s="1" t="s">
        <v>153</v>
      </c>
      <c r="I56" s="1">
        <v>1</v>
      </c>
      <c r="J56" s="1">
        <v>0</v>
      </c>
      <c r="K56" s="1">
        <v>1</v>
      </c>
      <c r="L56" s="1">
        <v>1</v>
      </c>
      <c r="M56" s="1">
        <v>1</v>
      </c>
      <c r="N56" s="1">
        <v>1</v>
      </c>
      <c r="O56" s="1">
        <v>1</v>
      </c>
      <c r="P56" s="1"/>
      <c r="Q56" s="1"/>
    </row>
    <row r="57" spans="1:17" x14ac:dyDescent="0.2">
      <c r="A57" s="1"/>
      <c r="B57" s="1"/>
      <c r="C57" s="1"/>
      <c r="D57" s="1"/>
      <c r="E57" s="1"/>
      <c r="F57" s="1"/>
      <c r="G57" s="1"/>
      <c r="H57" s="1" t="s">
        <v>154</v>
      </c>
      <c r="I57" s="1">
        <v>1</v>
      </c>
      <c r="J57" s="1">
        <v>0</v>
      </c>
      <c r="K57" s="1">
        <v>1</v>
      </c>
      <c r="L57" s="1">
        <v>1</v>
      </c>
      <c r="M57" s="1">
        <v>1</v>
      </c>
      <c r="N57" s="1">
        <v>1</v>
      </c>
      <c r="O57" s="1">
        <v>1</v>
      </c>
      <c r="P57" s="1"/>
      <c r="Q57" s="1"/>
    </row>
    <row r="58" spans="1:17" x14ac:dyDescent="0.2">
      <c r="A58" s="1"/>
      <c r="B58" s="1"/>
      <c r="C58" s="1"/>
      <c r="D58" s="1"/>
      <c r="E58" s="1"/>
      <c r="F58" s="1"/>
      <c r="G58" s="1"/>
      <c r="H58" s="1" t="s">
        <v>155</v>
      </c>
      <c r="I58" s="1">
        <v>1</v>
      </c>
      <c r="J58" s="1">
        <v>0</v>
      </c>
      <c r="K58" s="1">
        <v>1</v>
      </c>
      <c r="L58" s="1">
        <v>1</v>
      </c>
      <c r="M58" s="1">
        <v>1</v>
      </c>
      <c r="N58" s="1">
        <v>1</v>
      </c>
      <c r="O58" s="1">
        <v>1</v>
      </c>
      <c r="P58" s="1"/>
      <c r="Q58" s="1"/>
    </row>
    <row r="59" spans="1:17" x14ac:dyDescent="0.2">
      <c r="A59" s="4" t="s">
        <v>156</v>
      </c>
      <c r="B59" s="1" t="s">
        <v>24</v>
      </c>
      <c r="C59" s="2" t="s">
        <v>157</v>
      </c>
      <c r="D59" s="1" t="s">
        <v>158</v>
      </c>
      <c r="E59" s="1" t="s">
        <v>159</v>
      </c>
      <c r="F59" s="1" t="s">
        <v>160</v>
      </c>
      <c r="G59" s="1" t="s">
        <v>161</v>
      </c>
      <c r="H59" s="1" t="s">
        <v>162</v>
      </c>
      <c r="I59" s="1">
        <v>0</v>
      </c>
      <c r="J59" s="1">
        <v>1</v>
      </c>
      <c r="K59" s="1">
        <v>0</v>
      </c>
      <c r="L59" s="1">
        <v>1</v>
      </c>
      <c r="M59" s="1">
        <v>1</v>
      </c>
      <c r="N59" s="1">
        <v>0</v>
      </c>
      <c r="O59" s="1">
        <v>1</v>
      </c>
      <c r="P59" s="1"/>
      <c r="Q59" s="1"/>
    </row>
    <row r="60" spans="1:17" x14ac:dyDescent="0.2">
      <c r="A60" s="4"/>
      <c r="B60" s="1"/>
      <c r="C60" s="1"/>
      <c r="D60" s="1"/>
      <c r="E60" s="1"/>
      <c r="F60" s="1"/>
      <c r="G60" s="1"/>
      <c r="H60" s="1" t="s">
        <v>163</v>
      </c>
      <c r="I60" s="1">
        <v>0</v>
      </c>
      <c r="J60" s="1">
        <v>1</v>
      </c>
      <c r="K60" s="1">
        <v>0</v>
      </c>
      <c r="L60" s="1">
        <v>1</v>
      </c>
      <c r="M60" s="1">
        <v>1</v>
      </c>
      <c r="N60" s="1">
        <v>0</v>
      </c>
      <c r="O60" s="1">
        <v>1</v>
      </c>
      <c r="P60" s="1"/>
      <c r="Q60" s="1"/>
    </row>
    <row r="61" spans="1:17" x14ac:dyDescent="0.2">
      <c r="A61" s="4"/>
      <c r="B61" s="1"/>
      <c r="C61" s="1"/>
      <c r="D61" s="1"/>
      <c r="E61" s="1"/>
      <c r="F61" s="1"/>
      <c r="G61" s="1"/>
      <c r="H61" s="1" t="s">
        <v>164</v>
      </c>
      <c r="I61" s="1">
        <v>0</v>
      </c>
      <c r="J61" s="1">
        <v>1</v>
      </c>
      <c r="K61" s="1">
        <v>0</v>
      </c>
      <c r="L61" s="1">
        <v>0</v>
      </c>
      <c r="M61" s="1">
        <v>1</v>
      </c>
      <c r="N61" s="1">
        <v>0</v>
      </c>
      <c r="O61" s="1">
        <v>1</v>
      </c>
      <c r="P61" s="1"/>
      <c r="Q61" s="1"/>
    </row>
    <row r="62" spans="1:17" x14ac:dyDescent="0.2">
      <c r="A62" s="4"/>
      <c r="B62" s="1"/>
      <c r="C62" s="1"/>
      <c r="D62" s="1"/>
      <c r="E62" s="1"/>
      <c r="F62" s="1"/>
      <c r="G62" s="1"/>
      <c r="H62" s="1" t="s">
        <v>165</v>
      </c>
      <c r="I62" s="1">
        <v>0</v>
      </c>
      <c r="J62" s="1">
        <v>1</v>
      </c>
      <c r="K62" s="1">
        <v>0</v>
      </c>
      <c r="L62" s="1">
        <v>0</v>
      </c>
      <c r="M62" s="1">
        <v>1</v>
      </c>
      <c r="N62" s="1">
        <v>1</v>
      </c>
      <c r="O62" s="1">
        <v>1</v>
      </c>
      <c r="P62" s="1"/>
      <c r="Q62" s="1"/>
    </row>
    <row r="63" spans="1:17" x14ac:dyDescent="0.2">
      <c r="A63" s="1" t="s">
        <v>166</v>
      </c>
      <c r="B63" s="1" t="s">
        <v>24</v>
      </c>
      <c r="C63" s="2" t="s">
        <v>167</v>
      </c>
      <c r="D63" s="1" t="s">
        <v>168</v>
      </c>
      <c r="E63" s="1" t="s">
        <v>169</v>
      </c>
      <c r="F63" s="1" t="s">
        <v>170</v>
      </c>
      <c r="G63" s="1" t="s">
        <v>171</v>
      </c>
      <c r="H63" s="1" t="s">
        <v>172</v>
      </c>
      <c r="I63" s="1">
        <v>0</v>
      </c>
      <c r="J63" s="1">
        <v>1</v>
      </c>
      <c r="K63" s="1">
        <v>1</v>
      </c>
      <c r="L63" s="1">
        <v>1</v>
      </c>
      <c r="M63" s="1">
        <v>0</v>
      </c>
      <c r="N63" s="1">
        <v>1</v>
      </c>
      <c r="O63" s="1">
        <v>1</v>
      </c>
      <c r="P63" s="1"/>
      <c r="Q63" s="1"/>
    </row>
    <row r="64" spans="1:17" x14ac:dyDescent="0.2">
      <c r="A64" s="1"/>
      <c r="B64" s="1"/>
      <c r="C64" s="1"/>
      <c r="D64" s="1"/>
      <c r="E64" s="1"/>
      <c r="F64" s="1"/>
      <c r="G64" s="1"/>
      <c r="H64" s="1" t="s">
        <v>173</v>
      </c>
      <c r="I64" s="1">
        <v>1</v>
      </c>
      <c r="J64" s="1">
        <v>1</v>
      </c>
      <c r="K64" s="1">
        <v>1</v>
      </c>
      <c r="L64" s="1">
        <v>0</v>
      </c>
      <c r="M64" s="1">
        <v>1</v>
      </c>
      <c r="N64" s="1">
        <v>1</v>
      </c>
      <c r="O64" s="1">
        <v>1</v>
      </c>
      <c r="P64" s="1"/>
      <c r="Q64" s="1"/>
    </row>
    <row r="65" spans="1:17" x14ac:dyDescent="0.2">
      <c r="A65" s="1"/>
      <c r="B65" s="1"/>
      <c r="C65" s="1"/>
      <c r="D65" s="1"/>
      <c r="E65" s="1"/>
      <c r="F65" s="1"/>
      <c r="G65" s="1"/>
      <c r="H65" s="1" t="s">
        <v>174</v>
      </c>
      <c r="I65" s="1">
        <v>1</v>
      </c>
      <c r="J65" s="1">
        <v>1</v>
      </c>
      <c r="K65" s="1">
        <v>1</v>
      </c>
      <c r="L65" s="1">
        <v>1</v>
      </c>
      <c r="M65" s="1">
        <v>0</v>
      </c>
      <c r="N65" s="1">
        <v>1</v>
      </c>
      <c r="O65" s="1">
        <v>1</v>
      </c>
      <c r="P65" s="1"/>
      <c r="Q65" s="1"/>
    </row>
    <row r="66" spans="1:17" x14ac:dyDescent="0.2">
      <c r="A66" s="1" t="s">
        <v>175</v>
      </c>
      <c r="B66" s="1" t="s">
        <v>24</v>
      </c>
      <c r="C66" s="2" t="s">
        <v>176</v>
      </c>
      <c r="D66" s="1" t="s">
        <v>177</v>
      </c>
      <c r="E66" s="1" t="s">
        <v>178</v>
      </c>
      <c r="F66" s="1" t="s">
        <v>179</v>
      </c>
      <c r="G66" s="1" t="s">
        <v>180</v>
      </c>
      <c r="H66" s="1" t="s">
        <v>181</v>
      </c>
      <c r="I66" s="1">
        <v>1</v>
      </c>
      <c r="J66" s="1">
        <v>0</v>
      </c>
      <c r="K66" s="1">
        <v>0</v>
      </c>
      <c r="L66" s="1">
        <v>0</v>
      </c>
      <c r="M66" s="1">
        <v>1</v>
      </c>
      <c r="N66" s="1">
        <v>1</v>
      </c>
      <c r="O66" s="1">
        <v>0</v>
      </c>
      <c r="P66" s="1"/>
      <c r="Q66" s="1"/>
    </row>
    <row r="67" spans="1:17" x14ac:dyDescent="0.2">
      <c r="A67" s="1"/>
      <c r="B67" s="1"/>
      <c r="C67" s="1"/>
      <c r="D67" s="1"/>
      <c r="E67" s="1"/>
      <c r="F67" s="1"/>
      <c r="G67" s="1"/>
      <c r="H67" s="1" t="s">
        <v>182</v>
      </c>
      <c r="I67" s="1">
        <v>1</v>
      </c>
      <c r="J67" s="1">
        <v>1</v>
      </c>
      <c r="K67" s="1">
        <v>0</v>
      </c>
      <c r="L67" s="1">
        <v>0</v>
      </c>
      <c r="M67" s="1">
        <v>1</v>
      </c>
      <c r="N67" s="1">
        <v>1</v>
      </c>
      <c r="O67" s="1">
        <v>1</v>
      </c>
      <c r="P67" s="1"/>
      <c r="Q67" s="1"/>
    </row>
    <row r="68" spans="1:17" x14ac:dyDescent="0.2">
      <c r="A68" s="1"/>
      <c r="B68" s="1"/>
      <c r="C68" s="1"/>
      <c r="D68" s="1"/>
      <c r="E68" s="1"/>
      <c r="F68" s="1"/>
      <c r="G68" s="1"/>
      <c r="H68" s="1" t="s">
        <v>183</v>
      </c>
      <c r="I68" s="1">
        <v>1</v>
      </c>
      <c r="J68" s="1">
        <v>1</v>
      </c>
      <c r="K68" s="1">
        <v>1</v>
      </c>
      <c r="L68" s="1">
        <v>1</v>
      </c>
      <c r="M68" s="1">
        <v>1</v>
      </c>
      <c r="N68" s="1">
        <v>1</v>
      </c>
      <c r="O68" s="1">
        <v>0</v>
      </c>
      <c r="P68" s="1"/>
      <c r="Q68" s="1"/>
    </row>
    <row r="69" spans="1:17" x14ac:dyDescent="0.2">
      <c r="A69" s="1"/>
      <c r="B69" s="1"/>
      <c r="C69" s="1"/>
      <c r="D69" s="1"/>
      <c r="E69" s="1"/>
      <c r="F69" s="1"/>
      <c r="G69" s="1"/>
      <c r="H69" s="1" t="s">
        <v>184</v>
      </c>
      <c r="I69" s="1">
        <v>1</v>
      </c>
      <c r="J69" s="1">
        <v>1</v>
      </c>
      <c r="K69" s="1">
        <v>1</v>
      </c>
      <c r="L69" s="1">
        <v>0</v>
      </c>
      <c r="M69" s="1">
        <v>1</v>
      </c>
      <c r="N69" s="1">
        <v>1</v>
      </c>
      <c r="O69" s="1">
        <v>0</v>
      </c>
      <c r="P69" s="1"/>
      <c r="Q69" s="1"/>
    </row>
    <row r="70" spans="1:17" x14ac:dyDescent="0.2">
      <c r="A70" s="1" t="s">
        <v>185</v>
      </c>
      <c r="B70" s="1" t="s">
        <v>24</v>
      </c>
      <c r="C70" s="2" t="s">
        <v>186</v>
      </c>
      <c r="D70" s="1" t="s">
        <v>187</v>
      </c>
      <c r="E70" s="1" t="s">
        <v>188</v>
      </c>
      <c r="F70" s="1" t="s">
        <v>189</v>
      </c>
      <c r="G70" s="1"/>
      <c r="H70" s="1" t="s">
        <v>190</v>
      </c>
      <c r="I70" s="1">
        <v>1</v>
      </c>
      <c r="J70" s="1">
        <v>0</v>
      </c>
      <c r="K70" s="1">
        <v>1</v>
      </c>
      <c r="L70" s="1">
        <v>0</v>
      </c>
      <c r="M70" s="1">
        <v>0</v>
      </c>
      <c r="N70" s="1">
        <v>1</v>
      </c>
      <c r="O70" s="1">
        <v>0</v>
      </c>
      <c r="P70" s="1"/>
      <c r="Q70" s="1"/>
    </row>
    <row r="71" spans="1:17" x14ac:dyDescent="0.2">
      <c r="A71" s="1"/>
      <c r="B71" s="1"/>
      <c r="C71" s="1"/>
      <c r="D71" s="1"/>
      <c r="E71" s="1"/>
      <c r="F71" s="1"/>
      <c r="G71" s="1"/>
      <c r="H71" s="1" t="s">
        <v>191</v>
      </c>
      <c r="I71" s="1">
        <v>0</v>
      </c>
      <c r="J71" s="1">
        <v>1</v>
      </c>
      <c r="K71" s="1">
        <v>1</v>
      </c>
      <c r="L71" s="1">
        <v>1</v>
      </c>
      <c r="M71" s="1">
        <v>0</v>
      </c>
      <c r="N71" s="1">
        <v>0</v>
      </c>
      <c r="O71" s="1">
        <v>1</v>
      </c>
      <c r="P71" s="1"/>
      <c r="Q71" s="1"/>
    </row>
    <row r="72" spans="1:17" x14ac:dyDescent="0.2">
      <c r="A72" s="1"/>
      <c r="B72" s="1"/>
      <c r="C72" s="1"/>
      <c r="D72" s="1"/>
      <c r="E72" s="1"/>
      <c r="F72" s="1"/>
      <c r="G72" s="1"/>
      <c r="H72" s="1" t="s">
        <v>192</v>
      </c>
      <c r="I72" s="1">
        <v>0</v>
      </c>
      <c r="J72" s="1">
        <v>1</v>
      </c>
      <c r="K72" s="1">
        <v>1</v>
      </c>
      <c r="L72" s="1">
        <v>1</v>
      </c>
      <c r="M72" s="1">
        <v>1</v>
      </c>
      <c r="N72" s="1">
        <v>1</v>
      </c>
      <c r="O72" s="1">
        <v>1</v>
      </c>
      <c r="P72" s="1"/>
      <c r="Q72" s="1"/>
    </row>
    <row r="73" spans="1:17" x14ac:dyDescent="0.2">
      <c r="A73" s="1" t="s">
        <v>193</v>
      </c>
      <c r="B73" s="1" t="s">
        <v>194</v>
      </c>
      <c r="C73" s="2" t="s">
        <v>195</v>
      </c>
      <c r="D73" s="1" t="s">
        <v>196</v>
      </c>
      <c r="E73" s="1" t="s">
        <v>197</v>
      </c>
      <c r="F73" s="1" t="s">
        <v>198</v>
      </c>
      <c r="G73" s="1"/>
      <c r="H73" s="1" t="s">
        <v>199</v>
      </c>
      <c r="I73" s="1">
        <v>1</v>
      </c>
      <c r="J73" s="1">
        <v>0</v>
      </c>
      <c r="K73" s="1">
        <v>0</v>
      </c>
      <c r="L73" s="1">
        <v>1</v>
      </c>
      <c r="M73" s="1">
        <v>1</v>
      </c>
      <c r="N73" s="1">
        <v>1</v>
      </c>
      <c r="O73" s="1">
        <v>1</v>
      </c>
      <c r="P73" s="1"/>
      <c r="Q73" s="1"/>
    </row>
    <row r="74" spans="1:17" x14ac:dyDescent="0.2">
      <c r="A74" s="1"/>
      <c r="B74" s="1"/>
      <c r="C74" s="1"/>
      <c r="D74" s="1"/>
      <c r="E74" s="1"/>
      <c r="F74" s="1"/>
      <c r="G74" s="1"/>
      <c r="H74" s="1" t="s">
        <v>200</v>
      </c>
      <c r="I74" s="1">
        <v>1</v>
      </c>
      <c r="J74" s="1">
        <v>1</v>
      </c>
      <c r="K74" s="1">
        <v>1</v>
      </c>
      <c r="L74" s="1">
        <v>0</v>
      </c>
      <c r="M74" s="1">
        <v>1</v>
      </c>
      <c r="N74" s="1">
        <v>1</v>
      </c>
      <c r="O74" s="1">
        <v>1</v>
      </c>
      <c r="P74" s="1"/>
      <c r="Q74" s="1"/>
    </row>
    <row r="75" spans="1:17" x14ac:dyDescent="0.2">
      <c r="A75" s="1"/>
      <c r="B75" s="1"/>
      <c r="C75" s="1"/>
      <c r="D75" s="1"/>
      <c r="E75" s="1"/>
      <c r="F75" s="1"/>
      <c r="G75" s="1"/>
      <c r="H75" s="1" t="s">
        <v>201</v>
      </c>
      <c r="I75" s="1">
        <v>1</v>
      </c>
      <c r="J75" s="1">
        <v>1</v>
      </c>
      <c r="K75" s="1">
        <v>1</v>
      </c>
      <c r="L75" s="1">
        <v>0</v>
      </c>
      <c r="M75" s="1">
        <v>1</v>
      </c>
      <c r="N75" s="1">
        <v>1</v>
      </c>
      <c r="O75" s="1">
        <v>1</v>
      </c>
      <c r="P75" s="1"/>
      <c r="Q75" s="1"/>
    </row>
    <row r="76" spans="1:17" x14ac:dyDescent="0.2">
      <c r="A76" s="1"/>
      <c r="B76" s="1"/>
      <c r="C76" s="1"/>
      <c r="D76" s="1"/>
      <c r="E76" s="1"/>
      <c r="F76" s="1"/>
      <c r="G76" s="1"/>
      <c r="H76" s="1" t="s">
        <v>202</v>
      </c>
      <c r="I76" s="1">
        <v>1</v>
      </c>
      <c r="J76" s="1">
        <v>0</v>
      </c>
      <c r="K76" s="1">
        <v>1</v>
      </c>
      <c r="L76" s="1">
        <v>1</v>
      </c>
      <c r="M76" s="1">
        <v>1</v>
      </c>
      <c r="N76" s="1">
        <v>1</v>
      </c>
      <c r="O76" s="1">
        <v>1</v>
      </c>
      <c r="P76" s="1"/>
      <c r="Q76" s="1"/>
    </row>
    <row r="77" spans="1:17" x14ac:dyDescent="0.2">
      <c r="A77" s="1" t="s">
        <v>203</v>
      </c>
      <c r="B77" s="1" t="s">
        <v>35</v>
      </c>
      <c r="C77" s="2" t="s">
        <v>204</v>
      </c>
      <c r="D77" s="1" t="s">
        <v>205</v>
      </c>
      <c r="E77" s="1" t="s">
        <v>206</v>
      </c>
      <c r="F77" s="1" t="s">
        <v>207</v>
      </c>
      <c r="G77" s="1" t="s">
        <v>208</v>
      </c>
      <c r="H77" s="1" t="s">
        <v>209</v>
      </c>
      <c r="I77" s="1">
        <v>1</v>
      </c>
      <c r="J77" s="1">
        <v>1</v>
      </c>
      <c r="K77" s="1">
        <v>0</v>
      </c>
      <c r="L77" s="1">
        <v>0</v>
      </c>
      <c r="M77" s="1">
        <v>1</v>
      </c>
      <c r="N77" s="1">
        <v>1</v>
      </c>
      <c r="O77" s="1">
        <v>1</v>
      </c>
      <c r="P77" s="1"/>
      <c r="Q77" s="1"/>
    </row>
    <row r="78" spans="1:17" x14ac:dyDescent="0.2">
      <c r="A78" s="1"/>
      <c r="B78" s="1"/>
      <c r="C78" s="1"/>
      <c r="D78" s="1"/>
      <c r="E78" s="1"/>
      <c r="F78" s="1"/>
      <c r="G78" s="1"/>
      <c r="H78" s="1" t="s">
        <v>210</v>
      </c>
      <c r="I78" s="1">
        <v>1</v>
      </c>
      <c r="J78" s="1">
        <v>1</v>
      </c>
      <c r="K78" s="1">
        <v>0</v>
      </c>
      <c r="L78" s="1">
        <v>0</v>
      </c>
      <c r="M78" s="1">
        <v>1</v>
      </c>
      <c r="N78" s="1">
        <v>1</v>
      </c>
      <c r="O78" s="1">
        <v>1</v>
      </c>
      <c r="P78" s="1"/>
      <c r="Q78" s="1"/>
    </row>
    <row r="79" spans="1:17" x14ac:dyDescent="0.2">
      <c r="A79" s="1" t="s">
        <v>211</v>
      </c>
      <c r="B79" s="1" t="s">
        <v>212</v>
      </c>
      <c r="C79" s="2" t="s">
        <v>213</v>
      </c>
      <c r="D79" s="1" t="s">
        <v>214</v>
      </c>
      <c r="E79" s="1" t="s">
        <v>215</v>
      </c>
      <c r="F79" s="1" t="s">
        <v>216</v>
      </c>
      <c r="G79" s="1" t="s">
        <v>217</v>
      </c>
      <c r="H79" s="1" t="s">
        <v>218</v>
      </c>
      <c r="I79" s="1">
        <v>1</v>
      </c>
      <c r="J79" s="1">
        <v>0</v>
      </c>
      <c r="K79" s="1">
        <v>0</v>
      </c>
      <c r="L79" s="1">
        <v>1</v>
      </c>
      <c r="M79" s="1">
        <v>0</v>
      </c>
      <c r="N79" s="1">
        <v>0</v>
      </c>
      <c r="O79" s="1">
        <v>0</v>
      </c>
      <c r="P79" s="1"/>
      <c r="Q79" s="1"/>
    </row>
    <row r="80" spans="1:17" x14ac:dyDescent="0.2">
      <c r="A80" s="1"/>
      <c r="B80" s="1"/>
      <c r="C80" s="1"/>
      <c r="D80" s="1"/>
      <c r="E80" s="1"/>
      <c r="F80" s="1"/>
      <c r="G80" s="1"/>
      <c r="H80" s="1" t="s">
        <v>219</v>
      </c>
      <c r="I80" s="1">
        <v>1</v>
      </c>
      <c r="J80" s="1">
        <v>1</v>
      </c>
      <c r="K80" s="1">
        <v>0</v>
      </c>
      <c r="L80" s="1">
        <v>0</v>
      </c>
      <c r="M80" s="1">
        <v>1</v>
      </c>
      <c r="N80" s="1">
        <v>1</v>
      </c>
      <c r="O80" s="1">
        <v>1</v>
      </c>
      <c r="P80" s="1"/>
      <c r="Q80" s="1"/>
    </row>
    <row r="81" spans="1:17" x14ac:dyDescent="0.2">
      <c r="A81" s="1"/>
      <c r="B81" s="1"/>
      <c r="C81" s="1"/>
      <c r="D81" s="1"/>
      <c r="E81" s="1"/>
      <c r="F81" s="1"/>
      <c r="G81" s="1"/>
      <c r="H81" s="1" t="s">
        <v>220</v>
      </c>
      <c r="I81" s="1">
        <v>1</v>
      </c>
      <c r="J81" s="1">
        <v>1</v>
      </c>
      <c r="K81" s="1">
        <v>0</v>
      </c>
      <c r="L81" s="1">
        <v>1</v>
      </c>
      <c r="M81" s="1">
        <v>1</v>
      </c>
      <c r="N81" s="1">
        <v>1</v>
      </c>
      <c r="O81" s="1">
        <v>1</v>
      </c>
      <c r="P81" s="1"/>
      <c r="Q81" s="1"/>
    </row>
    <row r="82" spans="1:17" x14ac:dyDescent="0.2">
      <c r="A82" s="1"/>
      <c r="B82" s="1"/>
      <c r="C82" s="1"/>
      <c r="D82" s="1"/>
      <c r="E82" s="1"/>
      <c r="F82" s="1"/>
      <c r="G82" s="1"/>
      <c r="H82" s="1" t="s">
        <v>221</v>
      </c>
      <c r="I82" s="1">
        <v>1</v>
      </c>
      <c r="J82" s="1">
        <v>1</v>
      </c>
      <c r="K82" s="1">
        <v>0</v>
      </c>
      <c r="L82" s="1">
        <v>0</v>
      </c>
      <c r="M82" s="1">
        <v>1</v>
      </c>
      <c r="N82" s="1">
        <v>1</v>
      </c>
      <c r="O82" s="1">
        <v>1</v>
      </c>
      <c r="P82" s="1"/>
      <c r="Q82" s="1"/>
    </row>
    <row r="83" spans="1:17" x14ac:dyDescent="0.2">
      <c r="A83" s="1" t="s">
        <v>222</v>
      </c>
      <c r="B83" s="1" t="s">
        <v>212</v>
      </c>
      <c r="C83" s="2" t="s">
        <v>223</v>
      </c>
      <c r="D83" s="1" t="s">
        <v>224</v>
      </c>
      <c r="E83" s="1" t="s">
        <v>225</v>
      </c>
      <c r="F83" s="1" t="s">
        <v>226</v>
      </c>
      <c r="G83" s="1"/>
      <c r="H83" s="1" t="s">
        <v>222</v>
      </c>
      <c r="I83" s="1">
        <v>1</v>
      </c>
      <c r="J83" s="1">
        <v>0</v>
      </c>
      <c r="K83" s="1">
        <v>0</v>
      </c>
      <c r="L83" s="1">
        <v>1</v>
      </c>
      <c r="M83" s="1">
        <v>1</v>
      </c>
      <c r="N83" s="1">
        <v>1</v>
      </c>
      <c r="O83" s="1">
        <v>1</v>
      </c>
      <c r="P83" s="1"/>
      <c r="Q83" s="1"/>
    </row>
    <row r="84" spans="1:17" x14ac:dyDescent="0.2">
      <c r="A84" s="1"/>
      <c r="B84" s="1"/>
      <c r="C84" s="1"/>
      <c r="D84" s="1"/>
      <c r="E84" s="1"/>
      <c r="F84" s="1"/>
      <c r="G84" s="1"/>
      <c r="H84" s="1" t="s">
        <v>227</v>
      </c>
      <c r="I84" s="1">
        <v>1</v>
      </c>
      <c r="J84" s="1">
        <v>0</v>
      </c>
      <c r="K84" s="1">
        <v>1</v>
      </c>
      <c r="L84" s="1">
        <v>0</v>
      </c>
      <c r="M84" s="1">
        <v>1</v>
      </c>
      <c r="N84" s="1">
        <v>1</v>
      </c>
      <c r="O84" s="1">
        <v>0</v>
      </c>
      <c r="P84" s="1"/>
      <c r="Q84" s="1"/>
    </row>
    <row r="85" spans="1:17" x14ac:dyDescent="0.2">
      <c r="A85" s="1"/>
      <c r="B85" s="1"/>
      <c r="C85" s="1"/>
      <c r="D85" s="1"/>
      <c r="E85" s="1"/>
      <c r="F85" s="1"/>
      <c r="G85" s="1"/>
      <c r="H85" s="1" t="s">
        <v>228</v>
      </c>
      <c r="I85" s="1">
        <v>1</v>
      </c>
      <c r="J85" s="1">
        <v>0</v>
      </c>
      <c r="K85" s="1">
        <v>0</v>
      </c>
      <c r="L85" s="1">
        <v>1</v>
      </c>
      <c r="M85" s="1">
        <v>0</v>
      </c>
      <c r="N85" s="1">
        <v>0</v>
      </c>
      <c r="O85" s="1">
        <v>0</v>
      </c>
      <c r="P85" s="1"/>
      <c r="Q85" s="1"/>
    </row>
    <row r="86" spans="1:17" x14ac:dyDescent="0.2">
      <c r="A86" s="1"/>
      <c r="B86" s="1"/>
      <c r="C86" s="1"/>
      <c r="D86" s="1"/>
      <c r="E86" s="1"/>
      <c r="F86" s="1"/>
      <c r="G86" s="1"/>
      <c r="H86" s="1" t="s">
        <v>229</v>
      </c>
      <c r="I86" s="1">
        <v>1</v>
      </c>
      <c r="J86" s="1">
        <v>0</v>
      </c>
      <c r="K86" s="1">
        <v>0</v>
      </c>
      <c r="L86" s="1">
        <v>0</v>
      </c>
      <c r="M86" s="1">
        <v>1</v>
      </c>
      <c r="N86" s="1">
        <v>0</v>
      </c>
      <c r="O86" s="1">
        <v>1</v>
      </c>
      <c r="P86" s="1"/>
      <c r="Q86" s="1"/>
    </row>
    <row r="87" spans="1:17" x14ac:dyDescent="0.2">
      <c r="A87" s="1"/>
      <c r="B87" s="1"/>
      <c r="C87" s="1"/>
      <c r="D87" s="1"/>
      <c r="E87" s="1"/>
      <c r="F87" s="1"/>
      <c r="G87" s="1"/>
      <c r="H87" s="1" t="s">
        <v>230</v>
      </c>
      <c r="I87" s="1">
        <v>0</v>
      </c>
      <c r="J87" s="1">
        <v>1</v>
      </c>
      <c r="K87" s="1">
        <v>1</v>
      </c>
      <c r="L87" s="1">
        <v>0</v>
      </c>
      <c r="M87" s="1">
        <v>1</v>
      </c>
      <c r="N87" s="1">
        <v>0</v>
      </c>
      <c r="O87" s="1">
        <v>1</v>
      </c>
      <c r="P87" s="1"/>
      <c r="Q87" s="1"/>
    </row>
    <row r="88" spans="1:17" x14ac:dyDescent="0.2">
      <c r="A88" s="1"/>
      <c r="B88" s="1"/>
      <c r="C88" s="1"/>
      <c r="D88" s="1"/>
      <c r="E88" s="1"/>
      <c r="F88" s="1"/>
      <c r="G88" s="1"/>
      <c r="H88" s="1" t="s">
        <v>231</v>
      </c>
      <c r="I88" s="1">
        <v>1</v>
      </c>
      <c r="J88" s="1">
        <v>0</v>
      </c>
      <c r="K88" s="1">
        <v>1</v>
      </c>
      <c r="L88" s="1">
        <v>0</v>
      </c>
      <c r="M88" s="1">
        <v>1</v>
      </c>
      <c r="N88" s="1">
        <v>0</v>
      </c>
      <c r="O88" s="1">
        <v>1</v>
      </c>
      <c r="P88" s="1"/>
      <c r="Q88" s="1"/>
    </row>
    <row r="89" spans="1:17" x14ac:dyDescent="0.2">
      <c r="A89" s="1"/>
      <c r="B89" s="1"/>
      <c r="C89" s="1"/>
      <c r="D89" s="1"/>
      <c r="E89" s="1"/>
      <c r="F89" s="1"/>
      <c r="G89" s="1"/>
      <c r="H89" s="1"/>
      <c r="I89" s="1">
        <f>SUM(I2:I88)</f>
        <v>60</v>
      </c>
      <c r="J89" s="1">
        <f t="shared" ref="J89:O89" si="0">SUM(J2:J88)</f>
        <v>56</v>
      </c>
      <c r="K89" s="1">
        <f t="shared" si="0"/>
        <v>60</v>
      </c>
      <c r="L89" s="1">
        <f t="shared" si="0"/>
        <v>52</v>
      </c>
      <c r="M89" s="1">
        <f t="shared" si="0"/>
        <v>67</v>
      </c>
      <c r="N89" s="1">
        <f t="shared" si="0"/>
        <v>64</v>
      </c>
      <c r="O89" s="1">
        <f t="shared" si="0"/>
        <v>72</v>
      </c>
      <c r="P89" s="1" t="s">
        <v>235</v>
      </c>
      <c r="Q89" s="1"/>
    </row>
    <row r="90" spans="1:17" x14ac:dyDescent="0.2">
      <c r="A90" s="1"/>
      <c r="B90" s="1"/>
      <c r="C90" s="1"/>
      <c r="D90" s="1"/>
      <c r="E90" s="1"/>
      <c r="F90" s="1"/>
      <c r="G90" s="1"/>
      <c r="H90" s="1"/>
      <c r="I90" s="1">
        <f>I89/$Q$2</f>
        <v>0.68965517241379315</v>
      </c>
      <c r="J90" s="1">
        <f t="shared" ref="J90:O90" si="1">J89/$Q$2</f>
        <v>0.64367816091954022</v>
      </c>
      <c r="K90" s="1">
        <f t="shared" si="1"/>
        <v>0.68965517241379315</v>
      </c>
      <c r="L90" s="1">
        <f t="shared" si="1"/>
        <v>0.5977011494252874</v>
      </c>
      <c r="M90" s="1">
        <f t="shared" si="1"/>
        <v>0.77011494252873558</v>
      </c>
      <c r="N90" s="1">
        <f t="shared" si="1"/>
        <v>0.73563218390804597</v>
      </c>
      <c r="O90" s="1">
        <f t="shared" si="1"/>
        <v>0.82758620689655171</v>
      </c>
      <c r="P90" s="1" t="s">
        <v>232</v>
      </c>
      <c r="Q90" s="1"/>
    </row>
  </sheetData>
  <hyperlinks>
    <hyperlink ref="C2" r:id="rId1" xr:uid="{AF7B4DE3-DE53-7C43-92FA-1786E8291C68}"/>
    <hyperlink ref="C5" r:id="rId2" xr:uid="{7EA8B326-6EB9-F445-A2CE-2B93976711E2}"/>
    <hyperlink ref="C10" r:id="rId3" xr:uid="{276C8832-6DD6-E148-A7C2-528868C5BBBA}"/>
    <hyperlink ref="C15" r:id="rId4" xr:uid="{01FE5609-027C-B144-8F02-C42881389B09}"/>
    <hyperlink ref="C17" r:id="rId5" xr:uid="{FA124527-166B-C94B-8EC5-533435123828}"/>
    <hyperlink ref="C21" r:id="rId6" xr:uid="{98008CC4-EEE5-054F-AC8C-F0652BF15A5C}"/>
    <hyperlink ref="C24" r:id="rId7" xr:uid="{DE7DA3C5-0246-8D42-A082-283048B3ECF7}"/>
    <hyperlink ref="C30" r:id="rId8" xr:uid="{D4280D5E-2B58-5A4D-9731-65D6AB873C63}"/>
    <hyperlink ref="C34" r:id="rId9" xr:uid="{A87E0193-0E6C-DF41-9204-D41C6FD181D9}"/>
    <hyperlink ref="C38" r:id="rId10" xr:uid="{CC390782-8A5D-3C4A-841A-F436ED80185F}"/>
    <hyperlink ref="C40" r:id="rId11" xr:uid="{6B52D531-879E-AD47-ADDD-7B8827E04974}"/>
    <hyperlink ref="C46" r:id="rId12" xr:uid="{4D6C80CF-8AF9-1F4E-B4A0-182908F1858D}"/>
    <hyperlink ref="C50" r:id="rId13" xr:uid="{1F6730F3-EE5B-1A46-9122-4DCEE2B0EE23}"/>
    <hyperlink ref="C56" r:id="rId14" xr:uid="{3D6AE4EF-7BE8-CE4E-82FC-065550CAE37E}"/>
    <hyperlink ref="C59" r:id="rId15" xr:uid="{CEEADA76-4607-B040-B60D-3AFDF9AACE6C}"/>
    <hyperlink ref="C63" r:id="rId16" xr:uid="{CA3EAABA-3311-434A-A078-524DDC2627D5}"/>
    <hyperlink ref="C66" r:id="rId17" xr:uid="{49DD4999-8C11-3248-9132-440D70EE80E7}"/>
    <hyperlink ref="C70" r:id="rId18" xr:uid="{3E73BE81-F797-374A-A0BA-9F22F7453648}"/>
    <hyperlink ref="C73" r:id="rId19" xr:uid="{3880BE71-E21D-2641-9537-D6EDC3E9462B}"/>
    <hyperlink ref="C77" r:id="rId20" xr:uid="{1060A51A-9E6A-684D-A8FB-3CC909C1227A}"/>
    <hyperlink ref="C79" r:id="rId21" xr:uid="{7F06F8A3-BF07-4045-9265-8A50C8043A00}"/>
    <hyperlink ref="C83" r:id="rId22" xr:uid="{99A2192E-E32E-414C-97E9-2FDC294AE5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Codes and Frequencies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 KALE</dc:creator>
  <cp:lastModifiedBy>ALEXANDER M. KALE</cp:lastModifiedBy>
  <dcterms:created xsi:type="dcterms:W3CDTF">2018-03-29T15:20:03Z</dcterms:created>
  <dcterms:modified xsi:type="dcterms:W3CDTF">2018-03-29T15:30:35Z</dcterms:modified>
</cp:coreProperties>
</file>