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hley\Desktop\Analysis Projects\Crowdfunding Analysis\"/>
    </mc:Choice>
  </mc:AlternateContent>
  <xr:revisionPtr revIDLastSave="0" documentId="13_ncr:1_{EDBBED05-43E0-49D9-B8E0-54F770B6DEC3}" xr6:coauthVersionLast="47" xr6:coauthVersionMax="47" xr10:uidLastSave="{00000000-0000-0000-0000-000000000000}"/>
  <bookViews>
    <workbookView xWindow="20370" yWindow="-120" windowWidth="29040" windowHeight="15840" activeTab="1" xr2:uid="{00000000-000D-0000-FFFF-FFFF00000000}"/>
  </bookViews>
  <sheets>
    <sheet name="Kickstarter" sheetId="1" r:id="rId1"/>
    <sheet name="Box and Whisker Chart" sheetId="13" r:id="rId2"/>
    <sheet name="Edinburgh Research" sheetId="7" r:id="rId3"/>
    <sheet name="Successful US Kickstarters" sheetId="8" r:id="rId4"/>
    <sheet name="Failed US Kickstarters" sheetId="9" r:id="rId5"/>
    <sheet name="Successful Musical KST" sheetId="11" r:id="rId6"/>
    <sheet name="Failed Musical KST" sheetId="12" r:id="rId7"/>
    <sheet name="Descriptive Statistics" sheetId="10" r:id="rId8"/>
    <sheet name="Category Statistics" sheetId="2" r:id="rId9"/>
    <sheet name="Subcategory Statistics" sheetId="3" r:id="rId10"/>
    <sheet name="Outcomes Based on Launch Date" sheetId="5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7" l="1"/>
  <c r="C29" i="10"/>
  <c r="C30" i="10"/>
  <c r="B30" i="10"/>
  <c r="B31" i="10" s="1"/>
  <c r="B29" i="10"/>
  <c r="B12" i="10"/>
  <c r="C28" i="10"/>
  <c r="B28" i="10"/>
  <c r="B11" i="10"/>
  <c r="C23" i="10"/>
  <c r="C24" i="10" s="1"/>
  <c r="B23" i="10"/>
  <c r="B24" i="10" s="1"/>
  <c r="C22" i="10"/>
  <c r="B22" i="10"/>
  <c r="C21" i="10"/>
  <c r="B21" i="10"/>
  <c r="B5" i="10"/>
  <c r="B4" i="10"/>
  <c r="B13" i="10"/>
  <c r="C13" i="10"/>
  <c r="C12" i="10"/>
  <c r="C14" i="10" s="1"/>
  <c r="C5" i="10"/>
  <c r="B7" i="10"/>
  <c r="C11" i="10"/>
  <c r="C6" i="10"/>
  <c r="B6" i="10"/>
  <c r="C4" i="10"/>
  <c r="C27" i="10"/>
  <c r="C26" i="10"/>
  <c r="B27" i="10"/>
  <c r="B26" i="10"/>
  <c r="C20" i="10"/>
  <c r="B20" i="10"/>
  <c r="C19" i="10"/>
  <c r="B19" i="10"/>
  <c r="B2" i="10"/>
  <c r="C10" i="10"/>
  <c r="B10" i="10"/>
  <c r="C9" i="10"/>
  <c r="B9" i="10"/>
  <c r="C3" i="10"/>
  <c r="B3" i="10"/>
  <c r="C2" i="10"/>
  <c r="D3" i="7"/>
  <c r="D4" i="7"/>
  <c r="D5" i="7"/>
  <c r="D6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31" i="10" l="1"/>
  <c r="B14" i="10"/>
  <c r="C7" i="10"/>
</calcChain>
</file>

<file path=xl/sharedStrings.xml><?xml version="1.0" encoding="utf-8"?>
<sst xmlns="http://schemas.openxmlformats.org/spreadsheetml/2006/main" count="39073" uniqueCount="8401">
  <si>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</si>
  <si>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</si>
  <si>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</si>
  <si>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</si>
  <si>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</si>
  <si>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</si>
  <si>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</si>
  <si>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</si>
  <si>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</si>
  <si>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</si>
  <si>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</si>
  <si>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</si>
  <si>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</si>
  <si>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</si>
  <si>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</si>
  <si>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</si>
  <si>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</si>
  <si>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</si>
  <si>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</si>
  <si>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</si>
  <si>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</si>
  <si>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</si>
  <si>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</si>
  <si>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</si>
  <si>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</si>
  <si>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</si>
  <si>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</si>
  <si>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</si>
  <si>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</si>
  <si>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</si>
  <si>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</si>
  <si>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</si>
  <si>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</si>
  <si>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</si>
  <si>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</si>
  <si>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</si>
  <si>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</si>
  <si>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</si>
  <si>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</si>
  <si>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</si>
  <si>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</si>
  <si>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</si>
  <si>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</si>
  <si>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</si>
  <si>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</si>
  <si>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</si>
  <si>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</si>
  <si>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</si>
  <si>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</si>
  <si>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</si>
  <si>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</si>
  <si>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</si>
  <si>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</si>
  <si>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</si>
  <si>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</si>
  <si>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</si>
  <si>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</si>
  <si>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</si>
  <si>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</si>
  <si>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</si>
  <si>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</si>
  <si>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</si>
  <si>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</si>
  <si>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</si>
  <si>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</si>
  <si>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</si>
  <si>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</si>
  <si>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</si>
  <si>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</si>
  <si>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</si>
  <si>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</si>
  <si>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</si>
  <si>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</si>
  <si>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</si>
  <si>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</si>
  <si>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</si>
  <si>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</si>
  <si>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</si>
  <si>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</si>
  <si>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</si>
  <si>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</si>
  <si>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</si>
  <si>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</si>
  <si>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</si>
  <si>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</si>
  <si>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</si>
  <si>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</si>
  <si>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</si>
  <si>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</si>
  <si>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</si>
  <si>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</si>
  <si>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</si>
  <si>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</si>
  <si>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</si>
  <si>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</si>
  <si>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</si>
  <si>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</si>
  <si>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</si>
  <si>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</si>
  <si>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</si>
  <si>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</si>
  <si>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</si>
  <si>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</si>
  <si>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</si>
  <si>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</si>
  <si>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</si>
  <si>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</si>
  <si>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</si>
  <si>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</si>
  <si>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</si>
  <si>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</si>
  <si>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</si>
  <si>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</si>
  <si>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</si>
  <si>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</si>
  <si>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</si>
  <si>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</si>
  <si>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</si>
  <si>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</si>
  <si>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</si>
  <si>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</si>
  <si>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</si>
  <si>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</si>
  <si>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</si>
  <si>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</si>
  <si>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</si>
  <si>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</si>
  <si>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</si>
  <si>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</si>
  <si>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</si>
  <si>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</si>
  <si>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</si>
  <si>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</si>
  <si>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</si>
  <si>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</si>
  <si>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</si>
  <si>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</si>
  <si>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</si>
  <si>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</si>
  <si>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</si>
  <si>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</si>
  <si>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</si>
  <si>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</si>
  <si>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</si>
  <si>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</si>
  <si>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</si>
  <si>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</si>
  <si>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</si>
  <si>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</si>
  <si>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</si>
  <si>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</si>
  <si>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</si>
  <si>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</si>
  <si>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</si>
  <si>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</si>
  <si>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</si>
  <si>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</si>
  <si>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</si>
  <si>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</si>
  <si>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</si>
  <si>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</si>
  <si>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</si>
  <si>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</si>
  <si>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</si>
  <si>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</si>
  <si>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</si>
  <si>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</si>
  <si>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</si>
  <si>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</si>
  <si>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</si>
  <si>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</si>
  <si>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</si>
  <si>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</si>
  <si>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</si>
  <si>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</si>
  <si>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</si>
  <si>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</si>
  <si>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</si>
  <si>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</si>
  <si>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</si>
  <si>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</si>
  <si>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</si>
  <si>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</si>
  <si>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</si>
  <si>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</si>
  <si>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</si>
  <si>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</si>
  <si>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</si>
  <si>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</si>
  <si>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</si>
  <si>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</si>
  <si>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</si>
  <si>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</si>
  <si>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</si>
  <si>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</si>
  <si>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</si>
  <si>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</si>
  <si>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</si>
  <si>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</si>
  <si>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</si>
  <si>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</si>
  <si>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</si>
  <si>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</si>
  <si>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</si>
  <si>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</si>
  <si>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</si>
  <si>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</si>
  <si>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</si>
  <si>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</si>
  <si>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</si>
  <si>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</si>
  <si>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</si>
  <si>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</si>
  <si>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</si>
  <si>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</si>
  <si>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</si>
  <si>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</si>
  <si>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</si>
  <si>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</si>
  <si>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</si>
  <si>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</si>
  <si>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</si>
  <si>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</si>
  <si>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</si>
  <si>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</si>
  <si>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</si>
  <si>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</si>
  <si>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</si>
  <si>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</si>
  <si>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</si>
  <si>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</si>
  <si>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</si>
  <si>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</si>
  <si>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</si>
  <si>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</si>
  <si>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</si>
  <si>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</si>
  <si>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</si>
  <si>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</si>
  <si>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</si>
  <si>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</si>
  <si>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</si>
  <si>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</si>
  <si>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</si>
  <si>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</si>
  <si>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</si>
  <si>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</si>
  <si>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</si>
  <si>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</si>
  <si>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</si>
  <si>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</si>
  <si>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</si>
  <si>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</si>
  <si>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</si>
  <si>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</si>
  <si>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</si>
  <si>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</si>
  <si>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</si>
  <si>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</si>
  <si>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</si>
  <si>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</si>
  <si>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</si>
  <si>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</si>
  <si>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</si>
  <si>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</si>
  <si>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</si>
  <si>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</si>
  <si>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</si>
  <si>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</si>
  <si>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</si>
  <si>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</si>
  <si>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</si>
  <si>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</si>
  <si>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</si>
  <si>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</si>
  <si>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</si>
  <si>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</si>
  <si>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</si>
  <si>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</si>
  <si>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</si>
  <si>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</si>
  <si>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</si>
  <si>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</si>
  <si>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</si>
  <si>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</si>
  <si>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</si>
  <si>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</si>
  <si>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</si>
  <si>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</si>
  <si>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</si>
  <si>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</si>
  <si>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</si>
  <si>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</si>
  <si>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</si>
  <si>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</si>
  <si>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</si>
  <si>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</si>
  <si>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</si>
  <si>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</si>
  <si>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</si>
  <si>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</si>
  <si>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</si>
  <si>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</si>
  <si>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</si>
  <si>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</si>
  <si>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</si>
  <si>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</si>
  <si>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</si>
  <si>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</si>
  <si>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</si>
  <si>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</si>
  <si>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</si>
  <si>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</si>
  <si>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</si>
  <si>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</si>
  <si>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</si>
  <si>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</si>
  <si>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</si>
  <si>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</si>
  <si>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</si>
  <si>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</si>
  <si>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</si>
  <si>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</si>
  <si>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</si>
  <si>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</si>
  <si>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</si>
  <si>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</si>
  <si>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</si>
  <si>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</si>
  <si>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</si>
  <si>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</si>
  <si>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</si>
  <si>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</si>
  <si>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</si>
  <si>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</si>
  <si>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</si>
  <si>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</si>
  <si>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</si>
  <si>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</si>
  <si>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</si>
  <si>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</si>
  <si>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</si>
  <si>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</si>
  <si>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</si>
  <si>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</si>
  <si>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</si>
  <si>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</si>
  <si>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</si>
  <si>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</si>
  <si>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</si>
  <si>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</si>
  <si>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</si>
  <si>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</si>
  <si>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</si>
  <si>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</si>
  <si>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</si>
  <si>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</si>
  <si>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</si>
  <si>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</si>
  <si>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</si>
  <si>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</si>
  <si>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</si>
  <si>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</si>
  <si>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</si>
  <si>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</si>
  <si>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</si>
  <si>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</si>
  <si>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</si>
  <si>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</si>
  <si>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</si>
  <si>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</si>
  <si>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</si>
  <si>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</si>
  <si>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</si>
  <si>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</si>
  <si>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</si>
  <si>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</si>
  <si>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</si>
  <si>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</si>
  <si>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</si>
  <si>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</si>
  <si>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</si>
  <si>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</si>
  <si>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</si>
  <si>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</si>
  <si>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</si>
  <si>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</si>
  <si>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</si>
  <si>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</si>
  <si>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</si>
  <si>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</si>
  <si>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</si>
  <si>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</si>
  <si>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</si>
  <si>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</si>
  <si>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</si>
  <si>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</si>
  <si>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</si>
  <si>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</si>
  <si>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</si>
  <si>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</si>
  <si>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</si>
  <si>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</si>
  <si>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</si>
  <si>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</si>
  <si>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</si>
  <si>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</si>
  <si>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</si>
  <si>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</si>
  <si>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</si>
  <si>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</si>
  <si>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</si>
  <si>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</si>
  <si>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</si>
  <si>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</si>
  <si>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</si>
  <si>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</si>
  <si>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</si>
  <si>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</si>
  <si>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</si>
  <si>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</si>
  <si>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</si>
  <si>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</si>
  <si>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</si>
  <si>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</si>
  <si>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</si>
  <si>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</si>
  <si>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</si>
  <si>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</si>
  <si>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</si>
  <si>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</si>
  <si>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</si>
  <si>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</si>
  <si>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</si>
  <si>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</si>
  <si>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</si>
  <si>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</si>
  <si>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</si>
  <si>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</si>
  <si>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</si>
  <si>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</si>
  <si>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</si>
  <si>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</si>
  <si>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</si>
  <si>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</si>
  <si>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</si>
  <si>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</si>
  <si>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</si>
  <si>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</si>
  <si>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</si>
  <si>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</si>
  <si>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</si>
  <si>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</si>
  <si>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</si>
  <si>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</si>
  <si>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</si>
  <si>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</si>
  <si>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</si>
  <si>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</si>
  <si>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</si>
  <si>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</si>
  <si>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</si>
  <si>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</si>
  <si>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</si>
  <si>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</si>
  <si>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</si>
  <si>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</si>
  <si>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</si>
  <si>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</si>
  <si>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</si>
  <si>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</si>
  <si>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</si>
  <si>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</si>
  <si>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</si>
  <si>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</si>
  <si>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</si>
  <si>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</si>
  <si>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</si>
  <si>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</si>
  <si>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</si>
  <si>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</si>
  <si>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</si>
  <si>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</si>
  <si>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</si>
  <si>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</si>
  <si>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</si>
  <si>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</si>
  <si>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</si>
  <si>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</si>
  <si>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</si>
  <si>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</si>
  <si>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</si>
  <si>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</si>
  <si>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</si>
  <si>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</si>
  <si>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</si>
  <si>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</si>
  <si>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</si>
  <si>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</si>
  <si>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</si>
  <si>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</si>
  <si>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</si>
  <si>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</si>
  <si>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</si>
  <si>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</si>
  <si>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</si>
  <si>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</si>
  <si>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</si>
  <si>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</si>
  <si>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</si>
  <si>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</si>
  <si>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</si>
  <si>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</si>
  <si>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</si>
  <si>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</si>
  <si>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</si>
  <si>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</si>
  <si>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</si>
  <si>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</si>
  <si>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</si>
  <si>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</si>
  <si>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</si>
  <si>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</si>
  <si>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</si>
  <si>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</si>
  <si>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</si>
  <si>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</si>
  <si>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</si>
  <si>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</si>
  <si>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</si>
  <si>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</si>
  <si>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</si>
  <si>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</si>
  <si>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</si>
  <si>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</si>
  <si>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</si>
  <si>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</si>
  <si>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</si>
  <si>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</si>
  <si>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</si>
  <si>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</si>
  <si>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</si>
  <si>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</si>
  <si>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</si>
  <si>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</si>
  <si>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</si>
  <si>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</si>
  <si>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</si>
  <si>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</si>
  <si>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</si>
  <si>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</si>
  <si>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</si>
  <si>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</si>
  <si>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</si>
  <si>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</si>
  <si>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</si>
  <si>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</si>
  <si>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</si>
  <si>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</si>
  <si>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</si>
  <si>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</si>
  <si>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</si>
  <si>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</si>
  <si>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</si>
  <si>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</si>
  <si>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</si>
  <si>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</si>
  <si>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</si>
  <si>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</si>
  <si>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</si>
  <si>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</si>
  <si>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</si>
  <si>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</si>
  <si>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</si>
  <si>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</si>
  <si>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</si>
  <si>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</si>
  <si>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</si>
  <si>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</si>
  <si>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</si>
  <si>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</si>
  <si>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</si>
  <si>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</si>
  <si>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</si>
  <si>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</si>
  <si>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</si>
  <si>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</si>
  <si>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</si>
  <si>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</si>
  <si>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</si>
  <si>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</si>
  <si>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</si>
  <si>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</si>
  <si>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</si>
  <si>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</si>
  <si>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</si>
  <si>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</si>
  <si>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</si>
  <si>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</si>
  <si>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</si>
  <si>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</si>
  <si>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</si>
  <si>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</si>
  <si>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</si>
  <si>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</si>
  <si>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</si>
  <si>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</si>
  <si>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</si>
  <si>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</si>
  <si>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</si>
  <si>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</si>
  <si>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</si>
  <si>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</si>
  <si>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</si>
  <si>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</si>
  <si>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</si>
  <si>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</si>
  <si>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</si>
  <si>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</si>
  <si>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</si>
  <si>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</si>
  <si>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</si>
  <si>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</si>
  <si>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</si>
  <si>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</si>
  <si>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</si>
  <si>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</si>
  <si>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</si>
  <si>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</si>
  <si>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</si>
  <si>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</si>
  <si>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</si>
  <si>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</si>
  <si>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</si>
  <si>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</si>
  <si>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</si>
  <si>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</si>
  <si>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</si>
  <si>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</si>
  <si>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</si>
  <si>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</si>
  <si>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</si>
  <si>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</si>
  <si>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</si>
  <si>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</si>
  <si>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</si>
  <si>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</si>
  <si>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</si>
  <si>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</si>
  <si>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</si>
  <si>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</si>
  <si>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</si>
  <si>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</si>
  <si>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</si>
  <si>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</si>
  <si>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</si>
  <si>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</si>
  <si>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</si>
  <si>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</si>
  <si>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</si>
  <si>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</si>
  <si>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</si>
  <si>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</si>
  <si>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</si>
  <si>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</si>
  <si>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</si>
  <si>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</si>
  <si>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</si>
  <si>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</si>
  <si>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</si>
  <si>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</si>
  <si>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</si>
  <si>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</si>
  <si>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</si>
  <si>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</si>
  <si>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</si>
  <si>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</si>
  <si>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</si>
  <si>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</si>
  <si>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</si>
  <si>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</si>
  <si>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</si>
  <si>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</si>
  <si>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</si>
  <si>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</si>
  <si>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</si>
  <si>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</si>
  <si>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</si>
  <si>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</si>
  <si>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</si>
  <si>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</si>
  <si>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</si>
  <si>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</si>
  <si>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</si>
  <si>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</si>
  <si>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</si>
  <si>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</si>
  <si>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</si>
  <si>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</si>
  <si>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</si>
  <si>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</si>
  <si>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</si>
  <si>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</si>
  <si>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</si>
  <si>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</si>
  <si>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</si>
  <si>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</si>
  <si>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</si>
  <si>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</si>
  <si>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</si>
  <si>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</si>
  <si>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</si>
  <si>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</si>
  <si>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</si>
  <si>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</si>
  <si>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</si>
  <si>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</si>
  <si>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</si>
  <si>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</si>
  <si>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</si>
  <si>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</si>
  <si>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</si>
  <si>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</si>
  <si>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</si>
  <si>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</si>
  <si>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</si>
  <si>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</si>
  <si>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</si>
  <si>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</si>
  <si>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</si>
  <si>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</si>
  <si>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</si>
  <si>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</si>
  <si>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</si>
  <si>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</si>
  <si>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</si>
  <si>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</si>
  <si>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</si>
  <si>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</si>
  <si>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</si>
  <si>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</si>
  <si>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</si>
  <si>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</si>
  <si>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</si>
  <si>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</si>
  <si>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</si>
  <si>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</si>
  <si>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</si>
  <si>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</si>
  <si>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</si>
  <si>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</si>
  <si>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</si>
  <si>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</si>
  <si>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</si>
  <si>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</si>
  <si>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</si>
  <si>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</si>
  <si>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</si>
  <si>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</si>
  <si>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</si>
  <si>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</si>
  <si>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</si>
  <si>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</si>
  <si>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</si>
  <si>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</si>
  <si>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</si>
  <si>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</si>
  <si>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</si>
  <si>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</si>
  <si>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</si>
  <si>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</si>
  <si>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</si>
  <si>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</si>
  <si>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</si>
  <si>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</si>
  <si>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</si>
  <si>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</si>
  <si>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</si>
  <si>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</si>
  <si>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</si>
  <si>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</si>
  <si>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</si>
  <si>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</si>
  <si>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</si>
  <si>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</si>
  <si>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</si>
  <si>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</si>
  <si>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</si>
  <si>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</si>
  <si>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</si>
  <si>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</si>
  <si>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</si>
  <si>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</si>
  <si>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</si>
  <si>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</si>
  <si>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</si>
  <si>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</si>
  <si>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</si>
  <si>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</si>
  <si>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</si>
  <si>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</si>
  <si>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</si>
  <si>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</si>
  <si>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</si>
  <si>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</si>
  <si>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</si>
  <si>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</si>
  <si>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</si>
  <si>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</si>
  <si>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</si>
  <si>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</si>
  <si>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</si>
  <si>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</si>
  <si>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</si>
  <si>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</si>
  <si>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</si>
  <si>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</si>
  <si>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</si>
  <si>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</si>
  <si>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</si>
  <si>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</si>
  <si>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</si>
  <si>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</si>
  <si>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</si>
  <si>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</si>
  <si>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</si>
  <si>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</si>
  <si>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</si>
  <si>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</si>
  <si>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</si>
  <si>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</si>
  <si>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</si>
  <si>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</si>
  <si>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</si>
  <si>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</si>
  <si>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</si>
  <si>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</si>
  <si>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</si>
  <si>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</si>
  <si>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</si>
  <si>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</si>
  <si>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</si>
  <si>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</si>
  <si>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</si>
  <si>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</si>
  <si>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</si>
  <si>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</si>
  <si>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</si>
  <si>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</si>
  <si>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</si>
  <si>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</si>
  <si>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</si>
  <si>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</si>
  <si>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</si>
  <si>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</si>
  <si>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</si>
  <si>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</si>
  <si>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</si>
  <si>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</si>
  <si>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</si>
  <si>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</si>
  <si>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</si>
  <si>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</si>
  <si>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</si>
  <si>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</si>
  <si>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</si>
  <si>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</si>
  <si>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</si>
  <si>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</si>
  <si>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</si>
  <si>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</si>
  <si>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</si>
  <si>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</si>
  <si>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</si>
  <si>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</si>
  <si>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</si>
  <si>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</si>
  <si>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</si>
  <si>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</si>
  <si>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</si>
  <si>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</si>
  <si>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</si>
  <si>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</si>
  <si>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</si>
  <si>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</si>
  <si>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</si>
  <si>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</si>
  <si>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</si>
  <si>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</si>
  <si>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</si>
  <si>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</si>
  <si>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</si>
  <si>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</si>
  <si>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</si>
  <si>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</si>
  <si>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</si>
  <si>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</si>
  <si>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</si>
  <si>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</si>
  <si>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</si>
  <si>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</si>
  <si>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</si>
  <si>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</si>
  <si>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</si>
  <si>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</si>
  <si>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</si>
  <si>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</si>
  <si>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</si>
  <si>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</si>
  <si>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</si>
  <si>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</si>
  <si>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</si>
  <si>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</si>
  <si>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</si>
  <si>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</si>
  <si>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</si>
  <si>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</si>
  <si>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</si>
  <si>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</si>
  <si>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</si>
  <si>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</si>
  <si>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</si>
  <si>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</si>
  <si>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</si>
  <si>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</si>
  <si>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</si>
  <si>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</si>
  <si>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</si>
  <si>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</si>
  <si>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</si>
  <si>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</si>
  <si>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</si>
  <si>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</si>
  <si>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</si>
  <si>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</si>
  <si>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</si>
  <si>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</si>
  <si>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</si>
  <si>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</si>
  <si>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</si>
  <si>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</si>
  <si>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</si>
  <si>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</si>
  <si>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</si>
  <si>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</si>
  <si>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</si>
  <si>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</si>
  <si>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</si>
  <si>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</si>
  <si>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</si>
  <si>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</si>
  <si>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</si>
  <si>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</si>
  <si>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</si>
  <si>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</si>
  <si>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</si>
  <si>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</si>
  <si>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</si>
  <si>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</si>
  <si>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</si>
  <si>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</si>
  <si>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</si>
  <si>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</si>
  <si>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</si>
  <si>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</si>
  <si>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</si>
  <si>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</si>
  <si>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</si>
  <si>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</si>
  <si>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</si>
  <si>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</si>
  <si>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</si>
  <si>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</si>
  <si>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</si>
  <si>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</si>
  <si>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</si>
  <si>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</si>
  <si>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</si>
  <si>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</si>
  <si>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</si>
  <si>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</si>
  <si>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</si>
  <si>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</si>
  <si>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</si>
  <si>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</si>
  <si>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</si>
  <si>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</si>
  <si>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</si>
  <si>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</si>
  <si>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</si>
  <si>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</si>
  <si>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</si>
  <si>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</si>
  <si>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</si>
  <si>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</si>
  <si>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</si>
  <si>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</si>
  <si>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</si>
  <si>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</si>
  <si>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</si>
  <si>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</si>
  <si>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</si>
  <si>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</si>
  <si>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</si>
  <si>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</si>
  <si>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</si>
  <si>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</si>
  <si>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</si>
  <si>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</si>
  <si>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</si>
  <si>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</si>
  <si>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</si>
  <si>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</si>
  <si>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</si>
  <si>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</si>
  <si>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</si>
  <si>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</si>
  <si>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</si>
  <si>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</si>
  <si>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</si>
  <si>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</si>
  <si>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</si>
  <si>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</si>
  <si>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</si>
  <si>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</si>
  <si>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</si>
  <si>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</si>
  <si>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</si>
  <si>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</si>
  <si>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</si>
  <si>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</si>
  <si>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</si>
  <si>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</si>
  <si>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</si>
  <si>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</si>
  <si>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</si>
  <si>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</si>
  <si>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</si>
  <si>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</si>
  <si>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</si>
  <si>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</si>
  <si>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</si>
  <si>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</si>
  <si>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</si>
  <si>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</si>
  <si>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</si>
  <si>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</si>
  <si>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</si>
  <si>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</si>
  <si>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</si>
  <si>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</si>
  <si>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</si>
  <si>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</si>
  <si>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</si>
  <si>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</si>
  <si>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</si>
  <si>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</si>
  <si>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</si>
  <si>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</si>
  <si>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</si>
  <si>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</si>
  <si>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</si>
  <si>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</si>
  <si>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</si>
  <si>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</si>
  <si>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</si>
  <si>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</si>
  <si>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</si>
  <si>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</si>
  <si>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</si>
  <si>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</si>
  <si>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</si>
  <si>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</si>
  <si>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</si>
  <si>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</si>
  <si>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</si>
  <si>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</si>
  <si>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</si>
  <si>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</si>
  <si>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</si>
  <si>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</si>
  <si>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</si>
  <si>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</si>
  <si>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</si>
  <si>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</si>
  <si>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</si>
  <si>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</si>
  <si>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</si>
  <si>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</si>
  <si>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</si>
  <si>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</si>
  <si>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</si>
  <si>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</si>
  <si>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</si>
  <si>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</si>
  <si>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</si>
  <si>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</si>
  <si>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</si>
  <si>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</si>
  <si>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</si>
  <si>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</si>
  <si>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</si>
  <si>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</si>
  <si>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</si>
  <si>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</si>
  <si>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</si>
  <si>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</si>
  <si>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</si>
  <si>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</si>
  <si>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</si>
  <si>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</si>
  <si>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</si>
  <si>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</si>
  <si>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</si>
  <si>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</si>
  <si>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</si>
  <si>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</si>
  <si>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</si>
  <si>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</si>
  <si>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</si>
  <si>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</si>
  <si>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</si>
  <si>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</si>
  <si>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</si>
  <si>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</si>
  <si>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</si>
  <si>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</si>
  <si>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</si>
  <si>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</si>
  <si>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</si>
  <si>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</si>
  <si>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</si>
  <si>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</si>
  <si>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</si>
  <si>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</si>
  <si>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</si>
  <si>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</si>
  <si>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</si>
  <si>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</si>
  <si>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</si>
  <si>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</si>
  <si>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</si>
  <si>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</si>
  <si>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</si>
  <si>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</si>
  <si>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</si>
  <si>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</si>
  <si>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</si>
  <si>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</si>
  <si>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</si>
  <si>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</si>
  <si>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</si>
  <si>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</si>
  <si>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</si>
  <si>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</si>
  <si>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</si>
  <si>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</si>
  <si>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</si>
  <si>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</si>
  <si>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</si>
  <si>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</si>
  <si>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</si>
  <si>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</si>
  <si>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</si>
  <si>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</si>
  <si>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</si>
  <si>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</si>
  <si>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</si>
  <si>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</si>
  <si>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</si>
  <si>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</si>
  <si>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</si>
  <si>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</si>
  <si>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</si>
  <si>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</si>
  <si>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</si>
  <si>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</si>
  <si>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</si>
  <si>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</si>
  <si>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</si>
  <si>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</si>
  <si>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</si>
  <si>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</si>
  <si>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</si>
  <si>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</si>
  <si>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</si>
  <si>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</si>
  <si>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</si>
  <si>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</si>
  <si>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</si>
  <si>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</si>
  <si>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</si>
  <si>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</si>
  <si>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</si>
  <si>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</si>
  <si>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</si>
  <si>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</si>
  <si>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</si>
  <si>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</si>
  <si>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</si>
  <si>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</si>
  <si>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</si>
  <si>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</si>
  <si>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</si>
  <si>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</si>
  <si>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</si>
  <si>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</si>
  <si>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</si>
  <si>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</si>
  <si>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</si>
  <si>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</si>
  <si>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</si>
  <si>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</si>
  <si>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</si>
  <si>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</si>
  <si>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</si>
  <si>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</si>
  <si>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</si>
  <si>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</si>
  <si>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</si>
  <si>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</si>
  <si>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</si>
  <si>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</si>
  <si>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</si>
  <si>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</si>
  <si>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</si>
  <si>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</si>
  <si>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</si>
  <si>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</si>
  <si>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</si>
  <si>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</si>
  <si>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</si>
  <si>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</si>
  <si>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</si>
  <si>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</si>
  <si>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</si>
  <si>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</si>
  <si>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</si>
  <si>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</si>
  <si>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</si>
  <si>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</si>
  <si>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</si>
  <si>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</si>
  <si>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</si>
  <si>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</si>
  <si>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</si>
  <si>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</si>
  <si>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</si>
  <si>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</si>
  <si>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</si>
  <si>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</si>
  <si>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</si>
  <si>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</si>
  <si>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</si>
  <si>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</si>
  <si>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</si>
  <si>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</si>
  <si>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</si>
  <si>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</si>
  <si>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</si>
  <si>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</si>
  <si>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</si>
  <si>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</si>
  <si>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</si>
  <si>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</si>
  <si>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</si>
  <si>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</si>
  <si>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</si>
  <si>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</si>
  <si>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</si>
  <si>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</si>
  <si>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</si>
  <si>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</si>
  <si>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</si>
  <si>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</si>
  <si>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</si>
  <si>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</si>
  <si>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</si>
  <si>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</si>
  <si>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</si>
  <si>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</si>
  <si>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</si>
  <si>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</si>
  <si>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</si>
  <si>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</si>
  <si>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</si>
  <si>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</si>
  <si>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</si>
  <si>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</si>
  <si>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</si>
  <si>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</si>
  <si>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</si>
  <si>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</si>
  <si>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</si>
  <si>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</si>
  <si>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</si>
  <si>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</si>
  <si>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</si>
  <si>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</si>
  <si>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</si>
  <si>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</si>
  <si>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</si>
  <si>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</si>
  <si>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</si>
  <si>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</si>
  <si>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</si>
  <si>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</si>
  <si>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</si>
  <si>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</si>
  <si>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</si>
  <si>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</si>
  <si>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</si>
  <si>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</si>
  <si>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</si>
  <si>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</si>
  <si>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</si>
  <si>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</si>
  <si>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</si>
  <si>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</si>
  <si>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</si>
  <si>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</si>
  <si>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</si>
  <si>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</si>
  <si>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</si>
  <si>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</si>
  <si>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</si>
  <si>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</si>
  <si>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</si>
  <si>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</si>
  <si>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</si>
  <si>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</si>
  <si>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</si>
  <si>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</si>
  <si>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</si>
  <si>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</si>
  <si>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</si>
  <si>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</si>
  <si>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</si>
  <si>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</si>
  <si>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</si>
  <si>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</si>
  <si>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</si>
  <si>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</si>
  <si>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</si>
  <si>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</si>
  <si>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</si>
  <si>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</si>
  <si>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</si>
  <si>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</si>
  <si>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</si>
  <si>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</si>
  <si>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</si>
  <si>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</si>
  <si>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</si>
  <si>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</si>
  <si>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</si>
  <si>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</si>
  <si>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</si>
  <si>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</si>
  <si>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</si>
  <si>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</si>
  <si>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</si>
  <si>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</si>
  <si>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</si>
  <si>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</si>
  <si>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</si>
  <si>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</si>
  <si>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</si>
  <si>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</si>
  <si>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</si>
  <si>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</si>
  <si>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</si>
  <si>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</si>
  <si>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</si>
  <si>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</si>
  <si>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</si>
  <si>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</si>
  <si>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</si>
  <si>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</si>
  <si>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</si>
  <si>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</si>
  <si>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</si>
  <si>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</si>
  <si>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</si>
  <si>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</si>
  <si>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</si>
  <si>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</si>
  <si>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</si>
  <si>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</si>
  <si>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</si>
  <si>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</si>
  <si>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</si>
  <si>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</si>
  <si>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</si>
  <si>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</si>
  <si>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</si>
  <si>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</si>
  <si>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</si>
  <si>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</si>
  <si>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</si>
  <si>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</si>
  <si>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</si>
  <si>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</si>
  <si>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</si>
  <si>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</si>
  <si>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</si>
  <si>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</si>
  <si>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</si>
  <si>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</si>
  <si>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</si>
  <si>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</si>
  <si>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</si>
  <si>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</si>
  <si>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</si>
  <si>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</si>
  <si>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</si>
  <si>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</si>
  <si>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</si>
  <si>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</si>
  <si>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</si>
  <si>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</si>
  <si>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</si>
  <si>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</si>
  <si>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</si>
  <si>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</si>
  <si>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</si>
  <si>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</si>
  <si>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</si>
  <si>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</si>
  <si>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</si>
  <si>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</si>
  <si>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</si>
  <si>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</si>
  <si>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</si>
  <si>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</si>
  <si>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</si>
  <si>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</si>
  <si>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</si>
  <si>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</si>
  <si>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</si>
  <si>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</si>
  <si>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</si>
  <si>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</si>
  <si>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</si>
  <si>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</si>
  <si>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</si>
  <si>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</si>
  <si>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</si>
  <si>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</si>
  <si>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</si>
  <si>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</si>
  <si>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</si>
  <si>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</si>
  <si>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</si>
  <si>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</si>
  <si>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</si>
  <si>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</si>
  <si>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</si>
  <si>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</si>
  <si>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</si>
  <si>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</si>
  <si>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</si>
  <si>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</si>
  <si>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</si>
  <si>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</si>
  <si>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</si>
  <si>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</si>
  <si>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</si>
  <si>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</si>
  <si>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</si>
  <si>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</si>
  <si>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</si>
  <si>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</si>
  <si>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</si>
  <si>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</si>
  <si>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</si>
  <si>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</si>
  <si>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</si>
  <si>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</si>
  <si>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</si>
  <si>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</si>
  <si>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</si>
  <si>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</si>
  <si>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</si>
  <si>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</si>
  <si>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</si>
  <si>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</si>
  <si>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</si>
  <si>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</si>
  <si>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</si>
  <si>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</si>
  <si>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</si>
  <si>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</si>
  <si>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</si>
  <si>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</si>
  <si>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</si>
  <si>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</si>
  <si>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</si>
  <si>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</si>
  <si>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</si>
  <si>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</si>
  <si>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</si>
  <si>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</si>
  <si>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</si>
  <si>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</si>
  <si>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</si>
  <si>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</si>
  <si>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</si>
  <si>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</si>
  <si>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</si>
  <si>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</si>
  <si>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</si>
  <si>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</si>
  <si>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</si>
  <si>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</si>
  <si>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</si>
  <si>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</si>
  <si>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</si>
  <si>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</si>
  <si>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</si>
  <si>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</si>
  <si>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</si>
  <si>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</si>
  <si>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</si>
  <si>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</si>
  <si>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</si>
  <si>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</si>
  <si>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</si>
  <si>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</si>
  <si>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</si>
  <si>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</si>
  <si>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</si>
  <si>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</si>
  <si>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</si>
  <si>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</si>
  <si>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</si>
  <si>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</si>
  <si>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</si>
  <si>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</si>
  <si>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</si>
  <si>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</si>
  <si>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</si>
  <si>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</si>
  <si>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</si>
  <si>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</si>
  <si>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</si>
  <si>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</si>
  <si>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</si>
  <si>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</si>
  <si>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</si>
  <si>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</si>
  <si>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</si>
  <si>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</si>
  <si>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</si>
  <si>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</si>
  <si>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</si>
  <si>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</si>
  <si>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</si>
  <si>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</si>
  <si>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</si>
  <si>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</si>
  <si>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</si>
  <si>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</si>
  <si>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</si>
  <si>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</si>
  <si>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</si>
  <si>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</si>
  <si>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</si>
  <si>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</si>
  <si>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</si>
  <si>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</si>
  <si>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</si>
  <si>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</si>
  <si>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</si>
  <si>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</si>
  <si>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</si>
  <si>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</si>
  <si>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</si>
  <si>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</si>
  <si>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</si>
  <si>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</si>
  <si>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</si>
  <si>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</si>
  <si>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</si>
  <si>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</si>
  <si>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</si>
  <si>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</si>
  <si>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</si>
  <si>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</si>
  <si>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</si>
  <si>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</si>
  <si>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</si>
  <si>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</si>
  <si>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</si>
  <si>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</si>
  <si>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</si>
  <si>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</si>
  <si>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</si>
  <si>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</si>
  <si>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</si>
  <si>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</si>
  <si>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</si>
  <si>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</si>
  <si>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</si>
  <si>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</si>
  <si>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</si>
  <si>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</si>
  <si>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</si>
  <si>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</si>
  <si>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</si>
  <si>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</si>
  <si>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</si>
  <si>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</si>
  <si>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</si>
  <si>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</si>
  <si>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</si>
  <si>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</si>
  <si>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</si>
  <si>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</si>
  <si>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</si>
  <si>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</si>
  <si>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</si>
  <si>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</si>
  <si>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</si>
  <si>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</si>
  <si>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</si>
  <si>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</si>
  <si>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</si>
  <si>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</si>
  <si>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</si>
  <si>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</si>
  <si>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</si>
  <si>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</si>
  <si>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</si>
  <si>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</si>
  <si>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</si>
  <si>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</si>
  <si>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</si>
  <si>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</si>
  <si>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</si>
  <si>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</si>
  <si>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</si>
  <si>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</si>
  <si>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</si>
  <si>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</si>
  <si>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</si>
  <si>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</si>
  <si>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</si>
  <si>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</si>
  <si>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</si>
  <si>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</si>
  <si>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</si>
  <si>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</si>
  <si>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</si>
  <si>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</si>
  <si>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</si>
  <si>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</si>
  <si>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</si>
  <si>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</si>
  <si>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</si>
  <si>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</si>
  <si>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</si>
  <si>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</si>
  <si>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</si>
  <si>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</si>
  <si>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</si>
  <si>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</si>
  <si>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</si>
  <si>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</si>
  <si>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</si>
  <si>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</si>
  <si>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</si>
  <si>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</si>
  <si>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</si>
  <si>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</si>
  <si>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</si>
  <si>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</si>
  <si>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</si>
  <si>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</si>
  <si>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</si>
  <si>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</si>
  <si>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</si>
  <si>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</si>
  <si>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</si>
  <si>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</si>
  <si>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</si>
  <si>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</si>
  <si>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</si>
  <si>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</si>
  <si>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</si>
  <si>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</si>
  <si>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</si>
  <si>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</si>
  <si>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</si>
  <si>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</si>
  <si>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</si>
  <si>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</si>
  <si>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</si>
  <si>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</si>
  <si>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</si>
  <si>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</si>
  <si>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</si>
  <si>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</si>
  <si>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</si>
  <si>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</si>
  <si>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</si>
  <si>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</si>
  <si>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</si>
  <si>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</si>
  <si>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</si>
  <si>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</si>
  <si>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</si>
  <si>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</si>
  <si>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</si>
  <si>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</si>
  <si>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</si>
  <si>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</si>
  <si>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</si>
  <si>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</si>
  <si>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</si>
  <si>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</si>
  <si>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</si>
  <si>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</si>
  <si>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</si>
  <si>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</si>
  <si>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</si>
  <si>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</si>
  <si>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</si>
  <si>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</si>
  <si>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</si>
  <si>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</si>
  <si>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</si>
  <si>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</si>
  <si>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</si>
  <si>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</si>
  <si>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</si>
  <si>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</si>
  <si>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</si>
  <si>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</si>
  <si>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</si>
  <si>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</si>
  <si>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</si>
  <si>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</si>
  <si>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</si>
  <si>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</si>
  <si>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</si>
  <si>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</si>
  <si>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</si>
  <si>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</si>
  <si>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</si>
  <si>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</si>
  <si>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</si>
  <si>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</si>
  <si>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</si>
  <si>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</si>
  <si>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</si>
  <si>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</si>
  <si>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</si>
  <si>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</si>
  <si>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</si>
  <si>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</si>
  <si>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</si>
  <si>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</si>
  <si>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</si>
  <si>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</si>
  <si>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</si>
  <si>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</si>
  <si>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</si>
  <si>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</si>
  <si>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</si>
  <si>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</si>
  <si>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</si>
  <si>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</si>
  <si>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</si>
  <si>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</si>
  <si>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</si>
  <si>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</si>
  <si>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</si>
  <si>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</si>
  <si>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</si>
  <si>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</si>
  <si>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</si>
  <si>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</si>
  <si>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</si>
  <si>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</si>
  <si>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</si>
  <si>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</si>
  <si>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</si>
  <si>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</si>
  <si>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</si>
  <si>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</si>
  <si>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</si>
  <si>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</si>
  <si>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</si>
  <si>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</si>
  <si>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</si>
  <si>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</si>
  <si>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</si>
  <si>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</si>
  <si>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</si>
  <si>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</si>
  <si>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</si>
  <si>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</si>
  <si>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</si>
  <si>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</si>
  <si>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</si>
  <si>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</si>
  <si>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</si>
  <si>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</si>
  <si>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</si>
  <si>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</si>
  <si>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</si>
  <si>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</si>
  <si>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</si>
  <si>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</si>
  <si>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</si>
  <si>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</si>
  <si>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</si>
  <si>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</si>
  <si>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</si>
  <si>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</si>
  <si>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</si>
  <si>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</si>
  <si>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</si>
  <si>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</si>
  <si>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</si>
  <si>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</si>
  <si>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</si>
  <si>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</si>
  <si>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</si>
  <si>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</si>
  <si>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</si>
  <si>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</si>
  <si>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</si>
  <si>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</si>
  <si>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</si>
  <si>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</si>
  <si>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</si>
  <si>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</si>
  <si>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</si>
  <si>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</si>
  <si>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</si>
  <si>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</si>
  <si>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</si>
  <si>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</si>
  <si>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</si>
  <si>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</si>
  <si>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</si>
  <si>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</si>
  <si>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</si>
  <si>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</si>
  <si>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</si>
  <si>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</si>
  <si>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</si>
  <si>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</si>
  <si>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</si>
  <si>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</si>
  <si>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</si>
  <si>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</si>
  <si>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</si>
  <si>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</si>
  <si>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</si>
  <si>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</si>
  <si>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</si>
  <si>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</si>
  <si>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</si>
  <si>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</si>
  <si>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</si>
  <si>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</si>
  <si>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</si>
  <si>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</si>
  <si>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</si>
  <si>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</si>
  <si>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</si>
  <si>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</si>
  <si>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</si>
  <si>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</si>
  <si>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</si>
  <si>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</si>
  <si>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</si>
  <si>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</si>
  <si>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</si>
  <si>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</si>
  <si>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</si>
  <si>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</si>
  <si>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</si>
  <si>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</si>
  <si>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</si>
  <si>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</si>
  <si>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</si>
  <si>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</si>
  <si>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</si>
  <si>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</si>
  <si>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</si>
  <si>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</si>
  <si>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</si>
  <si>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</si>
  <si>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</si>
  <si>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</si>
  <si>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</si>
  <si>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</si>
  <si>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</si>
  <si>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</si>
  <si>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</si>
  <si>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</si>
  <si>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</si>
  <si>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</si>
  <si>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</si>
  <si>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</si>
  <si>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</si>
  <si>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</si>
  <si>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</si>
  <si>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</si>
  <si>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</si>
  <si>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</si>
  <si>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</si>
  <si>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</si>
  <si>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</si>
  <si>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</si>
  <si>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</si>
  <si>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</si>
  <si>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</si>
  <si>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</si>
  <si>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</si>
  <si>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</si>
  <si>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</si>
  <si>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</si>
  <si>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</si>
  <si>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</si>
  <si>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</si>
  <si>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</si>
  <si>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</si>
  <si>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</si>
  <si>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</si>
  <si>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</si>
  <si>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</si>
  <si>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</si>
  <si>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</si>
  <si>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</si>
  <si>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</si>
  <si>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</si>
  <si>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</si>
  <si>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</si>
  <si>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</si>
  <si>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</si>
  <si>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</si>
  <si>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</si>
  <si>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</si>
  <si>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</si>
  <si>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</si>
  <si>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</si>
  <si>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</si>
  <si>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</si>
  <si>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</si>
  <si>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</si>
  <si>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</si>
  <si>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</si>
  <si>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</si>
  <si>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</si>
  <si>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</si>
  <si>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</si>
  <si>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</si>
  <si>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</si>
  <si>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</si>
  <si>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</si>
  <si>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</si>
  <si>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</si>
  <si>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</si>
  <si>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</si>
  <si>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</si>
  <si>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</si>
  <si>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</si>
  <si>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</si>
  <si>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</si>
  <si>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</si>
  <si>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</si>
  <si>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</si>
  <si>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</si>
  <si>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</si>
  <si>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</si>
  <si>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</si>
  <si>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</si>
  <si>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</si>
  <si>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</si>
  <si>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</si>
  <si>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</si>
  <si>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</si>
  <si>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</si>
  <si>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</si>
  <si>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</si>
  <si>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</si>
  <si>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</si>
  <si>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</si>
  <si>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</si>
  <si>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</si>
  <si>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</si>
  <si>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</si>
  <si>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</si>
  <si>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</si>
  <si>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</si>
  <si>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</si>
  <si>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</si>
  <si>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</si>
  <si>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</si>
  <si>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</si>
  <si>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</si>
  <si>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</si>
  <si>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</si>
  <si>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</si>
  <si>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</si>
  <si>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</si>
  <si>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</si>
  <si>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</si>
  <si>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</si>
  <si>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</si>
  <si>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</si>
  <si>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</si>
  <si>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</si>
  <si>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</si>
  <si>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</si>
  <si>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</si>
  <si>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</si>
  <si>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</si>
  <si>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</si>
  <si>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</si>
  <si>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</si>
  <si>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</si>
  <si>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</si>
  <si>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</si>
  <si>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</si>
  <si>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</si>
  <si>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</si>
  <si>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</si>
  <si>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</si>
  <si>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</si>
  <si>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</si>
  <si>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</si>
  <si>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</si>
  <si>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</si>
  <si>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</si>
  <si>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</si>
  <si>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</si>
  <si>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</si>
  <si>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</si>
  <si>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</si>
  <si>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</si>
  <si>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</si>
  <si>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</si>
  <si>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</si>
  <si>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</si>
  <si>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</si>
  <si>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</si>
  <si>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</si>
  <si>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</si>
  <si>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</si>
  <si>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</si>
  <si>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</si>
  <si>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</si>
  <si>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</si>
  <si>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</si>
  <si>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</si>
  <si>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</si>
  <si>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</si>
  <si>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</si>
  <si>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</si>
  <si>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</si>
  <si>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</si>
  <si>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</si>
  <si>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</si>
  <si>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</si>
  <si>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</si>
  <si>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</si>
  <si>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</si>
  <si>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</si>
  <si>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</si>
  <si>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</si>
  <si>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</si>
  <si>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</si>
  <si>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</si>
  <si>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</si>
  <si>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</si>
  <si>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</si>
  <si>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</si>
  <si>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</si>
  <si>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</si>
  <si>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</si>
  <si>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</si>
  <si>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</si>
  <si>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</si>
  <si>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</si>
  <si>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</si>
  <si>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</si>
  <si>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</si>
  <si>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</si>
  <si>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</si>
  <si>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</si>
  <si>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</si>
  <si>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</si>
  <si>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</si>
  <si>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</si>
  <si>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</si>
  <si>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</si>
  <si>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</si>
  <si>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</si>
  <si>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</si>
  <si>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</si>
  <si>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</si>
  <si>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</si>
  <si>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</si>
  <si>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</si>
  <si>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</si>
  <si>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</si>
  <si>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</si>
  <si>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</si>
  <si>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</si>
  <si>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</si>
  <si>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</si>
  <si>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</si>
  <si>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</si>
  <si>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</si>
  <si>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</si>
  <si>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</si>
  <si>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</si>
  <si>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</si>
  <si>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</si>
  <si>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</si>
  <si>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</si>
  <si>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</si>
  <si>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</si>
  <si>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</si>
  <si>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</si>
  <si>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</si>
  <si>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</si>
  <si>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</si>
  <si>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</si>
  <si>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</si>
  <si>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</si>
  <si>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</si>
  <si>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</si>
  <si>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</si>
  <si>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</si>
  <si>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</si>
  <si>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</si>
  <si>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</si>
  <si>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</si>
  <si>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</si>
  <si>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</si>
  <si>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</si>
  <si>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</si>
  <si>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</si>
  <si>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</si>
  <si>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</si>
  <si>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</si>
  <si>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</si>
  <si>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</si>
  <si>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</si>
  <si>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</si>
  <si>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</si>
  <si>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</si>
  <si>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</si>
  <si>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</si>
  <si>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</si>
  <si>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</si>
  <si>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</si>
  <si>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</si>
  <si>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</si>
  <si>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</si>
  <si>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</si>
  <si>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</si>
  <si>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</si>
  <si>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</si>
  <si>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</si>
  <si>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</si>
  <si>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</si>
  <si>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</si>
  <si>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</si>
  <si>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</si>
  <si>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</si>
  <si>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</si>
  <si>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</si>
  <si>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</si>
  <si>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</si>
  <si>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</si>
  <si>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</si>
  <si>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</si>
  <si>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</si>
  <si>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</si>
  <si>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</si>
  <si>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</si>
  <si>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</si>
  <si>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</si>
  <si>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</si>
  <si>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</si>
  <si>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</si>
  <si>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</si>
  <si>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</si>
  <si>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</si>
  <si>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</si>
  <si>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</si>
  <si>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</si>
  <si>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</si>
  <si>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</si>
  <si>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</si>
  <si>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</si>
  <si>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</si>
  <si>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</si>
  <si>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</si>
  <si>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</si>
  <si>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</si>
  <si>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</si>
  <si>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</si>
  <si>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</si>
  <si>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</si>
  <si>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</si>
  <si>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</si>
  <si>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</si>
  <si>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</si>
  <si>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</si>
  <si>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</si>
  <si>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</si>
  <si>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</si>
  <si>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</si>
  <si>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</si>
  <si>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</si>
  <si>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</si>
  <si>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</si>
  <si>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</si>
  <si>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</si>
  <si>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</si>
  <si>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</si>
  <si>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</si>
  <si>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</si>
  <si>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</si>
  <si>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</si>
  <si>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</si>
  <si>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</si>
  <si>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</si>
  <si>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</si>
  <si>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</si>
  <si>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</si>
  <si>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</si>
  <si>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</si>
  <si>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</si>
  <si>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</si>
  <si>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</si>
  <si>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</si>
  <si>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</si>
  <si>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</si>
  <si>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</si>
  <si>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</si>
  <si>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</si>
  <si>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</si>
  <si>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</si>
  <si>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</si>
  <si>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</si>
  <si>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</si>
  <si>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</si>
  <si>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</si>
  <si>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</si>
  <si>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</si>
  <si>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</si>
  <si>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</si>
  <si>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</si>
  <si>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</si>
  <si>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</si>
  <si>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</si>
  <si>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</si>
  <si>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</si>
  <si>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</si>
  <si>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</si>
  <si>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</si>
  <si>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</si>
  <si>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</si>
  <si>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</si>
  <si>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</si>
  <si>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</si>
  <si>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</si>
  <si>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</si>
  <si>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</si>
  <si>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</si>
  <si>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</si>
  <si>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</si>
  <si>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</si>
  <si>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</si>
  <si>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</si>
  <si>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</si>
  <si>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</si>
  <si>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</si>
  <si>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</si>
  <si>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</si>
  <si>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</si>
  <si>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</si>
  <si>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</si>
  <si>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</si>
  <si>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</si>
  <si>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</si>
  <si>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</si>
  <si>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</si>
  <si>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</si>
  <si>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</si>
  <si>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</si>
  <si>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</si>
  <si>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</si>
  <si>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</si>
  <si>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</si>
  <si>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</si>
  <si>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</si>
  <si>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</si>
  <si>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</si>
  <si>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</si>
  <si>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</si>
  <si>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</si>
  <si>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</si>
  <si>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</si>
  <si>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</si>
  <si>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</si>
  <si>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</si>
  <si>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</si>
  <si>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</si>
  <si>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</si>
  <si>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</si>
  <si>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</si>
  <si>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</si>
  <si>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</si>
  <si>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</si>
  <si>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</si>
  <si>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</si>
  <si>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</si>
  <si>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</si>
  <si>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</si>
  <si>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</si>
  <si>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</si>
  <si>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</si>
  <si>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</si>
  <si>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</si>
  <si>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</si>
  <si>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</si>
  <si>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</si>
  <si>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</si>
  <si>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</si>
  <si>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</si>
  <si>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</si>
  <si>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</si>
  <si>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</si>
  <si>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</si>
  <si>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</si>
  <si>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</si>
  <si>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</si>
  <si>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</si>
  <si>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</si>
  <si>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</si>
  <si>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</si>
  <si>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</si>
  <si>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</si>
  <si>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</si>
  <si>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</si>
  <si>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</si>
  <si>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</si>
  <si>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</si>
  <si>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</si>
  <si>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</si>
  <si>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</si>
  <si>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</si>
  <si>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</si>
  <si>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</si>
  <si>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</si>
  <si>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</si>
  <si>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</si>
  <si>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</si>
  <si>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</si>
  <si>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</si>
  <si>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</si>
  <si>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</si>
  <si>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</si>
  <si>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</si>
  <si>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</si>
  <si>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</si>
  <si>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</si>
  <si>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</si>
  <si>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</si>
  <si>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</si>
  <si>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</si>
  <si>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</si>
  <si>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</si>
  <si>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</si>
  <si>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</si>
  <si>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</si>
  <si>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</si>
  <si>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</si>
  <si>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</si>
  <si>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</si>
  <si>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</si>
  <si>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</si>
  <si>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</si>
  <si>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</si>
  <si>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</si>
  <si>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</si>
  <si>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</si>
  <si>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</si>
  <si>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</si>
  <si>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</si>
  <si>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</si>
  <si>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</si>
  <si>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</si>
  <si>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</si>
  <si>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</si>
  <si>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</si>
  <si>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</si>
  <si>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</si>
  <si>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</si>
  <si>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</si>
  <si>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</si>
  <si>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</si>
  <si>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</si>
  <si>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</si>
  <si>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</si>
  <si>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</si>
  <si>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</si>
  <si>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</si>
  <si>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</si>
  <si>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</si>
  <si>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</si>
  <si>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</si>
  <si>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</si>
  <si>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</si>
  <si>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</si>
  <si>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</si>
  <si>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</si>
  <si>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</si>
  <si>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</si>
  <si>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</si>
  <si>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</si>
  <si>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</si>
  <si>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</si>
  <si>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</si>
  <si>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</si>
  <si>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</si>
  <si>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</si>
  <si>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</si>
  <si>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</si>
  <si>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</si>
  <si>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</si>
  <si>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</si>
  <si>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</si>
  <si>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</si>
  <si>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</si>
  <si>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</si>
  <si>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</si>
  <si>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</si>
  <si>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</si>
  <si>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</si>
  <si>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</si>
  <si>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</si>
  <si>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</si>
  <si>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</si>
  <si>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</si>
  <si>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</si>
  <si>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</si>
  <si>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</si>
  <si>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</si>
  <si>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</si>
  <si>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</si>
  <si>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</si>
  <si>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</si>
  <si>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</si>
  <si>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</si>
  <si>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</si>
  <si>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</si>
  <si>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</si>
  <si>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</si>
  <si>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</si>
  <si>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</si>
  <si>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</si>
  <si>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</si>
  <si>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</si>
  <si>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</si>
  <si>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</si>
  <si>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</si>
  <si>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</si>
  <si>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</si>
  <si>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</si>
  <si>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</si>
  <si>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</si>
  <si>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</si>
  <si>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</si>
  <si>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</si>
  <si>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</si>
  <si>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</si>
  <si>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</si>
  <si>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</si>
  <si>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</si>
  <si>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</si>
  <si>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</si>
  <si>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</si>
  <si>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</si>
  <si>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</si>
  <si>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</si>
  <si>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</si>
  <si>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</si>
  <si>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</si>
  <si>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</si>
  <si>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</si>
  <si>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</si>
  <si>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</si>
  <si>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</si>
  <si>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</si>
  <si>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</si>
  <si>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</si>
  <si>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</si>
  <si>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</si>
  <si>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</si>
  <si>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</si>
  <si>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</si>
  <si>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</si>
  <si>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</si>
  <si>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</si>
  <si>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</si>
  <si>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</si>
  <si>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</si>
  <si>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</si>
  <si>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</si>
  <si>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</si>
  <si>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</si>
  <si>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</si>
  <si>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</si>
  <si>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</si>
  <si>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</si>
  <si>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</si>
  <si>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</si>
  <si>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</si>
  <si>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</si>
  <si>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</si>
  <si>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</si>
  <si>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</si>
  <si>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</si>
  <si>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</si>
  <si>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</si>
  <si>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</si>
  <si>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</si>
  <si>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</si>
  <si>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</si>
  <si>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</si>
  <si>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</si>
  <si>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</si>
  <si>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</si>
  <si>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</si>
  <si>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</si>
  <si>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</si>
  <si>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</si>
  <si>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</si>
  <si>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</si>
  <si>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</si>
  <si>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</si>
  <si>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</si>
  <si>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</si>
  <si>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</si>
  <si>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</si>
  <si>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</si>
  <si>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</si>
  <si>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</si>
  <si>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</si>
  <si>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</si>
  <si>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</si>
  <si>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</si>
  <si>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</si>
  <si>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</si>
  <si>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</si>
  <si>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</si>
  <si>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</si>
  <si>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</si>
  <si>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</si>
  <si>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</si>
  <si>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</si>
  <si>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</si>
  <si>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</si>
  <si>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</si>
  <si>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</si>
  <si>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</si>
  <si>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</si>
  <si>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</si>
  <si>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</si>
  <si>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</si>
  <si>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</si>
  <si>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</si>
  <si>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</si>
  <si>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</si>
  <si>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</si>
  <si>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</si>
  <si>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</si>
  <si>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</si>
  <si>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</si>
  <si>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</si>
  <si>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</si>
  <si>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</si>
  <si>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</si>
  <si>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</si>
  <si>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</si>
  <si>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</si>
  <si>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</si>
  <si>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</si>
  <si>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</si>
  <si>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</si>
  <si>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</si>
  <si>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</si>
  <si>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</si>
  <si>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</si>
  <si>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</si>
  <si>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</si>
  <si>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</si>
  <si>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</si>
  <si>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</si>
  <si>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</si>
  <si>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</si>
  <si>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</si>
  <si>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</si>
  <si>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</si>
  <si>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</si>
  <si>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</si>
  <si>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</si>
  <si>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</si>
  <si>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</si>
  <si>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</si>
  <si>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</si>
  <si>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</si>
  <si>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</si>
  <si>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</si>
  <si>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</si>
  <si>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</si>
  <si>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</si>
  <si>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</si>
  <si>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</si>
  <si>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</si>
  <si>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</si>
  <si>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</si>
  <si>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</si>
  <si>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</si>
  <si>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</si>
  <si>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</si>
  <si>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</si>
  <si>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</si>
  <si>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</si>
  <si>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</si>
  <si>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</si>
  <si>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</si>
  <si>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</si>
  <si>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</si>
  <si>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</si>
  <si>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</si>
  <si>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</si>
  <si>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</si>
  <si>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</si>
  <si>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</si>
  <si>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</si>
  <si>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</si>
  <si>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</si>
  <si>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</si>
  <si>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</si>
  <si>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</si>
  <si>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</si>
  <si>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</si>
  <si>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</si>
  <si>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</si>
  <si>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</si>
  <si>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</si>
  <si>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</si>
  <si>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</si>
  <si>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</si>
  <si>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</si>
  <si>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</si>
  <si>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</si>
  <si>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</si>
  <si>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</si>
  <si>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</si>
  <si>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</si>
  <si>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</si>
  <si>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</si>
  <si>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</si>
  <si>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</si>
  <si>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</si>
  <si>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</si>
  <si>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</si>
  <si>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</si>
  <si>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</si>
  <si>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</si>
  <si>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</si>
  <si>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</si>
  <si>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</si>
  <si>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</si>
  <si>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</si>
  <si>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</si>
  <si>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</si>
  <si>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</si>
  <si>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</si>
  <si>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</si>
  <si>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</si>
  <si>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</si>
  <si>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</si>
  <si>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</si>
  <si>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</si>
  <si>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</si>
  <si>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</si>
  <si>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</si>
  <si>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</si>
  <si>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</si>
  <si>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</si>
  <si>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</si>
  <si>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</si>
  <si>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</si>
  <si>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</si>
  <si>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</si>
  <si>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</si>
  <si>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</si>
  <si>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</si>
  <si>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</si>
  <si>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</si>
  <si>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</si>
  <si>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</si>
  <si>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</si>
  <si>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</si>
  <si>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</si>
  <si>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</si>
  <si>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</si>
  <si>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</si>
  <si>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</si>
  <si>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</si>
  <si>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</si>
  <si>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</si>
  <si>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</si>
  <si>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</si>
  <si>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</si>
  <si>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</si>
  <si>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</si>
  <si>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</si>
  <si>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</si>
  <si>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</si>
  <si>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</si>
  <si>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</si>
  <si>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</si>
  <si>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</si>
  <si>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</si>
  <si>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</si>
  <si>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</si>
  <si>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</si>
  <si>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</si>
  <si>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</si>
  <si>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</si>
  <si>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</si>
  <si>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</si>
  <si>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</si>
  <si>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</si>
  <si>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</si>
  <si>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</si>
  <si>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</si>
  <si>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</si>
  <si>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</si>
  <si>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</si>
  <si>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</si>
  <si>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</si>
  <si>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</si>
  <si>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</si>
  <si>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</si>
  <si>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</si>
  <si>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</si>
  <si>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</si>
  <si>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</si>
  <si>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</si>
  <si>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</si>
  <si>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</si>
  <si>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</si>
  <si>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</si>
  <si>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</si>
  <si>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</si>
  <si>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</si>
  <si>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</si>
  <si>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</si>
  <si>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</si>
  <si>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</si>
  <si>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</si>
  <si>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</si>
  <si>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</si>
  <si>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</si>
  <si>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</si>
  <si>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</si>
  <si>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</si>
  <si>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</si>
  <si>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</si>
  <si>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</si>
  <si>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</si>
  <si>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</si>
  <si>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</si>
  <si>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</si>
  <si>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</si>
  <si>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</si>
  <si>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</si>
  <si>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</si>
  <si>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</si>
  <si>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</si>
  <si>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</si>
  <si>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</si>
  <si>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</si>
  <si>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</si>
  <si>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</si>
  <si>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</si>
  <si>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</si>
  <si>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</si>
  <si>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</si>
  <si>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</si>
  <si>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</si>
  <si>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</si>
  <si>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</si>
  <si>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</si>
  <si>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</si>
  <si>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</si>
  <si>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</si>
  <si>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</si>
  <si>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</si>
  <si>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</si>
  <si>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</si>
  <si>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</si>
  <si>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</si>
  <si>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</si>
  <si>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</si>
  <si>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</si>
  <si>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</si>
  <si>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</si>
  <si>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</si>
  <si>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</si>
  <si>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</si>
  <si>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</si>
  <si>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</si>
  <si>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</si>
  <si>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</si>
  <si>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</si>
  <si>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</si>
  <si>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</si>
  <si>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</si>
  <si>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</si>
  <si>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</si>
  <si>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</si>
  <si>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</si>
  <si>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</si>
  <si>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</si>
  <si>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</si>
  <si>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</si>
  <si>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</si>
  <si>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</si>
  <si>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</si>
  <si>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</si>
  <si>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</si>
  <si>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</si>
  <si>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</si>
  <si>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</si>
  <si>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</si>
  <si>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</si>
  <si>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</si>
  <si>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</si>
  <si>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</si>
  <si>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</si>
  <si>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</si>
  <si>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</si>
  <si>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</si>
  <si>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</si>
  <si>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</si>
  <si>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</si>
  <si>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</si>
  <si>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</si>
  <si>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</si>
  <si>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</si>
  <si>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</si>
  <si>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</si>
  <si>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</si>
  <si>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</si>
  <si>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</si>
  <si>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</si>
  <si>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</si>
  <si>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</si>
  <si>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</si>
  <si>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</si>
  <si>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</si>
  <si>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</si>
  <si>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</si>
  <si>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</si>
  <si>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</si>
  <si>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</si>
  <si>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</si>
  <si>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</si>
  <si>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</si>
  <si>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</si>
  <si>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</si>
  <si>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</si>
  <si>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</si>
  <si>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</si>
  <si>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</si>
  <si>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</si>
  <si>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</si>
  <si>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</si>
  <si>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</si>
  <si>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</si>
  <si>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</si>
  <si>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</si>
  <si>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</si>
  <si>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</si>
  <si>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</si>
  <si>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</si>
  <si>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</si>
  <si>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</si>
  <si>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</si>
  <si>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</si>
  <si>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</si>
  <si>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</si>
  <si>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</si>
  <si>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</si>
  <si>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</si>
  <si>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</si>
  <si>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</si>
  <si>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</si>
  <si>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</si>
  <si>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</si>
  <si>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</si>
  <si>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</si>
  <si>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</si>
  <si>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</si>
  <si>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</si>
  <si>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</si>
  <si>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</si>
  <si>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</si>
  <si>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</si>
  <si>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</si>
  <si>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</si>
  <si>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</si>
  <si>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</si>
  <si>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</si>
  <si>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</si>
  <si>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</si>
  <si>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</si>
  <si>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</si>
  <si>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</si>
  <si>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</si>
  <si>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</si>
  <si>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</si>
  <si>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</si>
  <si>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</si>
  <si>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</si>
  <si>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</si>
  <si>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</si>
  <si>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</si>
  <si>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</si>
  <si>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</si>
  <si>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</si>
  <si>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</si>
  <si>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</si>
  <si>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</si>
  <si>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</si>
  <si>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</si>
  <si>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</si>
  <si>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</si>
  <si>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</si>
  <si>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</si>
  <si>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</si>
  <si>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</si>
  <si>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</si>
  <si>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</si>
  <si>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</si>
  <si>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</si>
  <si>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</si>
  <si>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</si>
  <si>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</si>
  <si>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</si>
  <si>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</si>
  <si>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</si>
  <si>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</si>
  <si>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</si>
  <si>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</si>
  <si>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</si>
  <si>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</si>
  <si>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</si>
  <si>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</si>
  <si>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</si>
  <si>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</si>
  <si>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</si>
  <si>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</si>
  <si>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</si>
  <si>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</si>
  <si>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</si>
  <si>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</si>
  <si>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</si>
  <si>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</si>
  <si>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</si>
  <si>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</si>
  <si>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</si>
  <si>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</si>
  <si>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</si>
  <si>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</si>
  <si>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</si>
  <si>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</si>
  <si>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</si>
  <si>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</si>
  <si>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</si>
  <si>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</si>
  <si>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</si>
  <si>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</si>
  <si>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</si>
  <si>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</si>
  <si>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</si>
  <si>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</si>
  <si>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</si>
  <si>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</si>
  <si>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</si>
  <si>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</si>
  <si>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</si>
  <si>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</si>
  <si>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</si>
  <si>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</si>
  <si>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</si>
  <si>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</si>
  <si>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</si>
  <si>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</si>
  <si>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</si>
  <si>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</si>
  <si>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</si>
  <si>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</si>
  <si>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</si>
  <si>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</si>
  <si>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</si>
  <si>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</si>
  <si>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</si>
  <si>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</si>
  <si>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</si>
  <si>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</si>
  <si>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</si>
  <si>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</si>
  <si>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</si>
  <si>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</si>
  <si>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</si>
  <si>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</si>
  <si>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</si>
  <si>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</si>
  <si>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</si>
  <si>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</si>
  <si>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</si>
  <si>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</si>
  <si>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</si>
  <si>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</si>
  <si>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</si>
  <si>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</si>
  <si>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</si>
  <si>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</si>
  <si>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</si>
  <si>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</si>
  <si>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</si>
  <si>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</si>
  <si>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</si>
  <si>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</si>
  <si>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</si>
  <si>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</si>
  <si>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</si>
  <si>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</si>
  <si>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</si>
  <si>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</si>
  <si>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</si>
  <si>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</si>
  <si>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</si>
  <si>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</si>
  <si>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</si>
  <si>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</si>
  <si>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</si>
  <si>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</si>
  <si>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</si>
  <si>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</si>
  <si>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</si>
  <si>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</si>
  <si>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</si>
  <si>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</si>
  <si>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</si>
  <si>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</si>
  <si>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</si>
  <si>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</si>
  <si>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</si>
  <si>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</si>
  <si>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</si>
  <si>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</si>
  <si>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</si>
  <si>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</si>
  <si>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</si>
  <si>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</si>
  <si>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</si>
  <si>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</si>
  <si>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</si>
  <si>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</si>
  <si>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</si>
  <si>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</si>
  <si>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</si>
  <si>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</si>
  <si>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</si>
  <si>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</si>
  <si>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</si>
  <si>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</si>
  <si>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</si>
  <si>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</si>
  <si>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</si>
  <si>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</si>
  <si>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</si>
  <si>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</si>
  <si>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</si>
  <si>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</si>
  <si>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</si>
  <si>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</si>
  <si>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</si>
  <si>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</si>
  <si>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</si>
  <si>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</si>
  <si>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</si>
  <si>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</si>
  <si>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</si>
  <si>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</si>
  <si>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</si>
  <si>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</si>
  <si>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</si>
  <si>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</si>
  <si>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</si>
  <si>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</si>
  <si>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</si>
  <si>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</si>
  <si>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</si>
  <si>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</si>
  <si>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</si>
  <si>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</si>
  <si>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</si>
  <si>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</si>
  <si>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</si>
  <si>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</si>
  <si>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</si>
  <si>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</si>
  <si>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</si>
  <si>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</si>
  <si>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</si>
  <si>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</si>
  <si>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</si>
  <si>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</si>
  <si>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</si>
  <si>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</si>
  <si>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</si>
  <si>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</si>
  <si>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</si>
  <si>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</si>
  <si>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</si>
  <si>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</si>
  <si>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</si>
  <si>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</si>
  <si>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</si>
  <si>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</si>
  <si>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</si>
  <si>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</si>
  <si>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</si>
  <si>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</si>
  <si>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</si>
  <si>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</si>
  <si>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</si>
  <si>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</si>
  <si>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</si>
  <si>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</si>
  <si>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</si>
  <si>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</si>
  <si>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</si>
  <si>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</si>
  <si>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</si>
  <si>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</si>
  <si>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</si>
  <si>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</si>
  <si>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</si>
  <si>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</si>
  <si>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</si>
  <si>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</si>
  <si>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</si>
  <si>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</si>
  <si>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</si>
  <si>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</si>
  <si>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</si>
  <si>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</si>
  <si>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</si>
  <si>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</si>
  <si>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</si>
  <si>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</si>
  <si>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</si>
  <si>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</si>
  <si>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</si>
  <si>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</si>
  <si>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</si>
  <si>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</si>
  <si>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</si>
  <si>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</si>
  <si>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</si>
  <si>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</si>
  <si>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</si>
  <si>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</si>
  <si>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</si>
  <si>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</si>
  <si>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</si>
  <si>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</si>
  <si>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</si>
  <si>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</si>
  <si>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</si>
  <si>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</si>
  <si>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</si>
  <si>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</si>
  <si>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</si>
  <si>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</si>
  <si>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</si>
  <si>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</si>
  <si>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</si>
  <si>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</si>
  <si>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</si>
  <si>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</si>
  <si>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</si>
  <si>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</si>
  <si>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</si>
  <si>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</si>
  <si>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</si>
  <si>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</si>
  <si>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</si>
  <si>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</si>
  <si>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</si>
  <si>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</si>
  <si>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</si>
  <si>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</si>
  <si>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</si>
  <si>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</si>
  <si>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</si>
  <si>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</si>
  <si>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</si>
  <si>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</si>
  <si>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</si>
  <si>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</si>
  <si>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</si>
  <si>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</si>
  <si>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</si>
  <si>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</si>
  <si>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</si>
  <si>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</si>
  <si>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</si>
  <si>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</si>
  <si>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</si>
  <si>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</si>
  <si>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</si>
  <si>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</si>
  <si>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</si>
  <si>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</si>
  <si>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</si>
  <si>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</si>
  <si>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</si>
  <si>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</si>
  <si>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</si>
  <si>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</si>
  <si>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</si>
  <si>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</si>
  <si>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</si>
  <si>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</si>
  <si>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</si>
  <si>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</si>
  <si>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</si>
  <si>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</si>
  <si>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</si>
  <si>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</si>
  <si>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</si>
  <si>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</si>
  <si>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</si>
  <si>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</si>
  <si>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</si>
  <si>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</si>
  <si>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</si>
  <si>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</si>
  <si>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</si>
  <si>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</si>
  <si>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</si>
  <si>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</si>
  <si>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</si>
  <si>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</si>
  <si>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</si>
  <si>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</si>
  <si>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</si>
  <si>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</si>
  <si>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</si>
  <si>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</si>
  <si>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</si>
  <si>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</si>
  <si>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</si>
  <si>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</si>
  <si>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</si>
  <si>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</si>
  <si>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</si>
  <si>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</si>
  <si>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</si>
  <si>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</si>
  <si>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</si>
  <si>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</si>
  <si>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</si>
  <si>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</si>
  <si>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</si>
  <si>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</si>
  <si>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</si>
  <si>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</si>
  <si>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</si>
  <si>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</si>
  <si>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</si>
  <si>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</si>
  <si>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</si>
  <si>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</si>
  <si>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</si>
  <si>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</si>
  <si>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</si>
  <si>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</si>
  <si>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</si>
  <si>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</si>
  <si>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</si>
  <si>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</si>
  <si>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</si>
  <si>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</si>
  <si>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</si>
  <si>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</si>
  <si>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</si>
  <si>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</si>
  <si>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</si>
  <si>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</si>
  <si>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</si>
  <si>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</si>
  <si>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</si>
  <si>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</si>
  <si>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</si>
  <si>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</si>
  <si>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</si>
  <si>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</si>
  <si>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</si>
  <si>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</si>
  <si>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</si>
  <si>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</si>
  <si>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</si>
  <si>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</si>
  <si>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</si>
  <si>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</si>
  <si>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</si>
  <si>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</si>
  <si>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</si>
  <si>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</si>
  <si>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</si>
  <si>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</si>
  <si>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</si>
  <si>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</si>
  <si>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</si>
  <si>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</si>
  <si>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</si>
  <si>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</si>
  <si>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</si>
  <si>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</si>
  <si>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</si>
  <si>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</si>
  <si>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</si>
  <si>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</si>
  <si>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</si>
  <si>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</si>
  <si>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</si>
  <si>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</si>
  <si>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</si>
  <si>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</si>
  <si>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</si>
  <si>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</si>
  <si>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</si>
  <si>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</si>
  <si>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</si>
  <si>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</si>
  <si>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</si>
  <si>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</si>
  <si>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</si>
  <si>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</si>
  <si>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</si>
  <si>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</si>
  <si>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</si>
  <si>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</si>
  <si>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</si>
  <si>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</si>
  <si>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</si>
  <si>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</si>
  <si>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</si>
  <si>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</si>
  <si>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</si>
  <si>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</si>
  <si>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</si>
  <si>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</si>
  <si>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</si>
  <si>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</si>
  <si>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</si>
  <si>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</si>
  <si>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</si>
  <si>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</si>
  <si>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</si>
  <si>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</si>
  <si>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</si>
  <si>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</si>
  <si>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</si>
  <si>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</si>
  <si>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</si>
  <si>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</si>
  <si>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</si>
  <si>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</si>
  <si>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</si>
  <si>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</si>
  <si>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</si>
  <si>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</si>
  <si>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</si>
  <si>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</si>
  <si>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</si>
  <si>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</si>
  <si>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</si>
  <si>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</si>
  <si>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</si>
  <si>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</si>
  <si>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</si>
  <si>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</si>
  <si>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</si>
  <si>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</si>
  <si>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</si>
  <si>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</si>
  <si>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</si>
  <si>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</si>
  <si>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</si>
  <si>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</si>
  <si>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</si>
  <si>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</si>
  <si>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</si>
  <si>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</si>
  <si>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</si>
  <si>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</si>
  <si>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</si>
  <si>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</si>
  <si>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</si>
  <si>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</si>
  <si>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</si>
  <si>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</si>
  <si>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</si>
  <si>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</si>
  <si>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</si>
  <si>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</si>
  <si>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</si>
  <si>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</si>
  <si>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</si>
  <si>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</si>
  <si>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</si>
  <si>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</si>
  <si>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</si>
  <si>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</si>
  <si>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</si>
  <si>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</si>
  <si>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</si>
  <si>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</si>
  <si>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</si>
  <si>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</si>
  <si>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</si>
  <si>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</si>
  <si>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</si>
  <si>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</si>
  <si>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</si>
  <si>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</si>
  <si>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</si>
  <si>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</si>
  <si>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</si>
  <si>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</si>
  <si>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</si>
  <si>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</si>
  <si>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</si>
  <si>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</si>
  <si>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</si>
  <si>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</si>
  <si>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</si>
  <si>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</si>
  <si>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</si>
  <si>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</si>
  <si>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</si>
  <si>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</si>
  <si>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</si>
  <si>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</si>
  <si>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</si>
  <si>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</si>
  <si>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</si>
  <si>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</si>
  <si>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</si>
  <si>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</si>
  <si>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</si>
  <si>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</si>
  <si>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</si>
  <si>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</si>
  <si>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</si>
  <si>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</si>
  <si>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</si>
  <si>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</si>
  <si>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</si>
  <si>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</si>
  <si>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</si>
  <si>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</si>
  <si>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</si>
  <si>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</si>
  <si>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</si>
  <si>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</si>
  <si>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</si>
  <si>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</si>
  <si>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</si>
  <si>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</si>
  <si>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</si>
  <si>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</si>
  <si>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</si>
  <si>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</si>
  <si>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</si>
  <si>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</si>
  <si>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</si>
  <si>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</si>
  <si>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</si>
  <si>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</si>
  <si>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</si>
  <si>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</si>
  <si>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</si>
  <si>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</si>
  <si>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</si>
  <si>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</si>
  <si>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</si>
  <si>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</si>
  <si>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</si>
  <si>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</si>
  <si>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</si>
  <si>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</si>
  <si>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</si>
  <si>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</si>
  <si>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</si>
  <si>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</si>
  <si>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</si>
  <si>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</si>
  <si>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</si>
  <si>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</si>
  <si>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</si>
  <si>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</si>
  <si>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</si>
  <si>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</si>
  <si>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</si>
  <si>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</si>
  <si>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</si>
  <si>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</si>
  <si>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</si>
  <si>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</si>
  <si>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</si>
  <si>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</si>
  <si>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</si>
  <si>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</si>
  <si>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</si>
  <si>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</si>
  <si>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</si>
  <si>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</si>
  <si>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</si>
  <si>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</si>
  <si>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</si>
  <si>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</si>
  <si>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</si>
  <si>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</si>
  <si>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</si>
  <si>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</si>
  <si>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</si>
  <si>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</si>
  <si>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</si>
  <si>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</si>
  <si>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</si>
  <si>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</si>
  <si>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</si>
  <si>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</si>
  <si>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</si>
  <si>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</si>
  <si>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</si>
  <si>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</si>
  <si>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</si>
  <si>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</si>
  <si>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</si>
  <si>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</si>
  <si>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</si>
  <si>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</si>
  <si>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</si>
  <si>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</si>
  <si>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</si>
  <si>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</si>
  <si>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</si>
  <si>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</si>
  <si>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</si>
  <si>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</si>
  <si>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</si>
  <si>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</si>
  <si>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</si>
  <si>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</si>
  <si>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</si>
  <si>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</si>
  <si>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</si>
  <si>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</si>
  <si>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</si>
  <si>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</si>
  <si>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</si>
  <si>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</si>
  <si>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</si>
  <si>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</si>
  <si>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</si>
  <si>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</si>
  <si>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</si>
  <si>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</si>
  <si>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</si>
  <si>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</si>
  <si>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</si>
  <si>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</si>
  <si>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</si>
  <si>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</si>
  <si>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</si>
  <si>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</si>
  <si>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</si>
  <si>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</si>
  <si>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</si>
  <si>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</si>
  <si>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</si>
  <si>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</si>
  <si>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</si>
  <si>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</si>
  <si>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</si>
  <si>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</si>
  <si>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</si>
  <si>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</si>
  <si>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</si>
  <si>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</si>
  <si>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</si>
  <si>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</si>
  <si>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</si>
  <si>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</si>
  <si>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</si>
  <si>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</si>
  <si>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</si>
  <si>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</si>
  <si>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</si>
  <si>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</si>
  <si>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</si>
  <si>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</si>
  <si>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</si>
  <si>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</si>
  <si>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</si>
  <si>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</si>
  <si>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</si>
  <si>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</si>
  <si>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</si>
  <si>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</si>
  <si>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</si>
  <si>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</si>
  <si>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</si>
  <si>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</si>
  <si>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</si>
  <si>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</si>
  <si>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</si>
  <si>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</si>
  <si>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</si>
  <si>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</si>
  <si>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</si>
  <si>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</si>
  <si>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</si>
  <si>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</si>
  <si>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</si>
  <si>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</si>
  <si>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</si>
  <si>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</si>
  <si>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</si>
  <si>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</si>
  <si>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</si>
  <si>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</si>
  <si>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</si>
  <si>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</si>
  <si>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</si>
  <si>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</si>
  <si>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</si>
  <si>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</si>
  <si>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</si>
  <si>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</si>
  <si>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</si>
  <si>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</si>
  <si>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</si>
  <si>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</si>
  <si>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</si>
  <si>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</si>
  <si>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</si>
  <si>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</si>
  <si>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</si>
  <si>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</si>
  <si>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</si>
  <si>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</si>
  <si>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</si>
  <si>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</si>
  <si>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</si>
  <si>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</si>
  <si>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</si>
  <si>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</si>
  <si>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</si>
  <si>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</si>
  <si>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</si>
  <si>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</si>
  <si>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</si>
  <si>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</si>
  <si>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</si>
  <si>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</si>
  <si>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</si>
  <si>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</si>
  <si>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</si>
  <si>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</si>
  <si>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</si>
  <si>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</si>
  <si>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</si>
  <si>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</si>
  <si>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</si>
  <si>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</si>
  <si>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</si>
  <si>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</si>
  <si>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</si>
  <si>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</si>
  <si>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</si>
  <si>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</si>
  <si>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</si>
  <si>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</si>
  <si>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</si>
  <si>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</si>
  <si>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</si>
  <si>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</si>
  <si>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</si>
  <si>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</si>
  <si>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</si>
  <si>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</si>
  <si>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</si>
  <si>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</si>
  <si>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</si>
  <si>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</si>
  <si>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</si>
  <si>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</si>
  <si>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</si>
  <si>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</si>
  <si>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</si>
  <si>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</si>
  <si>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</si>
  <si>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</si>
  <si>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</si>
  <si>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</si>
  <si>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</si>
  <si>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</si>
  <si>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</si>
  <si>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</si>
  <si>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</si>
  <si>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</si>
  <si>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</si>
  <si>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</si>
  <si>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</si>
  <si>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</si>
  <si>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</si>
  <si>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</si>
  <si>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</si>
  <si>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</si>
  <si>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</si>
  <si>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</si>
  <si>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</si>
  <si>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</si>
  <si>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</si>
  <si>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</si>
  <si>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</si>
  <si>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</si>
  <si>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</si>
  <si>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</si>
  <si>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</si>
  <si>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</si>
  <si>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</si>
  <si>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</si>
  <si>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</si>
  <si>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</si>
  <si>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</si>
  <si>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</si>
  <si>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</si>
  <si>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</si>
  <si>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</si>
  <si>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</si>
  <si>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</si>
  <si>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</si>
  <si>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</si>
  <si>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</si>
  <si>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</si>
  <si>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</si>
  <si>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</si>
  <si>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</si>
  <si>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</si>
  <si>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</si>
  <si>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</si>
  <si>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</si>
  <si>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</si>
  <si>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</si>
  <si>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</si>
  <si>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</si>
  <si>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</si>
  <si>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</si>
  <si>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</si>
  <si>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</si>
  <si>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</si>
  <si>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</si>
  <si>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</si>
  <si>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</si>
  <si>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</si>
  <si>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</si>
  <si>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</si>
  <si>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</si>
  <si>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</si>
  <si>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</si>
  <si>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</si>
  <si>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</si>
  <si>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</si>
  <si>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</si>
  <si>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</si>
  <si>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</si>
  <si>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</si>
  <si>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</si>
  <si>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</si>
  <si>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</si>
  <si>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</si>
  <si>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</si>
  <si>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</si>
  <si>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</si>
  <si>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</si>
  <si>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</si>
  <si>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</si>
  <si>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</si>
  <si>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</si>
  <si>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</si>
  <si>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</si>
  <si>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</si>
  <si>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</si>
  <si>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</si>
  <si>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</si>
  <si>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</si>
  <si>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</si>
  <si>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</si>
  <si>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</si>
  <si>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</si>
  <si>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</si>
  <si>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</si>
  <si>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</si>
  <si>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</si>
  <si>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</si>
  <si>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</si>
  <si>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</si>
  <si>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</si>
  <si>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</si>
  <si>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</si>
  <si>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</si>
  <si>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</si>
  <si>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</si>
  <si>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</si>
  <si>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</si>
  <si>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</si>
  <si>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</si>
  <si>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</si>
  <si>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</si>
  <si>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</si>
  <si>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</si>
  <si>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</si>
  <si>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</si>
  <si>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</si>
  <si>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</si>
  <si>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</si>
  <si>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</si>
  <si>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</si>
  <si>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</si>
  <si>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</si>
  <si>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</si>
  <si>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</si>
  <si>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</si>
  <si>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</si>
  <si>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</si>
  <si>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</si>
  <si>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</si>
  <si>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</si>
  <si>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</si>
  <si>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</si>
  <si>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</si>
  <si>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</si>
  <si>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</si>
  <si>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</si>
  <si>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</si>
  <si>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</si>
  <si>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</si>
  <si>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</si>
  <si>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</si>
  <si>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</si>
  <si>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</si>
  <si>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</si>
  <si>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</si>
  <si>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</si>
  <si>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</si>
  <si>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</si>
  <si>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</si>
  <si>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</si>
  <si>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</si>
  <si>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</si>
  <si>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</si>
  <si>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</si>
  <si>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</si>
  <si>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</si>
  <si>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</si>
  <si>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</si>
  <si>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</si>
  <si>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</si>
  <si>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</si>
  <si>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</si>
  <si>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</si>
  <si>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</si>
  <si>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</si>
  <si>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</si>
  <si>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</si>
  <si>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</si>
  <si>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</si>
  <si>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</si>
  <si>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</si>
  <si>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</si>
  <si>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</si>
  <si>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</si>
  <si>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</si>
  <si>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</si>
  <si>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</si>
  <si>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</si>
  <si>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</si>
  <si>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</si>
  <si>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</si>
  <si>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</si>
  <si>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</si>
  <si>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</si>
  <si>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</si>
  <si>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</si>
  <si>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</si>
  <si>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</si>
  <si>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</si>
  <si>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</si>
  <si>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</si>
  <si>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</si>
  <si>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</si>
  <si>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</si>
  <si>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</si>
  <si>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</si>
  <si>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</si>
  <si>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</si>
  <si>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</si>
  <si>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</si>
  <si>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</si>
  <si>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</si>
  <si>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</si>
  <si>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</si>
  <si>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</si>
  <si>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</si>
  <si>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</si>
  <si>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</si>
  <si>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</si>
  <si>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</si>
  <si>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</si>
  <si>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</si>
  <si>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</si>
  <si>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</si>
  <si>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</si>
  <si>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</si>
  <si>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</si>
  <si>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</si>
  <si>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</si>
  <si>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</si>
  <si>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</si>
  <si>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</si>
  <si>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</si>
  <si>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</si>
  <si>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</si>
  <si>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</si>
  <si>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</si>
  <si>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</si>
  <si>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</si>
  <si>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</si>
  <si>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</si>
  <si>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</si>
  <si>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</si>
  <si>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</si>
  <si>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</si>
  <si>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</si>
  <si>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</si>
  <si>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</si>
  <si>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</si>
  <si>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</si>
  <si>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</si>
  <si>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</si>
  <si>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</si>
  <si>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</si>
  <si>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</si>
  <si>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</si>
  <si>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</si>
  <si>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</si>
  <si>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</si>
  <si>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</si>
  <si>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</si>
  <si>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</si>
  <si>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</si>
  <si>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</si>
  <si>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</si>
  <si>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</si>
  <si>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</si>
  <si>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</si>
  <si>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</si>
  <si>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</si>
  <si>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</si>
  <si>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</si>
  <si>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</si>
  <si>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</si>
  <si>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</si>
  <si>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</si>
  <si>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</si>
  <si>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</si>
  <si>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</si>
  <si>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</si>
  <si>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</si>
  <si>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</si>
  <si>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</si>
  <si>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</si>
  <si>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</si>
  <si>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</si>
  <si>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</si>
  <si>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</si>
  <si>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</si>
  <si>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</si>
  <si>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</si>
  <si>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</si>
  <si>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</si>
  <si>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</si>
  <si>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</si>
  <si>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</si>
  <si>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</si>
  <si>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</si>
  <si>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</si>
  <si>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</si>
  <si>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</si>
  <si>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</si>
  <si>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</si>
  <si>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</si>
  <si>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</si>
  <si>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</si>
  <si>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</si>
  <si>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</si>
  <si>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</si>
  <si>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</si>
  <si>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</si>
  <si>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</si>
  <si>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</si>
  <si>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</si>
  <si>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</si>
  <si>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</si>
  <si>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</si>
  <si>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</si>
  <si>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</si>
  <si>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</si>
  <si>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</si>
  <si>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</si>
  <si>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</si>
  <si>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</si>
  <si>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</si>
  <si>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</si>
  <si>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</si>
  <si>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</si>
  <si>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</si>
  <si>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</si>
  <si>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</si>
  <si>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</si>
  <si>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</si>
  <si>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</si>
  <si>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</si>
  <si>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</si>
  <si>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</si>
  <si>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</si>
  <si>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</si>
  <si>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</si>
  <si>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</si>
  <si>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</si>
  <si>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</si>
  <si>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</si>
  <si>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</si>
  <si>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</si>
  <si>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</si>
  <si>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</si>
  <si>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</si>
  <si>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</si>
  <si>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</si>
  <si>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</si>
  <si>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</si>
  <si>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</si>
  <si>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</si>
  <si>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</si>
  <si>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</si>
  <si>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</si>
  <si>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</si>
  <si>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</si>
  <si>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</si>
  <si>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</si>
  <si>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</si>
  <si>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</si>
  <si>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</si>
  <si>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</si>
  <si>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</si>
  <si>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</si>
  <si>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</si>
  <si>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</si>
  <si>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</si>
  <si>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</si>
  <si>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</si>
  <si>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</si>
  <si>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</si>
  <si>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</si>
  <si>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</si>
  <si>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</si>
  <si>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</si>
  <si>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</si>
  <si>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</si>
  <si>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</si>
  <si>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</si>
  <si>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</si>
  <si>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</si>
  <si>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</si>
  <si>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</si>
  <si>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</si>
  <si>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</si>
  <si>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</si>
  <si>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</si>
  <si>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</si>
  <si>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</si>
  <si>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</si>
  <si>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</si>
  <si>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</si>
  <si>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</si>
  <si>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</si>
  <si>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</si>
  <si>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</si>
  <si>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</si>
  <si>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</si>
  <si>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</si>
  <si>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</si>
  <si>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</si>
  <si>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</si>
  <si>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</si>
  <si>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</si>
  <si>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</si>
  <si>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</si>
  <si>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</si>
  <si>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</si>
  <si>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</si>
  <si>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</si>
  <si>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</si>
  <si>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</si>
  <si>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</si>
  <si>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</si>
  <si>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</si>
  <si>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</si>
  <si>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</si>
  <si>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</si>
  <si>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</si>
  <si>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</si>
  <si>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</si>
  <si>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</si>
  <si>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</si>
  <si>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</si>
  <si>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</si>
  <si>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</si>
  <si>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</si>
  <si>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</si>
  <si>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</si>
  <si>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</si>
  <si>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</si>
  <si>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</si>
  <si>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</si>
  <si>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</si>
  <si>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</si>
  <si>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</si>
  <si>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</si>
  <si>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</si>
  <si>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</si>
  <si>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</si>
  <si>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</si>
  <si>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</si>
  <si>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</si>
  <si>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</si>
  <si>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</si>
  <si>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</si>
  <si>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</si>
  <si>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</si>
  <si>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</si>
  <si>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</si>
  <si>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</si>
  <si>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</si>
  <si>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</si>
  <si>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</si>
  <si>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</si>
  <si>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</si>
  <si>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</si>
  <si>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</si>
  <si>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</si>
  <si>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</si>
  <si>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</si>
  <si>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</si>
  <si>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</si>
  <si>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</si>
  <si>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</si>
  <si>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</si>
  <si>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</si>
  <si>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</si>
  <si>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</si>
  <si>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</si>
  <si>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</si>
  <si>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</si>
  <si>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</si>
  <si>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</si>
  <si>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</si>
  <si>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</si>
  <si>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</si>
  <si>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</si>
  <si>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</si>
  <si>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</si>
  <si>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</si>
  <si>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</si>
  <si>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</si>
  <si>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</si>
  <si>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</si>
  <si>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</si>
  <si>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</si>
  <si>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</si>
  <si>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</si>
  <si>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</si>
  <si>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</si>
  <si>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</si>
  <si>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</si>
  <si>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</si>
  <si>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</si>
  <si>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</si>
  <si>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</si>
  <si>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</si>
  <si>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</si>
  <si>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</si>
  <si>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</si>
  <si>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</si>
  <si>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</si>
  <si>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</si>
  <si>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</si>
  <si>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</si>
  <si>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</si>
  <si>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</si>
  <si>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</si>
  <si>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</si>
  <si>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</si>
  <si>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</si>
  <si>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</si>
  <si>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</si>
  <si>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</si>
  <si>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</si>
  <si>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</si>
  <si>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</si>
  <si>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</si>
  <si>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</si>
  <si>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</si>
  <si>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</si>
  <si>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</si>
  <si>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</si>
  <si>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</si>
  <si>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</si>
  <si>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</si>
  <si>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</si>
  <si>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</si>
  <si>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</si>
  <si>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</si>
  <si>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</si>
  <si>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</si>
  <si>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</si>
  <si>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</si>
  <si>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</si>
  <si>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</si>
  <si>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</si>
  <si>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</si>
  <si>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</si>
  <si>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</si>
  <si>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</si>
  <si>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</si>
  <si>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</si>
  <si>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</si>
  <si>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</si>
  <si>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</si>
  <si>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</si>
  <si>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</si>
  <si>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</si>
  <si>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</si>
  <si>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</si>
  <si>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</si>
  <si>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</si>
  <si>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</si>
  <si>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</si>
  <si>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</si>
  <si>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</si>
  <si>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</si>
  <si>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</si>
  <si>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</si>
  <si>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</si>
  <si>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</si>
  <si>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</si>
  <si>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</si>
  <si>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</si>
  <si>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</si>
  <si>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</si>
  <si>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</si>
  <si>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</si>
  <si>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</si>
  <si>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</si>
  <si>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</si>
  <si>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</si>
  <si>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</si>
  <si>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</si>
  <si>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</si>
  <si>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</si>
  <si>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</si>
  <si>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</si>
  <si>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</si>
  <si>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</si>
  <si>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</si>
  <si>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</si>
  <si>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</si>
  <si>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</si>
  <si>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</si>
  <si>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</si>
  <si>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</si>
  <si>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</si>
  <si>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</si>
  <si>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</si>
  <si>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</si>
  <si>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</si>
  <si>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</si>
  <si>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</si>
  <si>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</si>
  <si>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</si>
  <si>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</si>
  <si>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</si>
  <si>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</si>
  <si>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</si>
  <si>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</si>
  <si>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</si>
  <si>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</si>
  <si>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</si>
  <si>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</si>
  <si>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</si>
  <si>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</si>
  <si>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</si>
  <si>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</si>
  <si>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</si>
  <si>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</si>
  <si>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</si>
  <si>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</si>
  <si>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</si>
  <si>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</si>
  <si>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</si>
  <si>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</si>
  <si>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</si>
  <si>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</si>
  <si>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</si>
  <si>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</si>
  <si>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</si>
  <si>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</si>
  <si>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</si>
  <si>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</si>
  <si>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</si>
  <si>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</si>
  <si>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</si>
  <si>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</si>
  <si>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</si>
  <si>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</si>
  <si>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</si>
  <si>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</si>
  <si>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</si>
  <si>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</si>
  <si>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</si>
  <si>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</si>
  <si>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</si>
  <si>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</si>
  <si>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</si>
  <si>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</si>
  <si>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</si>
  <si>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</si>
  <si>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</si>
  <si>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</si>
  <si>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</si>
  <si>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</si>
  <si>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</si>
  <si>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</si>
  <si>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</si>
  <si>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</si>
  <si>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</si>
  <si>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</si>
  <si>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</si>
  <si>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</si>
  <si>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</si>
  <si>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</si>
  <si>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</si>
  <si>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</si>
  <si>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</si>
  <si>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</si>
  <si>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</si>
  <si>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</si>
  <si>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</si>
  <si>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</si>
  <si>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</si>
  <si>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</si>
  <si>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</si>
  <si>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</si>
  <si>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</si>
  <si>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</si>
  <si>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</si>
  <si>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</si>
  <si>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</si>
  <si>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</si>
  <si>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</si>
  <si>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</si>
  <si>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</si>
  <si>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</si>
  <si>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</si>
  <si>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</si>
  <si>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</si>
  <si>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</si>
  <si>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</si>
  <si>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</si>
  <si>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</si>
  <si>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</si>
  <si>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</si>
  <si>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</si>
  <si>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</si>
  <si>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</si>
  <si>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</si>
  <si>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</si>
  <si>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</si>
  <si>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</si>
  <si>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</si>
  <si>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</si>
  <si>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</si>
  <si>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</si>
  <si>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</si>
  <si>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</si>
  <si>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</si>
  <si>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</si>
  <si>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</si>
  <si>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</si>
  <si>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</si>
  <si>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</si>
  <si>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</si>
  <si>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</si>
  <si>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</si>
  <si>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</si>
  <si>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</si>
  <si>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</si>
  <si>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</si>
  <si>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</si>
  <si>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</si>
  <si>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</si>
  <si>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</si>
  <si>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</si>
  <si>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</si>
  <si>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</si>
  <si>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</si>
  <si>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</si>
  <si>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</si>
  <si>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</si>
  <si>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</si>
  <si>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</si>
  <si>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</si>
  <si>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</si>
  <si>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</si>
  <si>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</si>
  <si>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</si>
  <si>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</si>
  <si>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</si>
  <si>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</si>
  <si>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</si>
  <si>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</si>
  <si>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</si>
  <si>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</si>
  <si>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</si>
  <si>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</si>
  <si>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</si>
  <si>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</si>
  <si>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</si>
  <si>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</si>
  <si>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</si>
  <si>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</si>
  <si>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</si>
  <si>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</si>
  <si>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</si>
  <si>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</si>
  <si>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</si>
  <si>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</si>
  <si>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</si>
  <si>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</si>
  <si>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</si>
  <si>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</si>
  <si>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</si>
  <si>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</si>
  <si>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</si>
  <si>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</si>
  <si>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</si>
  <si>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</si>
  <si>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</si>
  <si>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</si>
  <si>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</si>
  <si>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</si>
  <si>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</si>
  <si>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</si>
  <si>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</si>
  <si>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</si>
  <si>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</si>
  <si>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</si>
  <si>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</si>
  <si>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</si>
  <si>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</si>
  <si>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</si>
  <si>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</si>
  <si>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</si>
  <si>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</si>
  <si>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</si>
  <si>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</si>
  <si>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</si>
  <si>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</si>
  <si>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</si>
  <si>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</si>
  <si>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</si>
  <si>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</si>
  <si>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</si>
  <si>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</si>
  <si>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</si>
  <si>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</si>
  <si>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</si>
  <si>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</si>
  <si>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</si>
  <si>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</si>
  <si>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</si>
  <si>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</si>
  <si>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</si>
  <si>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</si>
  <si>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</si>
  <si>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</si>
  <si>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</si>
  <si>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</si>
  <si>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</si>
  <si>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</si>
  <si>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</si>
  <si>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</si>
  <si>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</si>
  <si>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</si>
  <si>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</si>
  <si>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</si>
  <si>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</si>
  <si>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</si>
  <si>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</si>
  <si>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</si>
  <si>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</si>
  <si>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</si>
  <si>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</si>
  <si>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</si>
  <si>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</si>
  <si>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</si>
  <si>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</si>
  <si>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</si>
  <si>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</si>
  <si>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</si>
  <si>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</si>
  <si>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</si>
  <si>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</si>
  <si>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</si>
  <si>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</si>
  <si>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</si>
  <si>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</si>
  <si>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</si>
  <si>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</si>
  <si>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</si>
  <si>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</si>
  <si>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</si>
  <si>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</si>
  <si>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</si>
  <si>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</si>
  <si>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</si>
  <si>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</si>
  <si>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</si>
  <si>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</si>
  <si>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</si>
  <si>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</si>
  <si>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</si>
  <si>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</si>
  <si>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</si>
  <si>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</si>
  <si>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</si>
  <si>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</si>
  <si>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</si>
  <si>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</si>
  <si>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</si>
  <si>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</si>
  <si>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</si>
  <si>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</si>
  <si>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</si>
  <si>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</si>
  <si>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</si>
  <si>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</si>
  <si>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</si>
  <si>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</si>
  <si>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</si>
  <si>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</si>
  <si>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</si>
  <si>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</si>
  <si>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</si>
  <si>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</si>
  <si>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</si>
  <si>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</si>
  <si>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</si>
  <si>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</si>
  <si>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</si>
  <si>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</si>
  <si>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</si>
  <si>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</si>
  <si>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</si>
  <si>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</si>
  <si>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</si>
  <si>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</si>
  <si>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</si>
  <si>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</si>
  <si>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</si>
  <si>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</si>
  <si>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</si>
  <si>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</si>
  <si>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</si>
  <si>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</si>
  <si>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</si>
  <si>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</si>
  <si>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</si>
  <si>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</si>
  <si>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</si>
  <si>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</si>
  <si>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</si>
  <si>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</si>
  <si>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</si>
  <si>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</si>
  <si>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</si>
  <si>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</si>
  <si>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</si>
  <si>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</si>
  <si>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</si>
  <si>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</si>
  <si>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</si>
  <si>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</si>
  <si>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</si>
  <si>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</si>
  <si>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</si>
  <si>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</si>
  <si>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</si>
  <si>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</si>
  <si>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</si>
  <si>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</si>
  <si>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</si>
  <si>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</si>
  <si>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</si>
  <si>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</si>
  <si>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</si>
  <si>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</si>
  <si>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</si>
  <si>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</si>
  <si>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</si>
  <si>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</si>
  <si>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</si>
  <si>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</si>
  <si>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</si>
  <si>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</si>
  <si>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</si>
  <si>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</si>
  <si>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</si>
  <si>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</si>
  <si>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</si>
  <si>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</si>
  <si>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</si>
  <si>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</si>
  <si>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</si>
  <si>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</si>
  <si>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</si>
  <si>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</si>
  <si>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</si>
  <si>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</si>
  <si>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</si>
  <si>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</si>
  <si>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</si>
  <si>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</si>
  <si>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</si>
  <si>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</si>
  <si>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</si>
  <si>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</si>
  <si>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</si>
  <si>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</si>
  <si>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</si>
  <si>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</si>
  <si>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</si>
  <si>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</si>
  <si>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</si>
  <si>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</si>
  <si>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</si>
  <si>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</si>
  <si>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</si>
  <si>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</si>
  <si>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</si>
  <si>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</si>
  <si>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</si>
  <si>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</si>
  <si>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</si>
  <si>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</si>
  <si>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</si>
  <si>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</si>
  <si>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</si>
  <si>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</si>
  <si>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</si>
  <si>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</si>
  <si>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</si>
  <si>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</si>
  <si>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</si>
  <si>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</si>
  <si>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</si>
  <si>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</si>
  <si>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</si>
  <si>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</si>
  <si>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</si>
  <si>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</si>
  <si>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</si>
  <si>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</si>
  <si>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</si>
  <si>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</si>
  <si>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</si>
  <si>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</si>
  <si>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</si>
  <si>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</si>
  <si>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</si>
  <si>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</si>
  <si>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</si>
  <si>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</si>
  <si>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</si>
  <si>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</si>
  <si>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</si>
  <si>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</si>
  <si>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</si>
  <si>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</si>
  <si>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</si>
  <si>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</si>
  <si>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</si>
  <si>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</si>
  <si>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</si>
  <si>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</si>
  <si>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</si>
  <si>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</si>
  <si>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</si>
  <si>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</si>
  <si>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</si>
  <si>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</si>
  <si>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</si>
  <si>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</si>
  <si>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</si>
  <si>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</si>
  <si>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</si>
  <si>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</si>
  <si>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</si>
  <si>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</si>
  <si>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</si>
  <si>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</si>
  <si>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</si>
  <si>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</si>
  <si>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</si>
  <si>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</si>
  <si>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</si>
  <si>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</si>
  <si>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</si>
  <si>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</si>
  <si>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</si>
  <si>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</si>
  <si>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</si>
  <si>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</si>
  <si>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</si>
  <si>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</si>
  <si>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</si>
  <si>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</si>
  <si>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</si>
  <si>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</si>
  <si>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</si>
  <si>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</si>
  <si>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</si>
  <si>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</si>
  <si>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</si>
  <si>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</si>
  <si>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</si>
  <si>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</si>
  <si>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</si>
  <si>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</si>
  <si>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</si>
  <si>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</si>
  <si>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</si>
  <si>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</si>
  <si>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</si>
  <si>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</si>
  <si>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</si>
  <si>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</si>
  <si>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</si>
  <si>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</si>
  <si>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</si>
  <si>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</si>
  <si>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</si>
  <si>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</si>
  <si>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</si>
  <si>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</si>
  <si>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</si>
  <si>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</si>
  <si>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</si>
  <si>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</si>
  <si>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</si>
  <si>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</si>
  <si>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</si>
  <si>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</si>
  <si>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</si>
  <si>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</si>
  <si>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</si>
  <si>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</si>
  <si>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</si>
  <si>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</si>
  <si>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</si>
  <si>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</si>
  <si>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</si>
  <si>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</si>
  <si>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</si>
  <si>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</si>
  <si>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</si>
  <si>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</si>
  <si>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</si>
  <si>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</si>
  <si>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</si>
  <si>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</si>
  <si>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</si>
  <si>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</si>
  <si>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</si>
  <si>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</si>
  <si>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</si>
  <si>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</si>
  <si>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</si>
  <si>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</si>
  <si>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</si>
  <si>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</si>
  <si>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</si>
  <si>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</si>
  <si>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</si>
  <si>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</si>
  <si>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</si>
  <si>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</si>
  <si>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</si>
  <si>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</si>
  <si>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</si>
  <si>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</si>
  <si>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</si>
  <si>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</si>
  <si>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</si>
  <si>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</si>
  <si>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</si>
  <si>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</si>
  <si>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</si>
  <si>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</si>
  <si>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</si>
  <si>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</si>
  <si>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</si>
  <si>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</si>
  <si>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</si>
  <si>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</si>
  <si>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</si>
  <si>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</si>
  <si>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</si>
  <si>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</si>
  <si>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</si>
  <si>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</si>
  <si>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</si>
  <si>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</si>
  <si>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</si>
  <si>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</si>
  <si>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</si>
  <si>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</si>
  <si>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</si>
  <si>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</si>
  <si>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</si>
  <si>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</si>
  <si>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</si>
  <si>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</si>
  <si>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</si>
  <si>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</si>
  <si>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</si>
  <si>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</si>
  <si>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</si>
  <si>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</si>
  <si>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</si>
  <si>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</si>
  <si>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</si>
  <si>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</si>
  <si>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</si>
  <si>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</si>
  <si>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</si>
  <si>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</si>
  <si>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</si>
  <si>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</si>
  <si>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</si>
  <si>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</si>
  <si>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</si>
  <si>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</si>
  <si>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</si>
  <si>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</si>
  <si>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</si>
  <si>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</si>
  <si>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</si>
  <si>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</si>
  <si>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</si>
  <si>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</si>
  <si>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</si>
  <si>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</si>
  <si>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</si>
  <si>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</si>
  <si>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</si>
  <si>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</si>
  <si>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</si>
  <si>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</si>
  <si>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</si>
  <si>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</si>
  <si>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</si>
  <si>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</si>
  <si>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</si>
  <si>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</si>
  <si>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</si>
  <si>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</si>
  <si>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</si>
  <si>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</si>
  <si>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</si>
  <si>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</si>
  <si>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</si>
  <si>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</si>
  <si>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</si>
  <si>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</si>
  <si>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</si>
  <si>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</si>
  <si>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</si>
  <si>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</si>
  <si>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</si>
  <si>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</si>
  <si>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</si>
  <si>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</si>
  <si>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</si>
  <si>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</si>
  <si>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</si>
  <si>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</si>
  <si>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</si>
  <si>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</si>
  <si>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</si>
  <si>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</si>
  <si>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</si>
  <si>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</si>
  <si>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</si>
  <si>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</si>
  <si>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</si>
  <si>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</si>
  <si>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</si>
  <si>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</si>
  <si>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</si>
  <si>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</si>
  <si>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</si>
  <si>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</si>
  <si>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</si>
  <si>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</si>
  <si>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</si>
  <si>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</si>
  <si>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</si>
  <si>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</si>
  <si>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</si>
  <si>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</si>
  <si>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</si>
  <si>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</si>
  <si>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</si>
  <si>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</si>
  <si>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</si>
  <si>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</si>
  <si>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</si>
  <si>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</si>
  <si>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</si>
  <si>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</si>
  <si>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</si>
  <si>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</si>
  <si>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</si>
  <si>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</si>
  <si>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</si>
  <si>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</si>
  <si>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</si>
  <si>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</si>
  <si>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</si>
  <si>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</si>
  <si>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</si>
  <si>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</si>
  <si>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</si>
  <si>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</si>
  <si>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</si>
  <si>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</si>
  <si>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</si>
  <si>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</si>
  <si>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</si>
  <si>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</si>
  <si>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</si>
  <si>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</si>
  <si>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</si>
  <si>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</si>
  <si>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</si>
  <si>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</si>
  <si>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</si>
  <si>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</si>
  <si>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</si>
  <si>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</si>
  <si>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</si>
  <si>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</si>
  <si>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</si>
  <si>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</si>
  <si>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</si>
  <si>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</si>
  <si>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</si>
  <si>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</si>
  <si>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</si>
  <si>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</si>
  <si>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</si>
  <si>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</si>
  <si>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</si>
  <si>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</si>
  <si>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</si>
  <si>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</si>
  <si>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</si>
  <si>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</si>
  <si>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</si>
  <si>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</si>
  <si>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</si>
  <si>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</si>
  <si>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</si>
  <si>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</si>
  <si>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</si>
  <si>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</si>
  <si>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</si>
  <si>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</si>
  <si>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</si>
  <si>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</si>
  <si>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</si>
  <si>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</si>
  <si>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</si>
  <si>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</si>
  <si>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</si>
  <si>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</si>
  <si>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</si>
  <si>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</si>
  <si>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</si>
  <si>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</si>
  <si>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</si>
  <si>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</si>
  <si>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</si>
  <si>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</si>
  <si>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</si>
  <si>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</si>
  <si>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</si>
  <si>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</si>
  <si>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</si>
  <si>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</si>
  <si>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</si>
  <si>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</si>
  <si>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</si>
  <si>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</si>
  <si>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</si>
  <si>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</si>
  <si>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</si>
  <si>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</si>
  <si>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</si>
  <si>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</si>
  <si>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</si>
  <si>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</si>
  <si>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</si>
  <si>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</si>
  <si>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</si>
  <si>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</si>
  <si>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</si>
  <si>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</si>
  <si>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</si>
  <si>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</si>
  <si>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</si>
  <si>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</si>
  <si>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</si>
  <si>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</si>
  <si>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</si>
  <si>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</si>
  <si>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</si>
  <si>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</si>
  <si>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</si>
  <si>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</si>
  <si>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</si>
  <si>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</si>
  <si>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</si>
  <si>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</si>
  <si>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</si>
  <si>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</si>
  <si>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</si>
  <si>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</si>
  <si>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</si>
  <si>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</si>
  <si>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</si>
  <si>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</si>
  <si>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</si>
  <si>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</si>
  <si>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</si>
  <si>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</si>
  <si>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</si>
  <si>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</si>
  <si>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</si>
  <si>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</si>
  <si>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</si>
  <si>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</si>
  <si>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</si>
  <si>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</si>
  <si>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</si>
  <si>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</si>
  <si>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</si>
  <si>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</si>
  <si>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</si>
  <si>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</si>
  <si>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</si>
  <si>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</si>
  <si>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</si>
  <si>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</si>
  <si>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</si>
  <si>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</si>
  <si>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</si>
  <si>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</si>
  <si>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</si>
  <si>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</si>
  <si>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</si>
  <si>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</si>
  <si>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</si>
  <si>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</si>
  <si>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</si>
  <si>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</si>
  <si>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</si>
  <si>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</si>
  <si>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</si>
  <si>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</si>
  <si>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</si>
  <si>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</si>
  <si>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</si>
  <si>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</si>
  <si>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</si>
  <si>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</si>
  <si>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</si>
  <si>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</si>
  <si>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</si>
  <si>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</si>
  <si>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</si>
  <si>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</si>
  <si>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</si>
  <si>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</si>
  <si>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</si>
  <si>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</si>
  <si>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</si>
  <si>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</si>
  <si>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</si>
  <si>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</si>
  <si>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</si>
  <si>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</si>
  <si>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</si>
  <si>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</si>
  <si>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</si>
  <si>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</si>
  <si>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</si>
  <si>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</si>
  <si>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</si>
  <si>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</si>
  <si>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</si>
  <si>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</si>
  <si>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</si>
  <si>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</si>
  <si>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</si>
  <si>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</si>
  <si>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</si>
  <si>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</si>
  <si>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</si>
  <si>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</si>
  <si>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</si>
  <si>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</si>
  <si>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</si>
  <si>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</si>
  <si>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</si>
  <si>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</si>
  <si>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</si>
  <si>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</si>
  <si>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</si>
  <si>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</si>
  <si>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</si>
  <si>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</si>
  <si>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</si>
  <si>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</si>
  <si>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</si>
  <si>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</si>
  <si>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</si>
  <si>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</si>
  <si>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</si>
  <si>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</si>
  <si>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</si>
  <si>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</si>
  <si>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</si>
  <si>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</si>
  <si>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</si>
  <si>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</si>
  <si>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</si>
  <si>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</si>
  <si>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</si>
  <si>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</si>
  <si>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</si>
  <si>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</si>
  <si>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</si>
  <si>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</si>
  <si>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</si>
  <si>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</si>
  <si>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</si>
  <si>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</si>
  <si>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</si>
  <si>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</si>
  <si>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</si>
  <si>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</si>
  <si>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</si>
  <si>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</si>
  <si>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</si>
  <si>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</si>
  <si>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</si>
  <si>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</si>
  <si>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</si>
  <si>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</si>
  <si>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</si>
  <si>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</si>
  <si>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</si>
  <si>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</si>
  <si>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</si>
  <si>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</si>
  <si>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</si>
  <si>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</si>
  <si>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</si>
  <si>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</si>
  <si>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</si>
  <si>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</si>
  <si>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</si>
  <si>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</si>
  <si>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</si>
  <si>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</si>
  <si>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</si>
  <si>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</si>
  <si>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</si>
  <si>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</si>
  <si>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</si>
  <si>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</si>
  <si>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</si>
  <si>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</si>
  <si>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</si>
  <si>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</si>
  <si>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</si>
  <si>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</si>
  <si>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</si>
  <si>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</si>
  <si>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</si>
  <si>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</si>
  <si>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</si>
  <si>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</si>
  <si>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</si>
  <si>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</si>
  <si>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</si>
  <si>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</si>
  <si>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</si>
  <si>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</si>
  <si>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</si>
  <si>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</si>
  <si>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</si>
  <si>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</si>
  <si>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</si>
  <si>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</si>
  <si>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</si>
  <si>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</si>
  <si>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</si>
  <si>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</si>
  <si>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</si>
  <si>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</si>
  <si>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</si>
  <si>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</si>
  <si>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</si>
  <si>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</si>
  <si>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</si>
  <si>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</si>
  <si>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</si>
  <si>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</si>
  <si>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</si>
  <si>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</si>
  <si>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</si>
  <si>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</si>
  <si>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</si>
  <si>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</si>
  <si>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</si>
  <si>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</si>
  <si>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</si>
  <si>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</si>
  <si>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</si>
  <si>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</si>
  <si>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</si>
  <si>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</si>
  <si>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</si>
  <si>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</si>
  <si>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</si>
  <si>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</si>
  <si>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</si>
  <si>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</si>
  <si>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</si>
  <si>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</si>
  <si>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</si>
  <si>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</si>
  <si>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</si>
  <si>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</si>
  <si>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</si>
  <si>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</si>
  <si>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</si>
  <si>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</si>
  <si>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</si>
  <si>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</si>
  <si>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</si>
  <si>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</si>
  <si>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</si>
  <si>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</si>
  <si>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</si>
  <si>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</si>
  <si>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</si>
  <si>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</si>
  <si>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</si>
  <si>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</si>
  <si>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</si>
  <si>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</si>
  <si>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</si>
  <si>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</si>
  <si>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</si>
  <si>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</si>
  <si>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</si>
  <si>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</si>
  <si>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</si>
  <si>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</si>
  <si>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</si>
  <si>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</si>
  <si>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</si>
  <si>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</si>
  <si>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</si>
  <si>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</si>
  <si>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</si>
  <si>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</si>
  <si>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</si>
  <si>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</si>
  <si>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</si>
  <si>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</si>
  <si>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</si>
  <si>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</si>
  <si>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</si>
  <si>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</si>
  <si>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</si>
  <si>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</si>
  <si>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</si>
  <si>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</si>
  <si>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</si>
  <si>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</si>
  <si>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</si>
  <si>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</si>
  <si>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</si>
  <si>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</si>
  <si>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</si>
  <si>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</si>
  <si>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</si>
  <si>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</si>
  <si>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</si>
  <si>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</si>
  <si>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</si>
  <si>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</si>
  <si>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</si>
  <si>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</si>
  <si>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</si>
  <si>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</si>
  <si>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</si>
  <si>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</si>
  <si>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</si>
  <si>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</si>
  <si>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</si>
  <si>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</si>
  <si>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</si>
  <si>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</si>
  <si>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</si>
  <si>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</si>
  <si>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</si>
  <si>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</si>
  <si>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</si>
  <si>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</si>
  <si>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</si>
  <si>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</si>
  <si>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</si>
  <si>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</si>
  <si>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</si>
  <si>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</si>
  <si>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</si>
  <si>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</si>
  <si>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</si>
  <si>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</si>
  <si>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</si>
  <si>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</si>
  <si>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</si>
  <si>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</si>
  <si>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</si>
  <si>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</si>
  <si>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</si>
  <si>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</si>
  <si>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</si>
  <si>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</si>
  <si>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</si>
  <si>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</si>
  <si>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</si>
  <si>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</si>
  <si>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</si>
  <si>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</si>
  <si>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</si>
  <si>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</si>
  <si>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</si>
  <si>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</si>
  <si>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</si>
  <si>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</si>
  <si>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</si>
  <si>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</si>
  <si>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</si>
  <si>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</si>
  <si>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</si>
  <si>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</si>
  <si>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</si>
  <si>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</si>
  <si>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</si>
  <si>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</si>
  <si>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</si>
  <si>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</si>
  <si>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</si>
  <si>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</si>
  <si>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</si>
  <si>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</si>
  <si>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</si>
  <si>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</si>
  <si>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</si>
  <si>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</si>
  <si>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</si>
  <si>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</si>
  <si>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</si>
  <si>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</si>
  <si>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</si>
  <si>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</si>
  <si>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</si>
  <si>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</si>
  <si>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</si>
  <si>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</si>
  <si>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</si>
  <si>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</si>
  <si>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</si>
  <si>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</si>
  <si>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</si>
  <si>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</si>
  <si>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</si>
  <si>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</si>
  <si>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</si>
  <si>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</si>
  <si>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</si>
  <si>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</si>
  <si>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</si>
  <si>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</si>
  <si>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</si>
  <si>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</si>
  <si>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</si>
  <si>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</si>
  <si>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</si>
  <si>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</si>
  <si>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</si>
  <si>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</si>
  <si>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</si>
  <si>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</si>
  <si>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</si>
  <si>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</si>
  <si>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</si>
  <si>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</si>
  <si>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</si>
  <si>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</si>
  <si>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</si>
  <si>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</si>
  <si>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</si>
  <si>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</si>
  <si>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</si>
  <si>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</si>
  <si>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</si>
  <si>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</si>
  <si>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</si>
  <si>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</si>
  <si>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</si>
  <si>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</si>
  <si>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</si>
  <si>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</si>
  <si>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</si>
  <si>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</si>
  <si>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</si>
  <si>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</si>
  <si>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</si>
  <si>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</si>
  <si>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</si>
  <si>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</si>
  <si>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</si>
  <si>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</si>
  <si>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</si>
  <si>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</si>
  <si>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</si>
  <si>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</si>
  <si>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</si>
  <si>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</si>
  <si>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</si>
  <si>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</si>
  <si>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</si>
  <si>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</si>
  <si>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</si>
  <si>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</si>
  <si>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</si>
  <si>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</si>
  <si>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</si>
  <si>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</si>
  <si>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</si>
  <si>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</si>
  <si>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</si>
  <si>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</si>
  <si>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</si>
  <si>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</si>
  <si>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</si>
  <si>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</si>
  <si>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</si>
  <si>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</si>
  <si>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</si>
  <si>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</si>
  <si>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</si>
  <si>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</si>
  <si>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</si>
  <si>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</si>
  <si>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</si>
  <si>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</si>
  <si>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</si>
  <si>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</si>
  <si>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</si>
  <si>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</si>
  <si>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</si>
  <si>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</si>
  <si>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</si>
  <si>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</si>
  <si>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</si>
  <si>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</si>
  <si>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</si>
  <si>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</si>
  <si>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</si>
  <si>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</si>
  <si>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</si>
  <si>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</si>
  <si>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</si>
  <si>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</si>
  <si>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</si>
  <si>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</si>
  <si>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</si>
  <si>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</si>
  <si>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</si>
  <si>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</si>
  <si>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</si>
  <si>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</si>
  <si>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</si>
  <si>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</si>
  <si>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</si>
  <si>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</si>
  <si>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</si>
  <si>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</si>
  <si>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</si>
  <si>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</si>
  <si>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</si>
  <si>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</si>
  <si>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</si>
  <si>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</si>
  <si>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</si>
  <si>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</si>
  <si>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</si>
  <si>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</si>
  <si>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</si>
  <si>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</si>
  <si>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</si>
  <si>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</si>
  <si>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</si>
  <si>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</si>
  <si>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</si>
  <si>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</si>
  <si>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</si>
  <si>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</si>
  <si>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</si>
  <si>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</si>
  <si>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</si>
  <si>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</si>
  <si>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</si>
  <si>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</si>
  <si>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</si>
  <si>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</si>
  <si>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</si>
  <si>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</si>
  <si>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</si>
  <si>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</si>
  <si>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</si>
  <si>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</si>
  <si>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</si>
  <si>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</si>
  <si>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</si>
  <si>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</si>
  <si>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</si>
  <si>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</si>
  <si>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</si>
  <si>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</si>
  <si>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</si>
  <si>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</si>
  <si>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</si>
  <si>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</si>
  <si>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</si>
  <si>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</si>
  <si>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</si>
  <si>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</si>
  <si>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</si>
  <si>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</si>
  <si>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</si>
  <si>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</si>
  <si>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</si>
  <si>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</si>
  <si>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</si>
  <si>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</si>
  <si>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</si>
  <si>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</si>
  <si>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</si>
  <si>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</si>
  <si>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</si>
  <si>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</si>
  <si>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</si>
  <si>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</si>
  <si>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</si>
  <si>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</si>
  <si>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</si>
  <si>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</si>
  <si>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</si>
  <si>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</si>
  <si>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</si>
  <si>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</si>
  <si>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</si>
  <si>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</si>
  <si>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</si>
  <si>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</si>
  <si>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</si>
  <si>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</si>
  <si>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</si>
  <si>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</si>
  <si>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</si>
  <si>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</si>
  <si>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</si>
  <si>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</si>
  <si>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</si>
  <si>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</si>
  <si>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</si>
  <si>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</si>
  <si>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</si>
  <si>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</si>
  <si>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</si>
  <si>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</si>
  <si>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</si>
  <si>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</si>
  <si>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</si>
  <si>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</si>
  <si>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</si>
  <si>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</si>
  <si>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</si>
  <si>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</si>
  <si>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</si>
  <si>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</si>
  <si>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</si>
  <si>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</si>
  <si>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</si>
  <si>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</si>
  <si>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</si>
  <si>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</si>
  <si>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</si>
  <si>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</si>
  <si>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</si>
  <si>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</si>
  <si>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</si>
  <si>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</si>
  <si>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</si>
  <si>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</si>
  <si>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</si>
  <si>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</si>
  <si>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</si>
  <si>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</si>
  <si>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</si>
  <si>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</si>
  <si>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</si>
  <si>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</si>
  <si>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</si>
  <si>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</si>
  <si>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</si>
  <si>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</si>
  <si>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</si>
  <si>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</si>
  <si>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</si>
  <si>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</si>
  <si>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</si>
  <si>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</si>
  <si>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</si>
  <si>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</si>
  <si>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</si>
  <si>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</si>
  <si>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</si>
  <si>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</si>
  <si>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</si>
  <si>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</si>
  <si>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</si>
  <si>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</si>
  <si>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</si>
  <si>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</si>
  <si>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</si>
  <si>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</si>
  <si>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</si>
  <si>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</si>
  <si>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</si>
  <si>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</si>
  <si>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</si>
  <si>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</si>
  <si>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</si>
  <si>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</si>
  <si>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</si>
  <si>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</si>
  <si>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</si>
  <si>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</si>
  <si>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</si>
  <si>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</si>
  <si>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</si>
  <si>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</si>
  <si>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</si>
  <si>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</si>
  <si>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</si>
  <si>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</si>
  <si>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</si>
  <si>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</si>
  <si>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</si>
  <si>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</si>
  <si>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</si>
  <si>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</si>
  <si>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</si>
  <si>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</si>
  <si>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</si>
  <si>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</si>
  <si>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</si>
  <si>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</si>
  <si>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</si>
  <si>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</si>
  <si>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</si>
  <si>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</si>
  <si>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</si>
  <si>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</si>
  <si>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</si>
  <si>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</si>
  <si>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</si>
  <si>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</si>
  <si>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</si>
  <si>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</si>
  <si>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</si>
  <si>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</si>
  <si>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</si>
  <si>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</si>
  <si>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</si>
  <si>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</si>
  <si>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</si>
  <si>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</si>
  <si>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</si>
  <si>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</si>
  <si>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</si>
  <si>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</si>
  <si>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</si>
  <si>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</si>
  <si>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</si>
  <si>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</si>
  <si>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</si>
  <si>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</si>
  <si>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</si>
  <si>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</si>
  <si>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</si>
  <si>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</si>
  <si>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</si>
  <si>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</si>
  <si>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</si>
  <si>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</si>
  <si>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</si>
  <si>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</si>
  <si>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</si>
  <si>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</si>
  <si>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</si>
  <si>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</si>
  <si>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</si>
  <si>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</si>
  <si>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</si>
  <si>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</si>
  <si>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</si>
  <si>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</si>
  <si>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</si>
  <si>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</si>
  <si>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</si>
  <si>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</si>
  <si>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</si>
  <si>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</si>
  <si>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</si>
  <si>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</si>
  <si>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</si>
  <si>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</si>
  <si>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</si>
  <si>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</si>
  <si>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</si>
  <si>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</si>
  <si>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</si>
  <si>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</si>
  <si>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</si>
  <si>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</si>
  <si>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</si>
  <si>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</si>
  <si>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</si>
  <si>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</si>
  <si>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</si>
  <si>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</si>
  <si>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</si>
  <si>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</si>
  <si>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</si>
  <si>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</si>
  <si>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</si>
  <si>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</si>
  <si>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</si>
  <si>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</si>
  <si>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</si>
  <si>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</si>
  <si>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</si>
  <si>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</si>
  <si>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</si>
  <si>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</si>
  <si>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</si>
  <si>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</si>
  <si>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</si>
  <si>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</si>
  <si>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</si>
  <si>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</si>
  <si>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</si>
  <si>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</si>
  <si>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</si>
  <si>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</si>
  <si>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</si>
  <si>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</si>
  <si>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</si>
  <si>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</si>
  <si>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</si>
  <si>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</si>
  <si>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</si>
  <si>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</si>
  <si>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</si>
  <si>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</si>
  <si>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</si>
  <si>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</si>
  <si>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</si>
  <si>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</si>
  <si>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</si>
  <si>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</si>
  <si>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</si>
  <si>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</si>
  <si>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</si>
  <si>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</si>
  <si>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</si>
  <si>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</si>
  <si>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</si>
  <si>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</si>
  <si>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</si>
  <si>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</si>
  <si>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</si>
  <si>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</si>
  <si>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</si>
  <si>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</si>
  <si>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</si>
  <si>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</si>
  <si>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</si>
  <si>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</si>
  <si>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</si>
  <si>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</si>
  <si>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</si>
  <si>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</si>
  <si>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</si>
  <si>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</si>
  <si>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</si>
  <si>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</si>
  <si>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</si>
  <si>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</si>
  <si>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</si>
  <si>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</si>
  <si>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</si>
  <si>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</si>
  <si>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</si>
  <si>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</si>
  <si>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</si>
  <si>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</si>
  <si>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</si>
  <si>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</si>
  <si>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</si>
  <si>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</si>
  <si>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</si>
  <si>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</si>
  <si>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</si>
  <si>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</si>
  <si>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</si>
  <si>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</si>
  <si>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</si>
  <si>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</si>
  <si>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</si>
  <si>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</si>
  <si>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</si>
  <si>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</si>
  <si>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</si>
  <si>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</si>
  <si>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</si>
  <si>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</si>
  <si>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</si>
  <si>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</si>
  <si>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</si>
  <si>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</si>
  <si>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</si>
  <si>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</si>
  <si>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</si>
  <si>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</si>
  <si>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</si>
  <si>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</si>
  <si>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</si>
  <si>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</si>
  <si>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</si>
  <si>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</si>
  <si>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</si>
  <si>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</si>
  <si>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</si>
  <si>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</si>
  <si>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</si>
  <si>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</si>
  <si>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</si>
  <si>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</si>
  <si>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</si>
  <si>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</si>
  <si>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</si>
  <si>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</si>
  <si>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</si>
  <si>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</si>
  <si>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</si>
  <si>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</si>
  <si>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</si>
  <si>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</si>
  <si>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</si>
  <si>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</si>
  <si>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</si>
  <si>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</si>
  <si>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</si>
  <si>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</si>
  <si>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</si>
  <si>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</si>
  <si>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</si>
  <si>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</si>
  <si>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</si>
  <si>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</si>
  <si>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</si>
  <si>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</si>
  <si>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</si>
  <si>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</si>
  <si>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</si>
  <si>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</si>
  <si>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</si>
  <si>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</si>
  <si>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</si>
  <si>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</si>
  <si>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</si>
  <si>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</si>
  <si>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</si>
  <si>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</si>
  <si>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</si>
  <si>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</si>
  <si>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</si>
  <si>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</si>
  <si>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</si>
  <si>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</si>
  <si>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</si>
  <si>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</si>
  <si>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</si>
  <si>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</si>
  <si>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</si>
  <si>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</si>
  <si>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</si>
  <si>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</si>
  <si>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</si>
  <si>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</si>
  <si>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</si>
  <si>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</si>
  <si>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</si>
  <si>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</si>
  <si>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</si>
  <si>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</si>
  <si>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</si>
  <si>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</si>
  <si>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</si>
  <si>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</si>
  <si>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</si>
  <si>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</si>
  <si>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</si>
  <si>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</si>
  <si>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</si>
  <si>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</si>
  <si>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</si>
  <si>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</si>
  <si>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</si>
  <si>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</si>
  <si>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</si>
  <si>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</si>
  <si>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</si>
  <si>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</si>
  <si>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</si>
  <si>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</si>
  <si>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</si>
  <si>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</si>
  <si>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</si>
  <si>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</si>
  <si>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</si>
  <si>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</si>
  <si>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</si>
  <si>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</si>
  <si>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</si>
  <si>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</si>
  <si>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</si>
  <si>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</si>
  <si>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</si>
  <si>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</si>
  <si>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</si>
  <si>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</si>
  <si>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</si>
  <si>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</si>
  <si>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</si>
  <si>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</si>
  <si>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</si>
  <si>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</si>
  <si>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</si>
  <si>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</si>
  <si>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</si>
  <si>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</si>
  <si>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</si>
  <si>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</si>
  <si>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</si>
  <si>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</si>
  <si>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</si>
  <si>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</si>
  <si>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</si>
  <si>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</si>
  <si>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</si>
  <si>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</si>
  <si>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</si>
  <si>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</si>
  <si>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</si>
  <si>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</si>
  <si>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</si>
  <si>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</si>
  <si>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</si>
  <si>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</si>
  <si>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</si>
  <si>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</si>
  <si>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</si>
  <si>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</si>
  <si>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</si>
  <si>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</si>
  <si>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</si>
  <si>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</si>
  <si>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</si>
  <si>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</si>
  <si>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</si>
  <si>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</si>
  <si>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</si>
  <si>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</si>
  <si>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</si>
  <si>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</si>
  <si>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</si>
  <si>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</si>
  <si>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</si>
  <si>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</si>
  <si>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</si>
  <si>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</si>
  <si>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</si>
  <si>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</si>
  <si>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</si>
  <si>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</si>
  <si>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</si>
  <si>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</si>
  <si>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</si>
  <si>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</si>
  <si>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</si>
  <si>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</si>
  <si>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</si>
  <si>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</si>
  <si>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</si>
  <si>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</si>
  <si>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</si>
  <si>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</si>
  <si>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</si>
  <si>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</si>
  <si>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</si>
  <si>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</si>
  <si>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</si>
  <si>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</si>
  <si>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</si>
  <si>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</si>
  <si>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</si>
  <si>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</si>
  <si>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</si>
  <si>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</si>
  <si>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</si>
  <si>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</si>
  <si>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</si>
  <si>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</si>
  <si>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</si>
  <si>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</si>
  <si>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</si>
  <si>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</si>
  <si>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</si>
  <si>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</si>
  <si>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</si>
  <si>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</si>
  <si>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</si>
  <si>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</si>
  <si>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</si>
  <si>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</si>
  <si>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</si>
  <si>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</si>
  <si>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</si>
  <si>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</si>
  <si>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</si>
  <si>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</si>
  <si>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</si>
  <si>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</si>
  <si>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</si>
  <si>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</si>
  <si>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</si>
  <si>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</si>
  <si>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</si>
  <si>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</si>
  <si>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</si>
  <si>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</si>
  <si>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</si>
  <si>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</si>
  <si>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</si>
  <si>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</si>
  <si>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</si>
  <si>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</si>
  <si>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</si>
  <si>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</si>
  <si>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</si>
  <si>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</si>
  <si>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</si>
  <si>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</si>
  <si>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</si>
  <si>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</si>
  <si>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</si>
  <si>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</si>
  <si>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</si>
  <si>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</si>
  <si>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</si>
  <si>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</si>
  <si>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</si>
  <si>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</si>
  <si>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</si>
  <si>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</si>
  <si>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</si>
  <si>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</si>
  <si>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</si>
  <si>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</si>
  <si>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</si>
  <si>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</si>
  <si>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</si>
  <si>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</si>
  <si>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</si>
  <si>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</si>
  <si>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</si>
  <si>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</si>
  <si>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</si>
  <si>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</si>
  <si>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</si>
  <si>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</si>
  <si>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</si>
  <si>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</si>
  <si>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</si>
  <si>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</si>
  <si>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</si>
  <si>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</si>
  <si>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</si>
  <si>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</si>
  <si>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</si>
  <si>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</si>
  <si>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</si>
  <si>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</si>
  <si>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</si>
  <si>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</si>
  <si>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</si>
  <si>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</si>
  <si>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</si>
  <si>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</si>
  <si>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</si>
  <si>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</si>
  <si>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</si>
  <si>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</si>
  <si>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</si>
  <si>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</si>
  <si>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</si>
  <si>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</si>
  <si>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</si>
  <si>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</si>
  <si>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</si>
  <si>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</si>
  <si>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</si>
  <si>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</si>
  <si>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</si>
  <si>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</si>
  <si>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</si>
  <si>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</si>
  <si>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</si>
  <si>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</si>
  <si>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</si>
  <si>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</si>
  <si>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</si>
  <si>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</si>
  <si>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</si>
  <si>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</si>
  <si>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</si>
  <si>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</si>
  <si>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</si>
  <si>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</si>
  <si>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</si>
  <si>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</si>
  <si>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</si>
  <si>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</si>
  <si>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</si>
  <si>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</si>
  <si>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</si>
  <si>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</si>
  <si>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</si>
  <si>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</si>
  <si>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</si>
  <si>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</si>
  <si>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</si>
  <si>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</si>
  <si>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</si>
  <si>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</si>
  <si>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</si>
  <si>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</si>
  <si>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</si>
  <si>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</si>
  <si>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</si>
  <si>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</si>
  <si>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</si>
  <si>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</si>
  <si>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</si>
  <si>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</si>
  <si>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</si>
  <si>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</si>
  <si>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</si>
  <si>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</si>
  <si>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</si>
  <si>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</si>
  <si>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</si>
  <si>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</si>
  <si>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</si>
  <si>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</si>
  <si>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</si>
  <si>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</si>
  <si>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</si>
  <si>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</si>
  <si>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</si>
  <si>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</si>
  <si>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</si>
  <si>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</si>
  <si>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</si>
  <si>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</si>
  <si>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</si>
  <si>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</si>
  <si>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</si>
  <si>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</si>
  <si>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</si>
  <si>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</si>
  <si>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</si>
  <si>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</si>
  <si>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</si>
  <si>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</si>
  <si>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</si>
  <si>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</si>
  <si>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</si>
  <si>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</si>
  <si>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</si>
  <si>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</si>
  <si>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</si>
  <si>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</si>
  <si>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</si>
  <si>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</si>
  <si>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</si>
  <si>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</si>
  <si>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</si>
  <si>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</si>
  <si>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</si>
  <si>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</si>
  <si>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</si>
  <si>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</si>
  <si>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</si>
  <si>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</si>
  <si>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</si>
  <si>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</si>
  <si>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</si>
  <si>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</si>
  <si>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</si>
  <si>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</si>
  <si>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</si>
  <si>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</si>
  <si>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</si>
  <si>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</si>
  <si>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</si>
  <si>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</si>
  <si>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</si>
  <si>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</si>
  <si>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</si>
  <si>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</si>
  <si>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</si>
  <si>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</si>
  <si>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</si>
  <si>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</si>
  <si>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</si>
  <si>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</si>
  <si>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</si>
  <si>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</si>
  <si>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</si>
  <si>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</si>
  <si>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</si>
  <si>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</si>
  <si>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</si>
  <si>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</si>
  <si>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</si>
  <si>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</si>
  <si>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</si>
  <si>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</si>
  <si>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</si>
  <si>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</si>
  <si>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</si>
  <si>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</si>
  <si>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</si>
  <si>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</si>
  <si>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</si>
  <si>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</si>
  <si>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</si>
  <si>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</si>
  <si>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</si>
  <si>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</si>
  <si>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</si>
  <si>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</si>
  <si>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</si>
  <si>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</si>
  <si>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</si>
  <si>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</si>
  <si>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</si>
  <si>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</si>
  <si>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</si>
  <si>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</si>
  <si>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</si>
  <si>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</si>
  <si>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</si>
  <si>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</si>
  <si>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</si>
  <si>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</si>
  <si>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</si>
  <si>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</si>
  <si>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</si>
  <si>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</si>
  <si>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</si>
  <si>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</si>
  <si>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</si>
  <si>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</si>
  <si>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</si>
  <si>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</si>
  <si>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</si>
  <si>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</si>
  <si>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</si>
  <si>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</si>
  <si>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</si>
  <si>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</si>
  <si>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</si>
  <si>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</si>
  <si>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</si>
  <si>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</si>
  <si>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</si>
  <si>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</si>
  <si>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</si>
  <si>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</si>
  <si>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</si>
  <si>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</si>
  <si>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</si>
  <si>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</si>
  <si>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</si>
  <si>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</si>
  <si>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</si>
  <si>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</si>
  <si>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</si>
  <si>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</si>
  <si>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</si>
  <si>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</si>
  <si>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</si>
  <si>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</si>
  <si>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</si>
  <si>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</si>
  <si>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</si>
  <si>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</si>
  <si>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</si>
  <si>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</si>
  <si>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</si>
  <si>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</si>
  <si>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</si>
  <si>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</si>
  <si>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</si>
  <si>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</si>
  <si>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</si>
  <si>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</si>
  <si>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</si>
  <si>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</si>
  <si>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</si>
  <si>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</si>
  <si>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</si>
  <si>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</si>
  <si>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</si>
  <si>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</si>
  <si>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</si>
  <si>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</si>
  <si>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</si>
  <si>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</si>
  <si>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</si>
  <si>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</si>
  <si>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</si>
  <si>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</si>
  <si>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</si>
  <si>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</si>
  <si>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</si>
  <si>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</si>
  <si>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</si>
  <si>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</si>
  <si>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</si>
  <si>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</si>
  <si>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</si>
  <si>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</si>
  <si>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</si>
  <si>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</si>
  <si>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</si>
  <si>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</si>
  <si>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</si>
  <si>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</si>
  <si>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</si>
  <si>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</si>
  <si>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</si>
  <si>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</si>
  <si>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</si>
  <si>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</si>
  <si>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</si>
  <si>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</si>
  <si>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</si>
  <si>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</si>
  <si>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</si>
  <si>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</si>
  <si>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</si>
  <si>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</si>
  <si>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</si>
  <si>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</si>
  <si>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</si>
  <si>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</si>
  <si>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</si>
  <si>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</si>
  <si>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</si>
  <si>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</si>
  <si>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</si>
  <si>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</si>
  <si>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</si>
  <si>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</si>
  <si>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</si>
  <si>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</si>
  <si>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</si>
  <si>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</si>
  <si>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</si>
  <si>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</si>
  <si>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</si>
  <si>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</si>
  <si>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</si>
  <si>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</si>
  <si>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</si>
  <si>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</si>
  <si>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</si>
  <si>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</si>
  <si>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</si>
  <si>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</si>
  <si>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</si>
  <si>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</si>
  <si>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</si>
  <si>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</si>
  <si>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</si>
  <si>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</si>
  <si>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</si>
  <si>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</si>
  <si>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</si>
  <si>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</si>
  <si>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</si>
  <si>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</si>
  <si>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</si>
  <si>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</si>
  <si>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</si>
  <si>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</si>
  <si>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</si>
  <si>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</si>
  <si>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</si>
  <si>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</si>
  <si>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</si>
  <si>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</si>
  <si>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</si>
  <si>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</si>
  <si>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</si>
  <si>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</si>
  <si>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</si>
  <si>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</si>
  <si>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</si>
  <si>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</si>
  <si>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</si>
  <si>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</si>
  <si>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</si>
  <si>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</si>
  <si>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</si>
  <si>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</si>
  <si>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</si>
  <si>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</si>
  <si>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</si>
  <si>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</si>
  <si>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</si>
  <si>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</si>
  <si>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</si>
  <si>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</si>
  <si>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</si>
  <si>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</si>
  <si>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</si>
  <si>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</si>
  <si>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</si>
  <si>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</si>
  <si>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</si>
  <si>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</si>
  <si>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</si>
  <si>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</si>
  <si>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</si>
  <si>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</si>
  <si>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</si>
  <si>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</si>
  <si>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</si>
  <si>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</si>
  <si>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</si>
  <si>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</si>
  <si>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</si>
  <si>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</si>
  <si>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</si>
  <si>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</si>
  <si>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</si>
  <si>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</si>
  <si>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</si>
  <si>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</si>
  <si>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</si>
  <si>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</si>
  <si>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</si>
  <si>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</si>
  <si>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</si>
  <si>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</si>
  <si>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</si>
  <si>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</si>
  <si>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</si>
  <si>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</si>
  <si>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</si>
  <si>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</si>
  <si>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</si>
  <si>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</si>
  <si>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</si>
  <si>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</si>
  <si>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</si>
  <si>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</si>
  <si>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</si>
  <si>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</si>
  <si>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</si>
  <si>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</si>
  <si>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</si>
  <si>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</si>
  <si>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</si>
  <si>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</si>
  <si>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</si>
  <si>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</si>
  <si>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</si>
  <si>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</si>
  <si>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</si>
  <si>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</si>
  <si>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</si>
  <si>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</si>
  <si>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</si>
  <si>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</si>
  <si>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</si>
  <si>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</si>
  <si>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</si>
  <si>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</si>
  <si>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</si>
  <si>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</si>
  <si>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</si>
  <si>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</si>
  <si>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</si>
  <si>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</si>
  <si>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</si>
  <si>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</si>
  <si>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</si>
  <si>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</si>
  <si>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</si>
  <si>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</si>
  <si>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</si>
  <si>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</si>
  <si>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</si>
  <si>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</si>
  <si>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</si>
  <si>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</si>
  <si>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</si>
  <si>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</si>
  <si>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</si>
  <si>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</si>
  <si>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</si>
  <si>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</si>
  <si>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</si>
  <si>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</si>
  <si>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</si>
  <si>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</si>
  <si>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</si>
  <si>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</si>
  <si>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</si>
  <si>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</si>
  <si>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</si>
  <si>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</si>
  <si>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</si>
  <si>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</si>
  <si>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</si>
  <si>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</si>
  <si>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</si>
  <si>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</si>
  <si>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</si>
  <si>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</si>
  <si>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</si>
  <si>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</si>
  <si>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</si>
  <si>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</si>
  <si>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</si>
  <si>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</si>
  <si>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</si>
  <si>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</si>
  <si>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</si>
  <si>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</si>
  <si>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</si>
  <si>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</si>
  <si>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</si>
  <si>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</si>
  <si>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</si>
  <si>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</si>
  <si>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</si>
  <si>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</si>
  <si>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</si>
  <si>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</si>
  <si>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</si>
  <si>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</si>
  <si>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</si>
  <si>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</si>
  <si>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</si>
  <si>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</si>
  <si>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</si>
  <si>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</si>
  <si>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</si>
  <si>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</si>
  <si>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</si>
  <si>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</si>
  <si>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</si>
  <si>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</si>
  <si>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</si>
  <si>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</si>
  <si>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</si>
  <si>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</si>
  <si>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</si>
  <si>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</si>
  <si>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</si>
  <si>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</si>
  <si>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</si>
  <si>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</si>
  <si>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</si>
  <si>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</si>
  <si>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</si>
  <si>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</si>
  <si>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</si>
  <si>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</si>
  <si>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</si>
  <si>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</si>
  <si>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</si>
  <si>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</si>
  <si>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</si>
  <si>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</si>
  <si>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</si>
  <si>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</si>
  <si>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</si>
  <si>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</si>
  <si>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</si>
  <si>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</si>
  <si>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</si>
  <si>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</si>
  <si>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</si>
  <si>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</si>
  <si>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</si>
  <si>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</si>
  <si>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</si>
  <si>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</si>
  <si>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</si>
  <si>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</si>
  <si>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</si>
  <si>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</si>
  <si>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</si>
  <si>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</si>
  <si>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</si>
  <si>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</si>
  <si>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</si>
  <si>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</si>
  <si>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</si>
  <si>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</si>
  <si>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</si>
  <si>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</si>
  <si>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</si>
  <si>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</si>
  <si>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</si>
  <si>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</si>
  <si>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</si>
  <si>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</si>
  <si>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</si>
  <si>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</si>
  <si>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</si>
  <si>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</si>
  <si>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</si>
  <si>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</si>
  <si>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</si>
  <si>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</si>
  <si>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</si>
  <si>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</si>
  <si>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</si>
  <si>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</si>
  <si>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</si>
  <si>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</si>
  <si>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</si>
  <si>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</si>
  <si>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</si>
  <si>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</si>
  <si>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</si>
  <si>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</si>
  <si>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</si>
  <si>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</si>
  <si>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</si>
  <si>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</si>
  <si>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</si>
  <si>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</si>
  <si>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</si>
  <si>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</si>
  <si>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</si>
  <si>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</si>
  <si>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</si>
  <si>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</si>
  <si>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</si>
  <si>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</si>
  <si>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</si>
  <si>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</si>
  <si>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</si>
  <si>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</si>
  <si>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</si>
  <si>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</si>
  <si>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</si>
  <si>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</si>
  <si>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</si>
  <si>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</si>
  <si>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</si>
  <si>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</si>
  <si>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</si>
  <si>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</si>
  <si>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</si>
  <si>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</si>
  <si>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</si>
  <si>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</si>
  <si>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</si>
  <si>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</si>
  <si>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</si>
  <si>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</si>
  <si>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</si>
  <si>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</si>
  <si>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</si>
  <si>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</si>
  <si>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</si>
  <si>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</si>
  <si>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</si>
  <si>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</si>
  <si>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</si>
  <si>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</si>
  <si>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</si>
  <si>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</si>
  <si>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</si>
  <si>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</si>
  <si>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</si>
  <si>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</si>
  <si>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</si>
  <si>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</si>
  <si>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</si>
  <si>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</si>
  <si>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</si>
  <si>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</si>
  <si>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</si>
  <si>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</si>
  <si>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</si>
  <si>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</si>
  <si>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</si>
  <si>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</si>
  <si>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</si>
  <si>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</si>
  <si>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</si>
  <si>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</si>
  <si>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</si>
  <si>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</si>
  <si>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</si>
  <si>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</si>
  <si>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</si>
  <si>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</si>
  <si>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</si>
  <si>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</si>
  <si>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</si>
  <si>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</si>
  <si>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</si>
  <si>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</si>
  <si>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</si>
  <si>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</si>
  <si>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</si>
  <si>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</si>
  <si>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</si>
  <si>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</si>
  <si>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</si>
  <si>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</si>
  <si>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</si>
  <si>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</si>
  <si>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</si>
  <si>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</si>
  <si>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</si>
  <si>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</si>
  <si>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</si>
  <si>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</si>
  <si>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</si>
  <si>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</si>
  <si>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</si>
  <si>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</si>
  <si>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</si>
  <si>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</si>
  <si>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</si>
  <si>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</si>
  <si>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</si>
  <si>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</si>
  <si>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</si>
  <si>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</si>
  <si>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</si>
  <si>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</si>
  <si>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</si>
  <si>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</si>
  <si>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</si>
  <si>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</si>
  <si>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</si>
  <si>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</si>
  <si>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</si>
  <si>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</si>
  <si>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</si>
  <si>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</si>
  <si>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</si>
  <si>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</si>
  <si>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</si>
  <si>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</si>
  <si>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</si>
  <si>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</si>
  <si>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</si>
  <si>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</si>
  <si>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</si>
  <si>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</si>
  <si>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</si>
  <si>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</si>
  <si>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</si>
  <si>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</si>
  <si>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</si>
  <si>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</si>
  <si>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</si>
  <si>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</si>
  <si>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</si>
  <si>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</si>
  <si>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</si>
  <si>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</si>
  <si>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</si>
  <si>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</si>
  <si>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</si>
  <si>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</si>
  <si>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</si>
  <si>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</si>
  <si>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</si>
  <si>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</si>
  <si>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</si>
  <si>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</si>
  <si>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</si>
  <si>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</si>
  <si>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</si>
  <si>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</si>
  <si>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</si>
  <si>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</si>
  <si>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</si>
  <si>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</si>
  <si>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</si>
  <si>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</si>
  <si>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</si>
  <si>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</si>
  <si>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</si>
  <si>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</si>
  <si>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</si>
  <si>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</si>
  <si>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</si>
  <si>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</si>
  <si>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</si>
  <si>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</si>
  <si>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</si>
  <si>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</si>
  <si>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</si>
  <si>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</si>
  <si>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</si>
  <si>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</si>
  <si>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</si>
  <si>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</si>
  <si>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</si>
  <si>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</si>
  <si>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</si>
  <si>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</si>
  <si>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</si>
  <si>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</si>
  <si>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</si>
  <si>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</si>
  <si>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</si>
  <si>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</si>
  <si>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</si>
  <si>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</si>
  <si>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</si>
  <si>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</si>
  <si>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</si>
  <si>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</si>
  <si>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</si>
  <si>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</si>
  <si>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</si>
  <si>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</si>
  <si>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</si>
  <si>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</si>
  <si>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</si>
  <si>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</si>
  <si>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</si>
  <si>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</si>
  <si>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</si>
  <si>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</si>
  <si>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</si>
  <si>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</si>
  <si>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</si>
  <si>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</si>
  <si>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</si>
  <si>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</si>
  <si>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</si>
  <si>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</si>
  <si>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</si>
  <si>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</si>
  <si>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</si>
  <si>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</si>
  <si>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</si>
  <si>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</si>
  <si>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</si>
  <si>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</si>
  <si>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</si>
  <si>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</si>
  <si>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</si>
  <si>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</si>
  <si>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</si>
  <si>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</si>
  <si>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</si>
  <si>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</si>
  <si>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</si>
  <si>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</si>
  <si>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</si>
  <si>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</si>
  <si>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</si>
  <si>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</si>
  <si>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</si>
  <si>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</si>
  <si>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</si>
  <si>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</si>
  <si>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</si>
  <si>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</si>
  <si>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</si>
  <si>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</si>
  <si>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</si>
  <si>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</si>
  <si>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</si>
  <si>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</si>
  <si>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</si>
  <si>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</si>
  <si>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</si>
  <si>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</si>
  <si>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</si>
  <si>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</si>
  <si>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</si>
  <si>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</si>
  <si>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</si>
  <si>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</si>
  <si>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</si>
  <si>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</si>
  <si>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</si>
  <si>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</si>
  <si>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</si>
  <si>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</si>
  <si>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</si>
  <si>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</si>
  <si>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</si>
  <si>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</si>
  <si>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</si>
  <si>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</si>
  <si>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</si>
  <si>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</si>
  <si>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</si>
  <si>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</si>
  <si>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</si>
  <si>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</si>
  <si>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</si>
  <si>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</si>
  <si>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</si>
  <si>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</si>
  <si>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</si>
  <si>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</si>
  <si>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</si>
  <si>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</si>
  <si>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</si>
  <si>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</si>
  <si>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</si>
  <si>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</si>
  <si>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</si>
  <si>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</si>
  <si>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</si>
  <si>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</si>
  <si>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</si>
  <si>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</si>
  <si>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</si>
  <si>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</si>
  <si>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</si>
  <si>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</si>
  <si>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</si>
  <si>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</si>
  <si>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</si>
  <si>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</si>
  <si>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</si>
  <si>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</si>
  <si>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</si>
  <si>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</si>
  <si>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</si>
  <si>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</si>
  <si>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</si>
  <si>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</si>
  <si>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</si>
  <si>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</si>
  <si>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</si>
  <si>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</si>
  <si>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</si>
  <si>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</si>
  <si>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</si>
  <si>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</si>
  <si>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</si>
  <si>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</si>
  <si>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</si>
  <si>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</si>
  <si>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</si>
  <si>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</si>
  <si>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</si>
  <si>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</si>
  <si>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</si>
  <si>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</si>
  <si>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</si>
  <si>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</si>
  <si>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</si>
  <si>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</si>
  <si>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</si>
  <si>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</si>
  <si>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</si>
  <si>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</si>
  <si>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</si>
  <si>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</si>
  <si>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</si>
  <si>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</si>
  <si>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</si>
  <si>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</si>
  <si>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</si>
  <si>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</si>
  <si>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</si>
  <si>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</si>
  <si>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</si>
  <si>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</si>
  <si>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</si>
  <si>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</si>
  <si>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</si>
  <si>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</si>
  <si>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</si>
  <si>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</si>
  <si>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</si>
  <si>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</si>
  <si>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</si>
  <si>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</si>
  <si>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</si>
  <si>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</si>
  <si>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</si>
  <si>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</si>
  <si>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</si>
  <si>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</si>
  <si>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</si>
  <si>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</si>
  <si>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</si>
  <si>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</si>
  <si>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</si>
  <si>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</si>
  <si>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</si>
  <si>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</si>
  <si>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</si>
  <si>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</si>
  <si>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</si>
  <si>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</si>
  <si>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</si>
  <si>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</si>
  <si>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</si>
  <si>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</si>
  <si>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</si>
  <si>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</si>
  <si>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</si>
  <si>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</si>
  <si>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</si>
  <si>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</si>
  <si>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</si>
  <si>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</si>
  <si>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</si>
  <si>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</si>
  <si>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</si>
  <si>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</si>
  <si>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</si>
  <si>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</si>
  <si>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</si>
  <si>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</si>
  <si>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</si>
  <si>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</si>
  <si>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</si>
  <si>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</si>
  <si>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</si>
  <si>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</si>
  <si>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</si>
  <si>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</si>
  <si>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</si>
  <si>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</si>
  <si>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</si>
  <si>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</si>
  <si>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</si>
  <si>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</si>
  <si>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</si>
  <si>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</si>
  <si>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</si>
  <si>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</si>
  <si>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</si>
  <si>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</si>
  <si>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</si>
  <si>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</si>
  <si>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</si>
  <si>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</si>
  <si>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</si>
  <si>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</si>
  <si>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</si>
  <si>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</si>
  <si>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</si>
  <si>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</si>
  <si>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</si>
  <si>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</si>
  <si>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</si>
  <si>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</si>
  <si>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</si>
  <si>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</si>
  <si>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</si>
  <si>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</si>
  <si>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</si>
  <si>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</si>
  <si>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</si>
  <si>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</si>
  <si>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</si>
  <si>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</si>
  <si>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</si>
  <si>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</si>
  <si>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</si>
  <si>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</si>
  <si>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</si>
  <si>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</si>
  <si>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</si>
  <si>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</si>
  <si>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</si>
  <si>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</si>
  <si>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</si>
  <si>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</si>
  <si>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</si>
  <si>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</si>
  <si>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</si>
  <si>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</si>
  <si>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</si>
  <si>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</si>
  <si>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</si>
  <si>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</si>
  <si>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</si>
  <si>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</si>
  <si>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</si>
  <si>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</si>
  <si>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</si>
  <si>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</si>
  <si>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</si>
  <si>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</si>
  <si>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</si>
  <si>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</si>
  <si>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</si>
  <si>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</si>
  <si>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</si>
  <si>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</si>
  <si>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</si>
  <si>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</si>
  <si>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</si>
  <si>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</si>
  <si>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</si>
  <si>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</si>
  <si>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</si>
  <si>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</si>
  <si>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</si>
  <si>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</si>
  <si>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</si>
  <si>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</si>
  <si>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</si>
  <si>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</si>
  <si>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</si>
  <si>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</si>
  <si>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</si>
  <si>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</si>
  <si>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</si>
  <si>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</si>
  <si>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</si>
  <si>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</si>
  <si>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</si>
  <si>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</si>
  <si>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</si>
  <si>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</si>
  <si>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</si>
  <si>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</si>
  <si>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</si>
  <si>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</si>
  <si>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</si>
  <si>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</si>
  <si>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</si>
  <si>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</si>
  <si>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</si>
  <si>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</si>
  <si>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</si>
  <si>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</si>
  <si>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</si>
  <si>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</si>
  <si>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</si>
  <si>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</si>
  <si>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</si>
  <si>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</si>
  <si>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</si>
  <si>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</si>
  <si>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</si>
  <si>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</si>
  <si>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</si>
  <si>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</si>
  <si>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</si>
  <si>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</si>
  <si>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</si>
  <si>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</si>
  <si>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</si>
  <si>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</si>
  <si>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</si>
  <si>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</si>
  <si>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</si>
  <si>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</si>
  <si>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</si>
  <si>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</si>
  <si>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</si>
  <si>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</si>
  <si>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</si>
  <si>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</si>
  <si>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</si>
  <si>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</si>
  <si>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</si>
  <si>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</si>
  <si>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</si>
  <si>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</si>
  <si>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</si>
  <si>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</si>
  <si>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</si>
  <si>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</si>
  <si>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</si>
  <si>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</si>
  <si>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</si>
  <si>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</si>
  <si>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</si>
  <si>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</si>
  <si>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</si>
  <si>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</si>
  <si>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</si>
  <si>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</si>
  <si>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</si>
  <si>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</si>
  <si>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</si>
  <si>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</si>
  <si>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</si>
  <si>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</si>
  <si>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</si>
  <si>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</si>
  <si>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</si>
  <si>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</si>
  <si>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</si>
  <si>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</si>
  <si>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</si>
  <si>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</si>
  <si>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</si>
  <si>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</si>
  <si>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</si>
  <si>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</si>
  <si>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</si>
  <si>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</si>
  <si>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</si>
  <si>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</si>
  <si>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</si>
  <si>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</si>
  <si>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</si>
  <si>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</si>
  <si>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</si>
  <si>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</si>
  <si>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</si>
  <si>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</si>
  <si>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</si>
  <si>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</si>
  <si>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</si>
  <si>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</si>
  <si>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</si>
  <si>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</si>
  <si>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</si>
  <si>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</si>
  <si>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</si>
  <si>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</si>
  <si>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</si>
  <si>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</si>
  <si>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</si>
  <si>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</si>
  <si>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</si>
  <si>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</si>
  <si>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</si>
  <si>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</si>
  <si>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</si>
  <si>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</si>
  <si>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</si>
  <si>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</si>
  <si>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</si>
  <si>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</si>
  <si>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</si>
  <si>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</si>
  <si>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</si>
  <si>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</si>
  <si>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</si>
  <si>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</si>
  <si>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</si>
  <si>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</si>
  <si>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</si>
  <si>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</si>
  <si>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</si>
  <si>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</si>
  <si>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</si>
  <si>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</si>
  <si>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</si>
  <si>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</si>
  <si>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</si>
  <si>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</si>
  <si>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</si>
  <si>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</si>
  <si>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</si>
  <si>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</si>
  <si>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</si>
  <si>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</si>
  <si>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</si>
  <si>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</si>
  <si>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</si>
  <si>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</si>
  <si>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</si>
  <si>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</si>
  <si>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</si>
  <si>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</si>
  <si>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</si>
  <si>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</si>
  <si>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</si>
  <si>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</si>
  <si>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</si>
  <si>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</si>
  <si>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</si>
  <si>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</si>
  <si>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</si>
  <si>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</si>
  <si>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</si>
  <si>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</si>
  <si>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</si>
  <si>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</si>
  <si>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</si>
  <si>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</si>
  <si>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</si>
  <si>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</si>
  <si>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</si>
  <si>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</si>
  <si>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</si>
  <si>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</si>
  <si>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</si>
  <si>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</si>
  <si>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</si>
  <si>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</si>
  <si>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</si>
  <si>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</si>
  <si>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</si>
  <si>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</si>
  <si>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</si>
  <si>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</si>
  <si>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</si>
  <si>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</si>
  <si>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</si>
  <si>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</si>
  <si>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</si>
  <si>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</si>
  <si>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</si>
  <si>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</si>
  <si>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</si>
  <si>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</si>
  <si>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</si>
  <si>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</si>
  <si>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</si>
  <si>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</si>
  <si>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</si>
  <si>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</si>
  <si>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</si>
  <si>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</si>
  <si>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</si>
  <si>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</si>
  <si>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</si>
  <si>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</si>
  <si>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</si>
  <si>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</si>
  <si>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</si>
  <si>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</si>
  <si>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</si>
  <si>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</si>
  <si>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</si>
  <si>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</si>
  <si>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</si>
  <si>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</si>
  <si>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</si>
  <si>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</si>
  <si>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</si>
  <si>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</si>
  <si>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</si>
  <si>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</si>
  <si>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</si>
  <si>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</si>
  <si>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</si>
  <si>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</si>
  <si>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</si>
  <si>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</si>
  <si>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</si>
  <si>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</si>
  <si>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</si>
  <si>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</si>
  <si>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</si>
  <si>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</si>
  <si>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</si>
  <si>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</si>
  <si>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</si>
  <si>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</si>
  <si>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</si>
  <si>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</si>
  <si>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</si>
  <si>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</si>
  <si>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</si>
  <si>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</si>
  <si>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</si>
  <si>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</si>
  <si>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</si>
  <si>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</si>
  <si>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</si>
  <si>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</si>
  <si>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</si>
  <si>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</si>
  <si>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</si>
  <si>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</si>
  <si>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</si>
  <si>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</si>
  <si>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</si>
  <si>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</si>
  <si>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</si>
  <si>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</si>
  <si>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</si>
  <si>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</si>
  <si>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</si>
  <si>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</si>
  <si>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</si>
  <si>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</si>
  <si>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</si>
  <si>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</si>
  <si>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</si>
  <si>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</si>
  <si>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</si>
  <si>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</si>
  <si>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</si>
  <si>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</si>
  <si>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</si>
  <si>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</si>
  <si>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</si>
  <si>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</si>
  <si>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</si>
  <si>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</si>
  <si>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</si>
  <si>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</si>
  <si>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</si>
  <si>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</si>
  <si>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</si>
  <si>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</si>
  <si>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</si>
  <si>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</si>
  <si>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</si>
  <si>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</si>
  <si>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</si>
  <si>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</si>
  <si>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</si>
  <si>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</si>
  <si>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</si>
  <si>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</si>
  <si>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</si>
  <si>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</si>
  <si>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</si>
  <si>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</si>
  <si>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</si>
  <si>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</si>
  <si>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</si>
  <si>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</si>
  <si>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</si>
  <si>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</si>
  <si>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</si>
  <si>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</si>
  <si>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</si>
  <si>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</si>
  <si>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</si>
  <si>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</si>
  <si>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</si>
  <si>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</si>
  <si>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</si>
  <si>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</si>
  <si>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</si>
  <si>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</si>
  <si>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</si>
  <si>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</si>
  <si>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</si>
  <si>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</si>
  <si>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</si>
  <si>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</si>
  <si>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</si>
  <si>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</si>
  <si>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</si>
  <si>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</si>
  <si>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</si>
  <si>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</si>
  <si>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</si>
  <si>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</si>
  <si>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</si>
  <si>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</si>
  <si>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</si>
  <si>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</si>
  <si>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</si>
  <si>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</si>
  <si>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</si>
  <si>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</si>
  <si>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</si>
  <si>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</si>
  <si>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</si>
  <si>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</si>
  <si>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</si>
  <si>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</si>
  <si>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</si>
  <si>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</si>
  <si>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</si>
  <si>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</si>
  <si>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</si>
  <si>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</si>
  <si>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</si>
  <si>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</si>
  <si>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</si>
  <si>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</si>
  <si>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</si>
  <si>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</si>
  <si>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</si>
  <si>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</si>
  <si>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</si>
  <si>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</si>
  <si>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</si>
  <si>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</si>
  <si>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</si>
  <si>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</si>
  <si>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</si>
  <si>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</si>
  <si>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</si>
  <si>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</si>
  <si>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</si>
  <si>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</si>
  <si>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</si>
  <si>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</si>
  <si>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</si>
  <si>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</si>
  <si>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</si>
  <si>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</si>
  <si>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</si>
  <si>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</si>
  <si>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</si>
  <si>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</si>
  <si>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</si>
  <si>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</si>
  <si>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</si>
  <si>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</si>
  <si>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</si>
  <si>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</si>
  <si>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</si>
  <si>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</si>
  <si>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</si>
  <si>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</si>
  <si>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</si>
  <si>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</si>
  <si>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</si>
  <si>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</si>
  <si>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</si>
  <si>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</si>
  <si>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</si>
  <si>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</si>
  <si>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</si>
  <si>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</si>
  <si>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</si>
  <si>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</si>
  <si>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</si>
  <si>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</si>
  <si>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</si>
  <si>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</si>
  <si>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</si>
  <si>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</si>
  <si>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</si>
  <si>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</si>
  <si>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</si>
  <si>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</si>
  <si>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</si>
  <si>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</si>
  <si>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</si>
  <si>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</si>
  <si>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</si>
  <si>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</si>
  <si>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</si>
  <si>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</si>
  <si>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</si>
  <si>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</si>
  <si>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</si>
  <si>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</si>
  <si>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</si>
  <si>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</si>
  <si>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</si>
  <si>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</si>
  <si>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</si>
  <si>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</si>
  <si>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</si>
  <si>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</si>
  <si>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</si>
  <si>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</si>
  <si>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</si>
  <si>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</si>
  <si>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</si>
  <si>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</si>
  <si>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</si>
  <si>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</si>
  <si>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</si>
  <si>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</si>
  <si>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</si>
  <si>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</si>
  <si>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</si>
  <si>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</si>
  <si>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</si>
  <si>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</si>
  <si>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</si>
  <si>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</si>
  <si>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</si>
  <si>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</si>
  <si>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</si>
  <si>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</si>
  <si>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</si>
  <si>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</si>
  <si>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</si>
  <si>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</si>
  <si>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</si>
  <si>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</si>
  <si>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</si>
  <si>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</si>
  <si>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</si>
  <si>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</si>
  <si>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</si>
  <si>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</si>
  <si>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</si>
  <si>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</si>
  <si>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</si>
  <si>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</si>
  <si>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</si>
  <si>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</si>
  <si>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</si>
  <si>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</si>
  <si>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</si>
  <si>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</si>
  <si>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</si>
  <si>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</si>
  <si>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</si>
  <si>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</si>
  <si>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</si>
  <si>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</si>
  <si>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</si>
  <si>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</si>
  <si>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</si>
  <si>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</si>
  <si>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</si>
  <si>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</si>
  <si>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</si>
  <si>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</si>
  <si>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</si>
  <si>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</si>
  <si>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</si>
  <si>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</si>
  <si>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</si>
  <si>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</si>
  <si>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</si>
  <si>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</si>
  <si>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</si>
  <si>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</si>
  <si>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</si>
  <si>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</si>
  <si>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</si>
  <si>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</si>
  <si>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</si>
  <si>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</si>
  <si>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</si>
  <si>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</si>
  <si>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</si>
  <si>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</si>
  <si>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</si>
  <si>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</si>
  <si>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</si>
  <si>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</si>
  <si>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</si>
  <si>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</si>
  <si>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</si>
  <si>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</si>
  <si>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</si>
  <si>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</si>
  <si>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</si>
  <si>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</si>
  <si>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</si>
  <si>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</si>
  <si>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</si>
  <si>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</si>
  <si>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</si>
  <si>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</si>
  <si>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</si>
  <si>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</si>
  <si>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</si>
  <si>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</si>
  <si>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</si>
  <si>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</si>
  <si>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</si>
  <si>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</si>
  <si>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</si>
  <si>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</si>
  <si>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</si>
  <si>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</si>
  <si>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</si>
  <si>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</si>
  <si>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</si>
  <si>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</si>
  <si>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</si>
  <si>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</si>
  <si>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</si>
  <si>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</si>
  <si>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</si>
  <si>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</si>
  <si>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</si>
  <si>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</si>
  <si>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</si>
  <si>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</si>
  <si>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</si>
  <si>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</si>
  <si>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</si>
  <si>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</si>
  <si>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</si>
  <si>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</si>
  <si>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</si>
  <si>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</si>
  <si>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</si>
  <si>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</si>
  <si>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</si>
  <si>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</si>
  <si>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</si>
  <si>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</si>
  <si>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</si>
  <si>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</si>
  <si>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</si>
  <si>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</si>
  <si>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</si>
  <si>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</si>
  <si>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</si>
  <si>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</si>
  <si>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</si>
  <si>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</si>
  <si>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</si>
  <si>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</si>
  <si>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</si>
  <si>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</si>
  <si>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</si>
  <si>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</si>
  <si>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</si>
  <si>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</si>
  <si>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</si>
  <si>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</si>
  <si>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</si>
  <si>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</si>
  <si>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</si>
  <si>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</si>
  <si>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</si>
  <si>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</si>
  <si>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</si>
  <si>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</si>
  <si>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</si>
  <si>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</si>
  <si>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</si>
  <si>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</si>
  <si>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</si>
  <si>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</si>
  <si>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</si>
  <si>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</si>
  <si>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</si>
  <si>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</si>
  <si>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</si>
  <si>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</si>
  <si>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</si>
  <si>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</si>
  <si>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</si>
  <si>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</si>
  <si>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</si>
  <si>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</si>
  <si>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</si>
  <si>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</si>
  <si>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</si>
  <si>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</si>
  <si>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</si>
  <si>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</si>
  <si>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</si>
  <si>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</si>
  <si>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</si>
  <si>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</si>
  <si>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</si>
  <si>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</si>
  <si>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</si>
  <si>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</si>
  <si>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</si>
  <si>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</si>
  <si>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</si>
  <si>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</si>
  <si>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</si>
  <si>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</si>
  <si>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</si>
  <si>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</si>
  <si>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</si>
  <si>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</si>
  <si>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</si>
  <si>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</si>
  <si>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</si>
  <si>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</si>
  <si>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</si>
  <si>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</si>
  <si>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</si>
  <si>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</si>
  <si>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</si>
  <si>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</si>
  <si>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</si>
  <si>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</si>
  <si>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</si>
  <si>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</si>
  <si>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</si>
  <si>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</si>
  <si>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</si>
  <si>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</si>
  <si>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</si>
  <si>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</si>
  <si>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</si>
  <si>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</si>
  <si>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</si>
  <si>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</si>
  <si>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</si>
  <si>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</si>
  <si>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</si>
  <si>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</si>
  <si>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</si>
  <si>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</si>
  <si>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</si>
  <si>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</si>
  <si>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</si>
  <si>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</si>
  <si>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</si>
  <si>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</si>
  <si>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</si>
  <si>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</si>
  <si>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</si>
  <si>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</si>
  <si>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</si>
  <si>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</si>
  <si>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</si>
  <si>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</si>
  <si>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</si>
  <si>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</si>
  <si>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</si>
  <si>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</si>
  <si>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</si>
  <si>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</si>
  <si>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</si>
  <si>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</si>
  <si>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</si>
  <si>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</si>
  <si>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</si>
  <si>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</si>
  <si>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</si>
  <si>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</si>
  <si>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</si>
  <si>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</si>
  <si>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</si>
  <si>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</si>
  <si>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</si>
  <si>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</si>
  <si>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</si>
  <si>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</si>
  <si>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</si>
  <si>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</si>
  <si>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</si>
  <si>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</si>
  <si>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</si>
  <si>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</si>
  <si>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</si>
  <si>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</si>
  <si>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</si>
  <si>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</si>
  <si>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</si>
  <si>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</si>
  <si>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</si>
  <si>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</si>
  <si>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</si>
  <si>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</si>
  <si>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</si>
  <si>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</si>
  <si>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</si>
  <si>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</si>
  <si>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</si>
  <si>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</si>
  <si>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</si>
  <si>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</si>
  <si>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</si>
  <si>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</si>
  <si>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</si>
  <si>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</si>
  <si>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</si>
  <si>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</si>
  <si>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</si>
  <si>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</si>
  <si>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</si>
  <si>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</si>
  <si>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</si>
  <si>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</si>
  <si>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</si>
  <si>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</si>
  <si>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</si>
  <si>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</si>
  <si>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</si>
  <si>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</si>
  <si>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</si>
  <si>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</si>
  <si>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</si>
  <si>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</si>
  <si>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</si>
  <si>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</si>
  <si>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</si>
  <si>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</si>
  <si>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</si>
  <si>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</si>
  <si>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</si>
  <si>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</si>
  <si>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</si>
  <si>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</si>
  <si>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</si>
  <si>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</si>
  <si>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</si>
  <si>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</si>
  <si>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</si>
  <si>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</si>
  <si>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</si>
  <si>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</si>
  <si>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</si>
  <si>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</si>
  <si>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</si>
  <si>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</si>
  <si>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</si>
  <si>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</si>
  <si>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</si>
  <si>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</si>
  <si>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</si>
  <si>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</si>
  <si>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</si>
  <si>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</si>
  <si>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</si>
  <si>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</si>
  <si>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</si>
  <si>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</si>
  <si>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</si>
  <si>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</si>
  <si>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</si>
  <si>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</si>
  <si>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</si>
  <si>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</si>
  <si>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</si>
  <si>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</si>
  <si>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</si>
  <si>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</si>
  <si>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</si>
  <si>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</si>
  <si>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</si>
  <si>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</si>
  <si>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</si>
  <si>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</si>
  <si>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</si>
  <si>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</si>
  <si>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</si>
  <si>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</si>
  <si>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</si>
  <si>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</si>
  <si>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</si>
  <si>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</si>
  <si>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</si>
  <si>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</si>
  <si>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</si>
  <si>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</si>
  <si>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</si>
  <si>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</si>
  <si>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</si>
  <si>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</si>
  <si>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</si>
  <si>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</si>
  <si>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</si>
  <si>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</si>
  <si>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</si>
  <si>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</si>
  <si>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</si>
  <si>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</si>
  <si>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</si>
  <si>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</si>
  <si>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</si>
  <si>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</si>
  <si>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</si>
  <si>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</si>
  <si>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</si>
  <si>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</si>
  <si>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</si>
  <si>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</si>
  <si>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</si>
  <si>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</si>
  <si>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</si>
  <si>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</si>
  <si>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</si>
  <si>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</si>
  <si>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</si>
  <si>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</si>
  <si>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</si>
  <si>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</si>
  <si>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</si>
  <si>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</si>
  <si>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</si>
  <si>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</si>
  <si>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</si>
  <si>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</si>
  <si>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</si>
  <si>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</si>
  <si>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</si>
  <si>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</si>
  <si>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</si>
  <si>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</si>
  <si>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</si>
  <si>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</si>
  <si>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</si>
  <si>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</si>
  <si>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</si>
  <si>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</si>
  <si>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</si>
  <si>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</si>
  <si>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</si>
  <si>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</si>
  <si>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</si>
  <si>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</si>
  <si>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</si>
  <si>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</si>
  <si>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</si>
  <si>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</si>
  <si>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</si>
  <si>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</si>
  <si>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</si>
  <si>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</si>
  <si>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</si>
  <si>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</si>
  <si>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</si>
  <si>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</si>
  <si>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</si>
  <si>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</si>
  <si>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</si>
  <si>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</si>
  <si>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</si>
  <si>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</si>
  <si>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</si>
  <si>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</si>
  <si>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</si>
  <si>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</si>
  <si>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</si>
  <si>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</si>
  <si>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</si>
  <si>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</si>
  <si>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</si>
  <si>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</si>
  <si>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</si>
  <si>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</si>
  <si>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</si>
  <si>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</si>
  <si>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</si>
  <si>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</si>
  <si>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</si>
  <si>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</si>
  <si>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</si>
  <si>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</si>
  <si>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</si>
  <si>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</si>
  <si>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</si>
  <si>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</si>
  <si>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</si>
  <si>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</si>
  <si>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</si>
  <si>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</si>
  <si>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</si>
  <si>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</si>
  <si>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</si>
  <si>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</si>
  <si>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</si>
  <si>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</si>
  <si>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</si>
  <si>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</si>
  <si>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</si>
  <si>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</si>
  <si>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</si>
  <si>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</si>
  <si>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</si>
  <si>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</si>
  <si>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</si>
  <si>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</si>
  <si>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</si>
  <si>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</si>
  <si>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</si>
  <si>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</si>
  <si>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</si>
  <si>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</si>
  <si>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</si>
  <si>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</si>
  <si>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</si>
  <si>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</si>
  <si>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</si>
  <si>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</si>
  <si>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</si>
  <si>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</si>
  <si>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</si>
  <si>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</si>
  <si>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</si>
  <si>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</si>
  <si>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</si>
  <si>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</si>
  <si>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</si>
  <si>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</si>
  <si>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</si>
  <si>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</si>
  <si>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</si>
  <si>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</si>
  <si>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</si>
  <si>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</si>
  <si>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</si>
  <si>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</si>
  <si>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</si>
  <si>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</si>
  <si>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</si>
  <si>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</si>
  <si>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</si>
  <si>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</si>
  <si>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</si>
  <si>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</si>
  <si>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</si>
  <si>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</si>
  <si>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</si>
  <si>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</si>
  <si>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</si>
  <si>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</si>
  <si>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</si>
  <si>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</si>
  <si>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</si>
  <si>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</si>
  <si>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</si>
  <si>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</si>
  <si>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</si>
  <si>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</si>
  <si>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</si>
  <si>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</si>
  <si>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</si>
  <si>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</si>
  <si>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</si>
  <si>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</si>
  <si>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</si>
  <si>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</si>
  <si>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</si>
  <si>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</si>
  <si>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</si>
  <si>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</si>
  <si>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</si>
  <si>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</si>
  <si>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</si>
  <si>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</si>
  <si>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</si>
  <si>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</si>
  <si>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</si>
  <si>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</si>
  <si>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</si>
  <si>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</si>
  <si>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</si>
  <si>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</si>
  <si>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</si>
  <si>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</si>
  <si>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</si>
  <si>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</si>
  <si>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</si>
  <si>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</si>
  <si>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</si>
  <si>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</si>
  <si>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</si>
  <si>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</si>
  <si>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</si>
  <si>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</si>
  <si>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</si>
  <si>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</si>
  <si>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</si>
  <si>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</si>
  <si>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</si>
  <si>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</si>
  <si>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</si>
  <si>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</si>
  <si>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</si>
  <si>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</si>
  <si>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</si>
  <si>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</si>
  <si>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</si>
  <si>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</si>
  <si>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</si>
  <si>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</si>
  <si>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</si>
  <si>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</si>
  <si>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</si>
  <si>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</si>
  <si>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</si>
  <si>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</si>
  <si>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</si>
  <si>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</si>
  <si>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</si>
  <si>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</si>
  <si>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</si>
  <si>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</si>
  <si>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</si>
  <si>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</si>
  <si>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</si>
  <si>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</si>
  <si>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</si>
  <si>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</si>
  <si>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</si>
  <si>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</si>
  <si>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</si>
  <si>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</si>
  <si>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</si>
  <si>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</si>
  <si>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</si>
  <si>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</si>
  <si>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</si>
  <si>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</si>
  <si>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</si>
  <si>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</si>
  <si>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</si>
  <si>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</si>
  <si>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</si>
  <si>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</si>
  <si>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</si>
  <si>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</si>
  <si>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</si>
  <si>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</si>
  <si>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</si>
  <si>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</si>
  <si>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</si>
  <si>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</si>
  <si>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</si>
  <si>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</si>
  <si>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</si>
  <si>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</si>
  <si>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</si>
  <si>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</si>
  <si>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</si>
  <si>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</si>
  <si>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</si>
  <si>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</si>
  <si>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</si>
  <si>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</si>
  <si>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</si>
  <si>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</si>
  <si>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</si>
  <si>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</si>
  <si>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</si>
  <si>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</si>
  <si>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</si>
  <si>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</si>
  <si>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</si>
  <si>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</si>
  <si>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</si>
  <si>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</si>
  <si>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</si>
  <si>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Created Conversion</t>
  </si>
  <si>
    <t>Date Ended Conversion</t>
  </si>
  <si>
    <t>Name</t>
  </si>
  <si>
    <t>Blurb</t>
  </si>
  <si>
    <t>Cutting off Kate Bush</t>
  </si>
  <si>
    <t>Goal</t>
  </si>
  <si>
    <t>Pledged</t>
  </si>
  <si>
    <t>Avg.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</si>
  <si>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</si>
  <si>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</si>
  <si>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</si>
  <si>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</si>
  <si>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</si>
  <si>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</si>
  <si>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</si>
  <si>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</si>
  <si>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Musicals</t>
  </si>
  <si>
    <t>Upper Quartile of Goal</t>
  </si>
  <si>
    <t>Lower Quartile of Goal</t>
  </si>
  <si>
    <t>IQR of Goal</t>
  </si>
  <si>
    <t>Standard Deviation of Goal</t>
  </si>
  <si>
    <t>Upper Quartile of Pledged</t>
  </si>
  <si>
    <t>Lower Quartile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</si>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</sst>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44" fontId="1" fillId="0" borderId="0" xfId="0" applyNumberFormat="1" applyFont="1"/>
    <xf numFmtId="165" fontId="0" fillId="0" borderId="0" xfId="0" applyNumberFormat="1"/>
    <xf numFmtId="165" fontId="2" fillId="0" borderId="0" xfId="0" applyNumberFormat="1" applyFont="1"/>
  </cellXfs>
  <cellStyles count="1">
    <cellStyle name="Normal" xfId="0" builtinId="0"/>
  </cellStyles>
  <dxfs count="2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A7A7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678CCF"/>
      <color rgb="FFFF7575"/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124991997951476"/>
          <c:y val="4.23885896415284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E-4F7D-9E98-C4EF3980FD6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4E-4F7D-9E98-C4EF3980FD6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4E-4F7D-9E98-C4EF3980FD6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4E-4F7D-9E98-C4EF3980F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8862128"/>
        <c:axId val="318864096"/>
      </c:barChart>
      <c:catAx>
        <c:axId val="31886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64096"/>
        <c:crosses val="autoZero"/>
        <c:auto val="1"/>
        <c:lblAlgn val="ctr"/>
        <c:lblOffset val="100"/>
        <c:noMultiLvlLbl val="0"/>
      </c:catAx>
      <c:valAx>
        <c:axId val="31886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6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15-4439-A256-072BD74247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15-4439-A256-072BD74247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15-4439-A256-072BD7424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361312"/>
        <c:axId val="568360656"/>
      </c:barChart>
      <c:catAx>
        <c:axId val="56836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60656"/>
        <c:crosses val="autoZero"/>
        <c:auto val="1"/>
        <c:lblAlgn val="ctr"/>
        <c:lblOffset val="100"/>
        <c:noMultiLvlLbl val="0"/>
      </c:catAx>
      <c:valAx>
        <c:axId val="56836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6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Project.xlsx]Outcomes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E-449A-A4EB-3D62244F82E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E-449A-A4EB-3D62244F82E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E-449A-A4EB-3D62244F82E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DE-449A-A4EB-3D62244F8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7762096"/>
        <c:axId val="367763080"/>
      </c:lineChart>
      <c:catAx>
        <c:axId val="3677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763080"/>
        <c:crosses val="autoZero"/>
        <c:auto val="1"/>
        <c:lblAlgn val="ctr"/>
        <c:lblOffset val="100"/>
        <c:noMultiLvlLbl val="0"/>
      </c:catAx>
      <c:valAx>
        <c:axId val="36776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76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709D898-70DC-44AE-AD23-C97BB4AE575A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8C705C7-4768-4559-90E1-10D0000D090E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F424B6-EA10-4123-BEE9-DF2E74379326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74F5E1-B5C1-45ED-B693-5B61ED8E28E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BB33E20-0DD2-4B20-BFE3-9139655DCC8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0</xdr:row>
      <xdr:rowOff>33336</xdr:rowOff>
    </xdr:from>
    <xdr:to>
      <xdr:col>20</xdr:col>
      <xdr:colOff>76200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CBCF5C-2CF3-485C-8FE5-8868770E6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47</xdr:row>
      <xdr:rowOff>166687</xdr:rowOff>
    </xdr:from>
    <xdr:to>
      <xdr:col>12</xdr:col>
      <xdr:colOff>323851</xdr:colOff>
      <xdr:row>72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0FC09C-AD1F-4CB4-B7D8-8E2FE4D7C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147636</xdr:rowOff>
    </xdr:from>
    <xdr:to>
      <xdr:col>10</xdr:col>
      <xdr:colOff>114300</xdr:colOff>
      <xdr:row>39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6EA39-D6E3-429C-97CD-93A137505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hley" refreshedDate="44642.690112384262" createdVersion="7" refreshedVersion="7" minRefreshableVersion="3" recordCount="4114" xr:uid="{E87CAF9F-F145-4EDA-84BA-121E368443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hley" refreshedDate="44642.714417592593" createdVersion="7" refreshedVersion="7" minRefreshableVersion="3" recordCount="4114" xr:uid="{4615F04C-40E3-43E8-8D6A-70ACBEAA80E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46323-48A1-45A0-873A-F27C32FCD0E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5C54F-B803-43F9-A615-4B40E991CC3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E7279C-38E3-484C-81E2-5F0AF4FC9CB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10" zoomScaleNormal="110" workbookViewId="0">
      <selection activeCell="E1" activeCellId="1" sqref="D1:D1048576 E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6.42578125" style="6" bestFit="1" customWidth="1"/>
    <col min="5" max="5" width="12.85546875" style="8" bestFit="1" customWidth="1"/>
    <col min="6" max="6" width="10" bestFit="1" customWidth="1"/>
    <col min="7" max="7" width="8" bestFit="1" customWidth="1"/>
    <col min="8" max="8" width="8.7109375" bestFit="1" customWidth="1"/>
    <col min="9" max="9" width="11.28515625" bestFit="1" customWidth="1"/>
    <col min="10" max="10" width="12" bestFit="1" customWidth="1"/>
    <col min="11" max="11" width="9.5703125" bestFit="1" customWidth="1"/>
    <col min="12" max="12" width="8.140625" customWidth="1"/>
    <col min="13" max="13" width="8.85546875" bestFit="1" customWidth="1"/>
    <col min="14" max="14" width="21.5703125" customWidth="1"/>
    <col min="15" max="15" width="13.28515625" customWidth="1"/>
    <col min="16" max="16" width="17.140625" style="6" bestFit="1" customWidth="1"/>
    <col min="17" max="17" width="15.42578125" bestFit="1" customWidth="1"/>
    <col min="18" max="18" width="11.7109375" customWidth="1"/>
    <col min="19" max="19" width="13.42578125" style="18" customWidth="1"/>
    <col min="20" max="20" width="13.28515625" style="18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1" t="s">
        <v>8307</v>
      </c>
      <c r="Q1" s="10" t="s">
        <v>8358</v>
      </c>
      <c r="R1" s="9" t="s">
        <v>8359</v>
      </c>
      <c r="S1" s="16" t="s">
        <v>8377</v>
      </c>
      <c r="T1" s="19" t="s">
        <v>8378</v>
      </c>
    </row>
    <row r="2" spans="1:20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 s="6">
        <f t="shared" ref="P2:P65" si="1">IFERROR(ROUND(E2/L2, 2), 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8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si="1"/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8">
        <f t="shared" si="3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8">
        <f t="shared" si="3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8">
        <f t="shared" si="3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8">
        <f t="shared" si="3"/>
        <v>42580.232638888891</v>
      </c>
    </row>
    <row r="8" spans="1:20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8">
        <f t="shared" si="3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8">
        <f t="shared" si="3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8">
        <f t="shared" si="3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8">
        <f t="shared" si="3"/>
        <v>42477.103518518517</v>
      </c>
    </row>
    <row r="12" spans="1:20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8">
        <f t="shared" si="3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8">
        <f t="shared" si="3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8">
        <f t="shared" si="3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8">
        <f t="shared" si="3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8">
        <f t="shared" si="3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8">
        <f t="shared" si="3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8">
        <f t="shared" si="3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8">
        <f t="shared" si="3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8">
        <f t="shared" si="3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8">
        <f t="shared" si="3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8">
        <f t="shared" si="3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8">
        <f t="shared" si="3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8">
        <f t="shared" si="3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8">
        <f t="shared" si="3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8">
        <f t="shared" si="3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8">
        <f t="shared" si="3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8">
        <f t="shared" si="3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8">
        <f t="shared" si="3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8">
        <f t="shared" si="3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8">
        <f t="shared" si="3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8">
        <f t="shared" si="3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8">
        <f t="shared" si="3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8">
        <f t="shared" si="3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8">
        <f t="shared" si="3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8">
        <f t="shared" si="3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8">
        <f t="shared" si="3"/>
        <v>42122</v>
      </c>
    </row>
    <row r="38" spans="1:20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8">
        <f t="shared" si="3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8">
        <f t="shared" si="3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8">
        <f t="shared" si="3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8">
        <f t="shared" si="3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8">
        <f t="shared" si="3"/>
        <v>41809.166666666664</v>
      </c>
    </row>
    <row r="43" spans="1:20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8">
        <f t="shared" si="3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8">
        <f t="shared" si="3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8">
        <f t="shared" si="3"/>
        <v>41833</v>
      </c>
    </row>
    <row r="46" spans="1:20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8">
        <f t="shared" si="3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8">
        <f t="shared" si="3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8">
        <f t="shared" si="3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8">
        <f t="shared" si="3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8">
        <f t="shared" si="3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8">
        <f t="shared" si="3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8">
        <f t="shared" si="3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8">
        <f t="shared" si="3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8">
        <f t="shared" si="3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8">
        <f t="shared" si="3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8">
        <f t="shared" si="3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8">
        <f t="shared" si="3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8">
        <f t="shared" si="3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8">
        <f t="shared" si="3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8">
        <f t="shared" si="3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8">
        <f t="shared" si="3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8">
        <f t="shared" si="3"/>
        <v>41721</v>
      </c>
    </row>
    <row r="63" spans="1:20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8">
        <f t="shared" si="3"/>
        <v>41431.814317129632</v>
      </c>
    </row>
    <row r="64" spans="1:20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8">
        <f t="shared" si="3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8">
        <f t="shared" si="3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 s="6">
        <f t="shared" ref="P66:P129" si="5">IFERROR(ROUND(E66/L66, 2), 0)</f>
        <v>86.67</v>
      </c>
      <c r="Q66" s="11" t="s">
        <v>8308</v>
      </c>
      <c r="R66" t="s">
        <v>8310</v>
      </c>
      <c r="S66" s="17">
        <f t="shared" si="2"/>
        <v>41433.01829861111</v>
      </c>
      <c r="T66" s="18">
        <f t="shared" si="3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6">
        <f t="shared" si="5"/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6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8">
        <f t="shared" si="7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6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8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6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8">
        <f t="shared" si="7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6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8">
        <f t="shared" si="7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6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8">
        <f t="shared" si="7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6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8">
        <f t="shared" si="7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6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8">
        <f t="shared" si="7"/>
        <v>41228</v>
      </c>
    </row>
    <row r="75" spans="1:20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6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8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8">
        <f t="shared" si="7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6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8">
        <f t="shared" si="7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6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8">
        <f t="shared" si="7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6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8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6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8">
        <f t="shared" si="7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6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8">
        <f t="shared" si="7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6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8">
        <f t="shared" si="7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6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8">
        <f t="shared" si="7"/>
        <v>41104.126388888886</v>
      </c>
    </row>
    <row r="84" spans="1:20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6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8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6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8">
        <f t="shared" si="7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8">
        <f t="shared" si="7"/>
        <v>40678.757939814815</v>
      </c>
    </row>
    <row r="87" spans="1:20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6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8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6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8">
        <f t="shared" si="7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6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8">
        <f t="shared" si="7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6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8">
        <f t="shared" si="7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6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8">
        <f t="shared" si="7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6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8">
        <f t="shared" si="7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6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8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6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8">
        <f t="shared" si="7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6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8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8">
        <f t="shared" si="7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6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8">
        <f t="shared" si="7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6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8">
        <f t="shared" si="7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6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8">
        <f t="shared" si="7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6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8">
        <f t="shared" si="7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6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8">
        <f t="shared" si="7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6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8">
        <f t="shared" si="7"/>
        <v>41217.794976851852</v>
      </c>
    </row>
    <row r="103" spans="1:20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6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8">
        <f t="shared" si="7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6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8">
        <f t="shared" si="7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6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8">
        <f t="shared" si="7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8">
        <f t="shared" si="7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6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8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6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8">
        <f t="shared" si="7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6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8">
        <f t="shared" si="7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6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8">
        <f t="shared" si="7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6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8">
        <f t="shared" si="7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6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8">
        <f t="shared" si="7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6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8">
        <f t="shared" si="7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6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8">
        <f t="shared" si="7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6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8">
        <f t="shared" si="7"/>
        <v>40761.625</v>
      </c>
    </row>
    <row r="116" spans="1:20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8">
        <f t="shared" si="7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6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8">
        <f t="shared" si="7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6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8">
        <f t="shared" si="7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6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8">
        <f t="shared" si="7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6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8">
        <f t="shared" si="7"/>
        <v>40753.053657407407</v>
      </c>
    </row>
    <row r="121" spans="1:20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6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8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6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8">
        <f t="shared" si="7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6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8">
        <f t="shared" si="7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6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8">
        <f t="shared" si="7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6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8">
        <f t="shared" si="7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8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6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8">
        <f t="shared" si="7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6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8">
        <f t="shared" si="7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6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8">
        <f t="shared" si="7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 s="6">
        <f t="shared" ref="P130:P193" si="9">IFERROR(ROUND(E130/L130, 2), 0)</f>
        <v>311.17</v>
      </c>
      <c r="Q130" s="11" t="s">
        <v>8308</v>
      </c>
      <c r="R130" t="s">
        <v>8311</v>
      </c>
      <c r="S130" s="17">
        <f t="shared" si="6"/>
        <v>42628.22792824074</v>
      </c>
      <c r="T130" s="18">
        <f t="shared" si="7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6">
        <f t="shared" si="9"/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6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8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6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8">
        <f t="shared" si="11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6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8">
        <f t="shared" si="11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6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8">
        <f t="shared" si="11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8">
        <f t="shared" si="11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6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8">
        <f t="shared" si="11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6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8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6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8">
        <f t="shared" si="11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6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8">
        <f t="shared" si="11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6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8">
        <f t="shared" si="11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6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8">
        <f t="shared" si="11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6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8">
        <f t="shared" si="11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6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8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6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8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8">
        <f t="shared" si="11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6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8">
        <f t="shared" si="11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6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8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6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8">
        <f t="shared" si="11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6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8">
        <f t="shared" si="11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6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8">
        <f t="shared" si="11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6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8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6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8">
        <f t="shared" si="11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6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8">
        <f t="shared" si="11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6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8">
        <f t="shared" si="11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8">
        <f t="shared" si="11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6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8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6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8">
        <f t="shared" si="11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6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8">
        <f t="shared" si="11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6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8">
        <f t="shared" si="11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6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8">
        <f t="shared" si="11"/>
        <v>42554.434548611112</v>
      </c>
    </row>
    <row r="162" spans="1:20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6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8">
        <f t="shared" si="11"/>
        <v>42231.913090277783</v>
      </c>
    </row>
    <row r="163" spans="1:20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6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8">
        <f t="shared" si="11"/>
        <v>41822.687442129631</v>
      </c>
    </row>
    <row r="164" spans="1:20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6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8">
        <f t="shared" si="11"/>
        <v>41867.987500000003</v>
      </c>
    </row>
    <row r="165" spans="1:20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6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8">
        <f t="shared" si="11"/>
        <v>42278</v>
      </c>
    </row>
    <row r="166" spans="1:20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8">
        <f t="shared" si="11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6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8">
        <f t="shared" si="11"/>
        <v>42381.658842592587</v>
      </c>
    </row>
    <row r="168" spans="1:20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6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8">
        <f t="shared" si="11"/>
        <v>42751.075949074075</v>
      </c>
    </row>
    <row r="169" spans="1:20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6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8">
        <f t="shared" si="11"/>
        <v>42220.927488425921</v>
      </c>
    </row>
    <row r="170" spans="1:20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6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8">
        <f t="shared" si="11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6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8">
        <f t="shared" si="11"/>
        <v>41930.505312499998</v>
      </c>
    </row>
    <row r="172" spans="1:20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6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8">
        <f t="shared" si="11"/>
        <v>42246.227777777778</v>
      </c>
    </row>
    <row r="173" spans="1:20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6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8">
        <f t="shared" si="11"/>
        <v>42594.180717592593</v>
      </c>
    </row>
    <row r="174" spans="1:20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6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8">
        <f t="shared" si="11"/>
        <v>42082.353275462956</v>
      </c>
    </row>
    <row r="175" spans="1:20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6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8">
        <f t="shared" si="11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8">
        <f t="shared" si="11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6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8">
        <f t="shared" si="11"/>
        <v>41880.777905092589</v>
      </c>
    </row>
    <row r="178" spans="1:20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6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8">
        <f t="shared" si="11"/>
        <v>42221.824062500003</v>
      </c>
    </row>
    <row r="179" spans="1:20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6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8">
        <f t="shared" si="11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6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8">
        <f t="shared" si="11"/>
        <v>42334.997048611112</v>
      </c>
    </row>
    <row r="181" spans="1:20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6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8">
        <f t="shared" si="11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6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8">
        <f t="shared" si="11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6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8">
        <f t="shared" si="11"/>
        <v>42177.741840277777</v>
      </c>
    </row>
    <row r="184" spans="1:20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6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8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6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8">
        <f t="shared" si="11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8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6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8">
        <f t="shared" si="11"/>
        <v>42600.91133101852</v>
      </c>
    </row>
    <row r="188" spans="1:20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6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8">
        <f t="shared" si="11"/>
        <v>42797.833333333328</v>
      </c>
    </row>
    <row r="189" spans="1:20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6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8">
        <f t="shared" si="11"/>
        <v>42206.290972222225</v>
      </c>
    </row>
    <row r="190" spans="1:20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6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8">
        <f t="shared" si="11"/>
        <v>41887.18304398148</v>
      </c>
    </row>
    <row r="191" spans="1:20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6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8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6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8">
        <f t="shared" si="11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6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8">
        <f t="shared" si="11"/>
        <v>42279.441412037035</v>
      </c>
    </row>
    <row r="194" spans="1:20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 s="6">
        <f t="shared" ref="P194:P257" si="13">IFERROR(ROUND(E194/L194, 2), 0)</f>
        <v>5.67</v>
      </c>
      <c r="Q194" s="11" t="s">
        <v>8308</v>
      </c>
      <c r="R194" t="s">
        <v>8312</v>
      </c>
      <c r="S194" s="17">
        <f t="shared" si="10"/>
        <v>41899.792037037041</v>
      </c>
      <c r="T194" s="18">
        <f t="shared" si="11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6">
        <f t="shared" si="13"/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8">
        <f t="shared" si="15"/>
        <v>42435.996886574074</v>
      </c>
    </row>
    <row r="197" spans="1:20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6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8">
        <f t="shared" si="15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6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8">
        <f t="shared" si="15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6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8">
        <f t="shared" si="15"/>
        <v>42783.875</v>
      </c>
    </row>
    <row r="200" spans="1:20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6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8">
        <f t="shared" si="15"/>
        <v>41917.383356481485</v>
      </c>
    </row>
    <row r="201" spans="1:20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6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8">
        <f t="shared" si="15"/>
        <v>42614.123865740738</v>
      </c>
    </row>
    <row r="202" spans="1:20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6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8">
        <f t="shared" si="15"/>
        <v>41897.083368055559</v>
      </c>
    </row>
    <row r="203" spans="1:20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6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8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6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8">
        <f t="shared" si="15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6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8">
        <f t="shared" si="15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8">
        <f t="shared" si="15"/>
        <v>42586.583368055552</v>
      </c>
    </row>
    <row r="207" spans="1:20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6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8">
        <f t="shared" si="15"/>
        <v>42283.632199074069</v>
      </c>
    </row>
    <row r="208" spans="1:20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6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8">
        <f t="shared" si="15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6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8">
        <f t="shared" si="15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6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8">
        <f t="shared" si="15"/>
        <v>41989.369988425926</v>
      </c>
    </row>
    <row r="211" spans="1:20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6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8">
        <f t="shared" si="15"/>
        <v>42195.922858796301</v>
      </c>
    </row>
    <row r="212" spans="1:20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6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8">
        <f t="shared" si="15"/>
        <v>42278.208333333328</v>
      </c>
    </row>
    <row r="213" spans="1:20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6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8">
        <f t="shared" si="15"/>
        <v>42266.159918981488</v>
      </c>
    </row>
    <row r="214" spans="1:20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6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8">
        <f t="shared" si="15"/>
        <v>42476.839351851857</v>
      </c>
    </row>
    <row r="215" spans="1:20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6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8">
        <f t="shared" si="15"/>
        <v>42232.587974537033</v>
      </c>
    </row>
    <row r="216" spans="1:20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8">
        <f t="shared" si="15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6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8">
        <f t="shared" si="15"/>
        <v>42417.999305555553</v>
      </c>
    </row>
    <row r="218" spans="1:20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6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8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6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8">
        <f t="shared" si="15"/>
        <v>42001.64061342593</v>
      </c>
    </row>
    <row r="220" spans="1:20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6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8">
        <f t="shared" si="15"/>
        <v>42139.628344907411</v>
      </c>
    </row>
    <row r="221" spans="1:20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6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8">
        <f t="shared" si="15"/>
        <v>42461.290972222225</v>
      </c>
    </row>
    <row r="222" spans="1:20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6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8">
        <f t="shared" si="15"/>
        <v>42236.837499999994</v>
      </c>
    </row>
    <row r="223" spans="1:20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6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8">
        <f t="shared" si="15"/>
        <v>42091.79587962963</v>
      </c>
    </row>
    <row r="224" spans="1:20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6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8">
        <f t="shared" si="15"/>
        <v>42090.110416666663</v>
      </c>
    </row>
    <row r="225" spans="1:20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6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8">
        <f t="shared" si="15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8">
        <f t="shared" si="15"/>
        <v>42195.235254629632</v>
      </c>
    </row>
    <row r="227" spans="1:20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6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8">
        <f t="shared" si="15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6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8">
        <f t="shared" si="15"/>
        <v>42155.395138888889</v>
      </c>
    </row>
    <row r="229" spans="1:20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6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8">
        <f t="shared" si="15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6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8">
        <f t="shared" si="15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6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8">
        <f t="shared" si="15"/>
        <v>42413.933993055558</v>
      </c>
    </row>
    <row r="232" spans="1:20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6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8">
        <f t="shared" si="15"/>
        <v>42159.777210648142</v>
      </c>
    </row>
    <row r="233" spans="1:20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6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8">
        <f t="shared" si="15"/>
        <v>42371.958923611113</v>
      </c>
    </row>
    <row r="234" spans="1:20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6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8">
        <f t="shared" si="15"/>
        <v>42062.82576388889</v>
      </c>
    </row>
    <row r="235" spans="1:20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6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8">
        <f t="shared" si="15"/>
        <v>42642.911712962959</v>
      </c>
    </row>
    <row r="236" spans="1:20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8">
        <f t="shared" si="15"/>
        <v>42176.035405092596</v>
      </c>
    </row>
    <row r="237" spans="1:20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6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8">
        <f t="shared" si="15"/>
        <v>42194.908530092594</v>
      </c>
    </row>
    <row r="238" spans="1:20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6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8">
        <f t="shared" si="15"/>
        <v>42374</v>
      </c>
    </row>
    <row r="239" spans="1:20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6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8">
        <f t="shared" si="15"/>
        <v>42437.577187499999</v>
      </c>
    </row>
    <row r="240" spans="1:20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6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8">
        <f t="shared" si="15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6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8">
        <f t="shared" si="15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6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8">
        <f t="shared" si="15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6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8">
        <f t="shared" si="15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6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8">
        <f t="shared" si="15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6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8">
        <f t="shared" si="15"/>
        <v>41692.047500000001</v>
      </c>
    </row>
    <row r="246" spans="1:20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8">
        <f t="shared" si="15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6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8">
        <f t="shared" si="15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6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8">
        <f t="shared" si="15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6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8">
        <f t="shared" si="15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6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8">
        <f t="shared" si="15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6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8">
        <f t="shared" si="15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6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8">
        <f t="shared" si="15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6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8">
        <f t="shared" si="15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6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8">
        <f t="shared" si="15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6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8">
        <f t="shared" si="15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8">
        <f t="shared" si="15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6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8">
        <f t="shared" si="15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 s="6">
        <f t="shared" ref="P258:P321" si="17">IFERROR(ROUND(E258/L258, 2), 0)</f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8">
        <f t="shared" si="15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6">
        <f t="shared" si="17"/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6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8">
        <f t="shared" si="1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6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8">
        <f t="shared" si="1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6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8">
        <f t="shared" si="19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6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8">
        <f t="shared" si="19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6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8">
        <f t="shared" si="1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6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8">
        <f t="shared" si="1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8">
        <f t="shared" si="1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6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8">
        <f t="shared" si="19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6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8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6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8">
        <f t="shared" si="19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6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8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6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8">
        <f t="shared" si="19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6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8">
        <f t="shared" si="19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6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8">
        <f t="shared" si="19"/>
        <v>41641.333333333336</v>
      </c>
    </row>
    <row r="274" spans="1:20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6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8">
        <f t="shared" si="1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6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8">
        <f t="shared" si="19"/>
        <v>40727.498449074075</v>
      </c>
    </row>
    <row r="276" spans="1:20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8">
        <f t="shared" si="1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6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8">
        <f t="shared" si="19"/>
        <v>41223.073680555557</v>
      </c>
    </row>
    <row r="278" spans="1:20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6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8">
        <f t="shared" si="1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6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8">
        <f t="shared" si="1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6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8">
        <f t="shared" si="19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6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8">
        <f t="shared" si="19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6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8">
        <f t="shared" si="1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6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8">
        <f t="shared" si="1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6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8">
        <f t="shared" si="1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6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8">
        <f t="shared" si="19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8">
        <f t="shared" si="1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6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8">
        <f t="shared" si="19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6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8">
        <f t="shared" si="1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6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8">
        <f t="shared" si="1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6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8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6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8">
        <f t="shared" si="19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6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8">
        <f t="shared" si="1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6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8">
        <f t="shared" si="1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6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8">
        <f t="shared" si="19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6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8">
        <f t="shared" si="19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8">
        <f t="shared" si="19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6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8">
        <f t="shared" si="1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6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8">
        <f t="shared" si="19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6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8">
        <f t="shared" si="1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6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8">
        <f t="shared" si="1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6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8">
        <f t="shared" si="1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6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8">
        <f t="shared" si="1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6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8">
        <f t="shared" si="1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6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8">
        <f t="shared" si="19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6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8">
        <f t="shared" si="19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8">
        <f t="shared" si="1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6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8">
        <f t="shared" si="19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6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8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6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8">
        <f t="shared" si="19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6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8">
        <f t="shared" si="19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6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8">
        <f t="shared" si="19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6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8">
        <f t="shared" si="1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6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8">
        <f t="shared" si="1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6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8">
        <f t="shared" si="1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6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8">
        <f t="shared" si="19"/>
        <v>40401.665972222225</v>
      </c>
    </row>
    <row r="316" spans="1:20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8">
        <f t="shared" si="1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6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8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6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8">
        <f t="shared" si="1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6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8">
        <f t="shared" si="1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6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8">
        <f t="shared" si="1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6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8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 s="6">
        <f t="shared" ref="P322:P385" si="21">IFERROR(ROUND(E322/L322, 2), 0)</f>
        <v>134.91</v>
      </c>
      <c r="Q322" s="11" t="s">
        <v>8308</v>
      </c>
      <c r="R322" t="s">
        <v>8313</v>
      </c>
      <c r="S322" s="17">
        <f t="shared" si="18"/>
        <v>42331.551307870366</v>
      </c>
      <c r="T322" s="18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6">
        <f t="shared" si="21"/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6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8">
        <f t="shared" si="23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6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8">
        <f t="shared" si="23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8">
        <f t="shared" si="23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6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8">
        <f t="shared" si="23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6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8">
        <f t="shared" si="23"/>
        <v>42808.956250000003</v>
      </c>
    </row>
    <row r="329" spans="1:20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6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8">
        <f t="shared" si="23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6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8">
        <f t="shared" si="23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6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8">
        <f t="shared" si="23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6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8">
        <f t="shared" si="23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6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8">
        <f t="shared" si="23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6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8">
        <f t="shared" si="23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6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8">
        <f t="shared" si="23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8">
        <f t="shared" si="23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6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8">
        <f t="shared" si="23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6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8">
        <f t="shared" si="23"/>
        <v>42321.637939814813</v>
      </c>
    </row>
    <row r="339" spans="1:20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6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8">
        <f t="shared" si="23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6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8">
        <f t="shared" si="23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6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8">
        <f t="shared" si="23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6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8">
        <f t="shared" si="23"/>
        <v>42802.875</v>
      </c>
    </row>
    <row r="343" spans="1:20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6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8">
        <f t="shared" si="23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6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8">
        <f t="shared" si="23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6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8">
        <f t="shared" si="23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8">
        <f t="shared" si="23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6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8">
        <f t="shared" si="23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6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8">
        <f t="shared" si="23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6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8">
        <f t="shared" si="23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6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8">
        <f t="shared" si="23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6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8">
        <f t="shared" si="23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6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8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6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8">
        <f t="shared" si="23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6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8">
        <f t="shared" si="23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6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8">
        <f t="shared" si="23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8">
        <f t="shared" si="23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6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8">
        <f t="shared" si="23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6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8">
        <f t="shared" si="23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6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8">
        <f t="shared" si="23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6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8">
        <f t="shared" si="23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6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8">
        <f t="shared" si="23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6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8">
        <f t="shared" si="23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6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8">
        <f t="shared" si="23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6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8">
        <f t="shared" si="23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6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8">
        <f t="shared" si="23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8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6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8">
        <f t="shared" si="23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6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8">
        <f t="shared" si="23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6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8">
        <f t="shared" si="23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6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8">
        <f t="shared" si="23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6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8">
        <f t="shared" si="23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6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8">
        <f t="shared" si="23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6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8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6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8">
        <f t="shared" si="23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6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8">
        <f t="shared" si="23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8">
        <f t="shared" si="23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6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8">
        <f t="shared" si="23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6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8">
        <f t="shared" si="23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6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8">
        <f t="shared" si="23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6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8">
        <f t="shared" si="23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6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8">
        <f t="shared" si="23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6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8">
        <f t="shared" si="23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6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8">
        <f t="shared" si="23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6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8">
        <f t="shared" si="23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6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8">
        <f t="shared" si="23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 s="6">
        <f t="shared" ref="P386:P449" si="25">IFERROR(ROUND(E386/L386, 2), 0)</f>
        <v>58.54</v>
      </c>
      <c r="Q386" s="11" t="s">
        <v>8308</v>
      </c>
      <c r="R386" t="s">
        <v>8313</v>
      </c>
      <c r="S386" s="17">
        <f t="shared" si="22"/>
        <v>41980.781793981485</v>
      </c>
      <c r="T386" s="18">
        <f t="shared" si="23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6">
        <f t="shared" si="25"/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6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8">
        <f t="shared" si="27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6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8">
        <f t="shared" si="27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6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8">
        <f t="shared" si="27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6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8">
        <f t="shared" si="27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6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8">
        <f t="shared" si="27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6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8">
        <f t="shared" si="27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6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8">
        <f t="shared" si="27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6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8">
        <f t="shared" si="27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8">
        <f t="shared" si="27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6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8">
        <f t="shared" si="27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6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8">
        <f t="shared" si="27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6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8">
        <f t="shared" si="27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6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8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6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8">
        <f t="shared" si="27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6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8">
        <f t="shared" si="27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6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8">
        <f t="shared" si="27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6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8">
        <f t="shared" si="27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6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8">
        <f t="shared" si="27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8">
        <f t="shared" si="27"/>
        <v>41675.961111111108</v>
      </c>
    </row>
    <row r="407" spans="1:20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6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8">
        <f t="shared" si="27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6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8">
        <f t="shared" si="27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6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8">
        <f t="shared" si="27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6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8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6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8">
        <f t="shared" si="27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6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8">
        <f t="shared" si="27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6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8">
        <f t="shared" si="27"/>
        <v>41630.208333333336</v>
      </c>
    </row>
    <row r="414" spans="1:20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6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8">
        <f t="shared" si="27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6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8">
        <f t="shared" si="27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8">
        <f t="shared" si="27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6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8">
        <f t="shared" si="27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6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8">
        <f t="shared" si="27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6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8">
        <f t="shared" si="27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6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8">
        <f t="shared" si="27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6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8">
        <f t="shared" si="27"/>
        <v>41454.842442129629</v>
      </c>
    </row>
    <row r="422" spans="1:20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6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8">
        <f t="shared" si="27"/>
        <v>41712.194803240738</v>
      </c>
    </row>
    <row r="423" spans="1:20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6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8">
        <f t="shared" si="27"/>
        <v>42237.491388888884</v>
      </c>
    </row>
    <row r="424" spans="1:20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6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8">
        <f t="shared" si="27"/>
        <v>41893.260381944441</v>
      </c>
    </row>
    <row r="425" spans="1:20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6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8">
        <f t="shared" si="27"/>
        <v>41430.92627314815</v>
      </c>
    </row>
    <row r="426" spans="1:20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8">
        <f t="shared" si="27"/>
        <v>40994.334479166668</v>
      </c>
    </row>
    <row r="427" spans="1:20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6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8">
        <f t="shared" si="27"/>
        <v>42335.902824074074</v>
      </c>
    </row>
    <row r="428" spans="1:20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6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8">
        <f t="shared" si="27"/>
        <v>42430.711967592593</v>
      </c>
    </row>
    <row r="429" spans="1:20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6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8">
        <f t="shared" si="27"/>
        <v>42299.790972222225</v>
      </c>
    </row>
    <row r="430" spans="1:20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6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8">
        <f t="shared" si="27"/>
        <v>41806.916666666664</v>
      </c>
    </row>
    <row r="431" spans="1:20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6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8">
        <f t="shared" si="27"/>
        <v>40144.207638888889</v>
      </c>
    </row>
    <row r="432" spans="1:20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6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8">
        <f t="shared" si="27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6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8">
        <f t="shared" si="27"/>
        <v>42556.871331018512</v>
      </c>
    </row>
    <row r="434" spans="1:20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6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8">
        <f t="shared" si="27"/>
        <v>42298.726631944446</v>
      </c>
    </row>
    <row r="435" spans="1:20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6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8">
        <f t="shared" si="27"/>
        <v>42288.629884259266</v>
      </c>
    </row>
    <row r="436" spans="1:20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8">
        <f t="shared" si="27"/>
        <v>41609.876180555555</v>
      </c>
    </row>
    <row r="437" spans="1:20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6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8">
        <f t="shared" si="27"/>
        <v>41530.747453703705</v>
      </c>
    </row>
    <row r="438" spans="1:20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6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8">
        <f t="shared" si="27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6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8">
        <f t="shared" si="27"/>
        <v>42651.31858796296</v>
      </c>
    </row>
    <row r="440" spans="1:20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6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8">
        <f t="shared" si="27"/>
        <v>42326.302754629629</v>
      </c>
    </row>
    <row r="441" spans="1:20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6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8">
        <f t="shared" si="27"/>
        <v>41929.761782407404</v>
      </c>
    </row>
    <row r="442" spans="1:20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6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8">
        <f t="shared" si="27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6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8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6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8">
        <f t="shared" si="27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6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8">
        <f t="shared" si="27"/>
        <v>41680.015057870369</v>
      </c>
    </row>
    <row r="446" spans="1:20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8">
        <f t="shared" si="27"/>
        <v>40954.906956018516</v>
      </c>
    </row>
    <row r="447" spans="1:20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6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8">
        <f t="shared" si="27"/>
        <v>42145.335358796292</v>
      </c>
    </row>
    <row r="448" spans="1:20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6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8">
        <f t="shared" si="27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6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8">
        <f t="shared" si="27"/>
        <v>41356.513460648144</v>
      </c>
    </row>
    <row r="450" spans="1:20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 s="6">
        <f t="shared" ref="P450:P513" si="29">IFERROR(ROUND(E450/L450, 2), 0)</f>
        <v>20.5</v>
      </c>
      <c r="Q450" s="11" t="s">
        <v>8308</v>
      </c>
      <c r="R450" t="s">
        <v>8314</v>
      </c>
      <c r="S450" s="17">
        <f t="shared" si="26"/>
        <v>41753.758043981477</v>
      </c>
      <c r="T450" s="18">
        <f t="shared" si="27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6">
        <f t="shared" si="29"/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6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8">
        <f t="shared" si="31"/>
        <v>41684.946759259255</v>
      </c>
    </row>
    <row r="453" spans="1:20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6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8">
        <f t="shared" si="31"/>
        <v>41664.715173611112</v>
      </c>
    </row>
    <row r="454" spans="1:20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6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8">
        <f t="shared" si="31"/>
        <v>42137.703877314809</v>
      </c>
    </row>
    <row r="455" spans="1:20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6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8">
        <f t="shared" si="31"/>
        <v>42054.824988425928</v>
      </c>
    </row>
    <row r="456" spans="1:20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8">
        <f t="shared" si="31"/>
        <v>41969.551388888889</v>
      </c>
    </row>
    <row r="457" spans="1:20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6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8">
        <f t="shared" si="31"/>
        <v>41016.021527777775</v>
      </c>
    </row>
    <row r="458" spans="1:20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6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8">
        <f t="shared" si="31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6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8">
        <f t="shared" si="31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6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8">
        <f t="shared" si="31"/>
        <v>41408.69976851852</v>
      </c>
    </row>
    <row r="461" spans="1:20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6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8">
        <f t="shared" si="31"/>
        <v>40860.682025462964</v>
      </c>
    </row>
    <row r="462" spans="1:20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6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8">
        <f t="shared" si="31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6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8">
        <f t="shared" si="31"/>
        <v>41427.84684027778</v>
      </c>
    </row>
    <row r="464" spans="1:20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6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8">
        <f t="shared" si="31"/>
        <v>40765.126631944448</v>
      </c>
    </row>
    <row r="465" spans="1:20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6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8">
        <f t="shared" si="31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8">
        <f t="shared" si="31"/>
        <v>42508.848784722228</v>
      </c>
    </row>
    <row r="467" spans="1:20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6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8">
        <f t="shared" si="31"/>
        <v>41817.120069444441</v>
      </c>
    </row>
    <row r="468" spans="1:20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6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8">
        <f t="shared" si="31"/>
        <v>41159.942870370374</v>
      </c>
    </row>
    <row r="469" spans="1:20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6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8">
        <f t="shared" si="31"/>
        <v>41180.679791666669</v>
      </c>
    </row>
    <row r="470" spans="1:20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6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8">
        <f t="shared" si="31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6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8">
        <f t="shared" si="31"/>
        <v>41887.989861111113</v>
      </c>
    </row>
    <row r="472" spans="1:20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6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8">
        <f t="shared" si="31"/>
        <v>41655.166666666664</v>
      </c>
    </row>
    <row r="473" spans="1:20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6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8">
        <f t="shared" si="31"/>
        <v>41748.680312500001</v>
      </c>
    </row>
    <row r="474" spans="1:20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6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8">
        <f t="shared" si="31"/>
        <v>41874.922662037039</v>
      </c>
    </row>
    <row r="475" spans="1:20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6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8">
        <f t="shared" si="31"/>
        <v>41899.698136574072</v>
      </c>
    </row>
    <row r="476" spans="1:20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8">
        <f t="shared" si="31"/>
        <v>42783.329039351855</v>
      </c>
    </row>
    <row r="477" spans="1:20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6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8">
        <f t="shared" si="31"/>
        <v>42130.086145833338</v>
      </c>
    </row>
    <row r="478" spans="1:20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6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8">
        <f t="shared" si="31"/>
        <v>41793.165972222225</v>
      </c>
    </row>
    <row r="479" spans="1:20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6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8">
        <f t="shared" si="31"/>
        <v>41047.83488425926</v>
      </c>
    </row>
    <row r="480" spans="1:20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6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8">
        <f t="shared" si="31"/>
        <v>42095.869317129633</v>
      </c>
    </row>
    <row r="481" spans="1:20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6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8">
        <f t="shared" si="31"/>
        <v>41964.449479166666</v>
      </c>
    </row>
    <row r="482" spans="1:20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6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8">
        <f t="shared" si="31"/>
        <v>41495.500173611108</v>
      </c>
    </row>
    <row r="483" spans="1:20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6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8">
        <f t="shared" si="31"/>
        <v>41192.672326388885</v>
      </c>
    </row>
    <row r="484" spans="1:20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6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8">
        <f t="shared" si="31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6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8">
        <f t="shared" si="31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8">
        <f t="shared" si="31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6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8">
        <f t="shared" si="31"/>
        <v>41411.50577546296</v>
      </c>
    </row>
    <row r="488" spans="1:20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6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8">
        <f t="shared" si="31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6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8">
        <f t="shared" si="31"/>
        <v>42729.636504629627</v>
      </c>
    </row>
    <row r="490" spans="1:20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6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8">
        <f t="shared" si="31"/>
        <v>42744.054398148146</v>
      </c>
    </row>
    <row r="491" spans="1:20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6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8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6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8">
        <f t="shared" si="31"/>
        <v>41143.968576388892</v>
      </c>
    </row>
    <row r="493" spans="1:20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6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8">
        <f t="shared" si="31"/>
        <v>42396.982627314821</v>
      </c>
    </row>
    <row r="494" spans="1:20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6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8">
        <f t="shared" si="31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6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8">
        <f t="shared" si="31"/>
        <v>42144.726134259254</v>
      </c>
    </row>
    <row r="496" spans="1:20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8">
        <f t="shared" si="31"/>
        <v>41823.125</v>
      </c>
    </row>
    <row r="497" spans="1:20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6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8">
        <f t="shared" si="31"/>
        <v>42201.827604166669</v>
      </c>
    </row>
    <row r="498" spans="1:20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6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8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6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8">
        <f t="shared" si="31"/>
        <v>41998.208333333328</v>
      </c>
    </row>
    <row r="500" spans="1:20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6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8">
        <f t="shared" si="31"/>
        <v>40900.762141203704</v>
      </c>
    </row>
    <row r="501" spans="1:20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6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8">
        <f t="shared" si="31"/>
        <v>40098.874305555553</v>
      </c>
    </row>
    <row r="502" spans="1:20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6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8">
        <f t="shared" si="31"/>
        <v>40306.927777777775</v>
      </c>
    </row>
    <row r="503" spans="1:20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6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8">
        <f t="shared" si="31"/>
        <v>40733.234386574077</v>
      </c>
    </row>
    <row r="504" spans="1:20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6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8">
        <f t="shared" si="31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6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8">
        <f t="shared" si="31"/>
        <v>42021.526655092588</v>
      </c>
    </row>
    <row r="506" spans="1:20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8">
        <f t="shared" si="31"/>
        <v>41009.941979166666</v>
      </c>
    </row>
    <row r="507" spans="1:20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6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8">
        <f t="shared" si="31"/>
        <v>42363.098217592589</v>
      </c>
    </row>
    <row r="508" spans="1:20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6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8">
        <f t="shared" si="31"/>
        <v>41496.552314814813</v>
      </c>
    </row>
    <row r="509" spans="1:20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6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8">
        <f t="shared" si="31"/>
        <v>41201.958993055552</v>
      </c>
    </row>
    <row r="510" spans="1:20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6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8">
        <f t="shared" si="31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6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8">
        <f t="shared" si="31"/>
        <v>42183.631597222222</v>
      </c>
    </row>
    <row r="512" spans="1:20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6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8">
        <f t="shared" si="31"/>
        <v>42430.176377314812</v>
      </c>
    </row>
    <row r="513" spans="1:20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6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8">
        <f t="shared" si="31"/>
        <v>41370.261365740742</v>
      </c>
    </row>
    <row r="514" spans="1:20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 s="6">
        <f t="shared" ref="P514:P577" si="33">IFERROR(ROUND(E514/L514, 2), 0)</f>
        <v>5.5</v>
      </c>
      <c r="Q514" s="11" t="s">
        <v>8308</v>
      </c>
      <c r="R514" t="s">
        <v>8314</v>
      </c>
      <c r="S514" s="17">
        <f t="shared" si="30"/>
        <v>42649.742210648154</v>
      </c>
      <c r="T514" s="18">
        <f t="shared" si="31"/>
        <v>42694.783877314811</v>
      </c>
    </row>
    <row r="515" spans="1:20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6">
        <f t="shared" si="33"/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8">
        <f t="shared" si="35"/>
        <v>41860.613969907405</v>
      </c>
    </row>
    <row r="517" spans="1:20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6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8">
        <f t="shared" si="35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6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8">
        <f t="shared" si="35"/>
        <v>42151.778703703705</v>
      </c>
    </row>
    <row r="519" spans="1:20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6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8">
        <f t="shared" si="35"/>
        <v>42768.615289351852</v>
      </c>
    </row>
    <row r="520" spans="1:20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6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8">
        <f t="shared" si="35"/>
        <v>42253.615277777775</v>
      </c>
    </row>
    <row r="521" spans="1:20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6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8">
        <f t="shared" si="35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6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8">
        <f t="shared" si="35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6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8">
        <f t="shared" si="35"/>
        <v>42675.207638888889</v>
      </c>
    </row>
    <row r="524" spans="1:20" ht="4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6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8">
        <f t="shared" si="35"/>
        <v>42449.999131944445</v>
      </c>
    </row>
    <row r="525" spans="1:20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6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8">
        <f t="shared" si="35"/>
        <v>42268.13282407407</v>
      </c>
    </row>
    <row r="526" spans="1:20" ht="60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8">
        <f t="shared" si="35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6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8">
        <f t="shared" si="35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6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8">
        <f t="shared" si="35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6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8">
        <f t="shared" si="35"/>
        <v>42783.670138888891</v>
      </c>
    </row>
    <row r="530" spans="1:20" ht="3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6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8">
        <f t="shared" si="35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6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8">
        <f t="shared" si="35"/>
        <v>42746.208333333328</v>
      </c>
    </row>
    <row r="532" spans="1:20" ht="60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6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8">
        <f t="shared" si="35"/>
        <v>42179.083333333328</v>
      </c>
    </row>
    <row r="533" spans="1:20" ht="60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6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8">
        <f t="shared" si="35"/>
        <v>42721.290972222225</v>
      </c>
    </row>
    <row r="534" spans="1:20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6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8">
        <f t="shared" si="35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6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8">
        <f t="shared" si="35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8">
        <f t="shared" si="35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6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8">
        <f t="shared" si="35"/>
        <v>42741.545196759253</v>
      </c>
    </row>
    <row r="538" spans="1:20" ht="60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6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8">
        <f t="shared" si="35"/>
        <v>42219.75</v>
      </c>
    </row>
    <row r="539" spans="1:20" ht="60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6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8">
        <f t="shared" si="35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6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8">
        <f t="shared" si="35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6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8">
        <f t="shared" si="35"/>
        <v>42556.049849537041</v>
      </c>
    </row>
    <row r="542" spans="1:20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6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8">
        <f t="shared" si="35"/>
        <v>42039.817199074074</v>
      </c>
    </row>
    <row r="543" spans="1:20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6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8">
        <f t="shared" si="35"/>
        <v>42306.046689814815</v>
      </c>
    </row>
    <row r="544" spans="1:20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6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8">
        <f t="shared" si="35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6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8">
        <f t="shared" si="35"/>
        <v>41944.092152777775</v>
      </c>
    </row>
    <row r="546" spans="1:20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8">
        <f t="shared" si="35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6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8">
        <f t="shared" si="35"/>
        <v>42323.634131944447</v>
      </c>
    </row>
    <row r="548" spans="1:20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6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8">
        <f t="shared" si="35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6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8">
        <f t="shared" si="35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6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8">
        <f t="shared" si="35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6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8">
        <f t="shared" si="35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6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8">
        <f t="shared" si="35"/>
        <v>42766.208333333328</v>
      </c>
    </row>
    <row r="553" spans="1:20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6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8">
        <f t="shared" si="35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6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8">
        <f t="shared" si="35"/>
        <v>42378.616851851853</v>
      </c>
    </row>
    <row r="555" spans="1:20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6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8">
        <f t="shared" si="35"/>
        <v>41957.761469907404</v>
      </c>
    </row>
    <row r="556" spans="1:20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8">
        <f t="shared" si="35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6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8">
        <f t="shared" si="35"/>
        <v>42533.353506944448</v>
      </c>
    </row>
    <row r="558" spans="1:20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6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8">
        <f t="shared" si="35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6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8">
        <f t="shared" si="35"/>
        <v>42706.983831018515</v>
      </c>
    </row>
    <row r="560" spans="1:20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6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8">
        <f t="shared" si="35"/>
        <v>42087.841493055559</v>
      </c>
    </row>
    <row r="561" spans="1:20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6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8">
        <f t="shared" si="35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6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8">
        <f t="shared" si="35"/>
        <v>41990.771354166667</v>
      </c>
    </row>
    <row r="563" spans="1:20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6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8">
        <f t="shared" si="35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6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8">
        <f t="shared" si="35"/>
        <v>42722.389062500006</v>
      </c>
    </row>
    <row r="565" spans="1:20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6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8">
        <f t="shared" si="35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8">
        <f t="shared" si="35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6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8">
        <f t="shared" si="35"/>
        <v>42195.785289351858</v>
      </c>
    </row>
    <row r="568" spans="1:20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6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8">
        <f t="shared" si="35"/>
        <v>42565.68440972222</v>
      </c>
    </row>
    <row r="569" spans="1:20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6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8">
        <f t="shared" si="35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6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8">
        <f t="shared" si="35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6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8">
        <f t="shared" si="35"/>
        <v>42370.847361111111</v>
      </c>
    </row>
    <row r="572" spans="1:20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6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8">
        <f t="shared" si="35"/>
        <v>42418.798252314817</v>
      </c>
    </row>
    <row r="573" spans="1:20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6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8">
        <f t="shared" si="35"/>
        <v>42212.165972222225</v>
      </c>
    </row>
    <row r="574" spans="1:20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6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8">
        <f t="shared" si="35"/>
        <v>42312.757962962962</v>
      </c>
    </row>
    <row r="575" spans="1:20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6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8">
        <f t="shared" si="35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8">
        <f t="shared" si="35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6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8">
        <f t="shared" si="35"/>
        <v>42168.692627314813</v>
      </c>
    </row>
    <row r="578" spans="1:20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 s="6">
        <f t="shared" ref="P578:P641" si="37">IFERROR(ROUND(E578/L578, 2), 0)</f>
        <v>1</v>
      </c>
      <c r="Q578" s="11" t="s">
        <v>8317</v>
      </c>
      <c r="R578" t="s">
        <v>8318</v>
      </c>
      <c r="S578" s="17">
        <f t="shared" si="34"/>
        <v>42031.471666666665</v>
      </c>
      <c r="T578" s="18">
        <f t="shared" si="35"/>
        <v>42091.43</v>
      </c>
    </row>
    <row r="579" spans="1:20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6">
        <f t="shared" si="37"/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6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8">
        <f t="shared" si="39"/>
        <v>42254.578622685185</v>
      </c>
    </row>
    <row r="581" spans="1:20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6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8">
        <f t="shared" si="39"/>
        <v>41998.852118055554</v>
      </c>
    </row>
    <row r="582" spans="1:20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6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8">
        <f t="shared" si="39"/>
        <v>42635.908182870371</v>
      </c>
    </row>
    <row r="583" spans="1:20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6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8">
        <f t="shared" si="39"/>
        <v>42218.012777777782</v>
      </c>
    </row>
    <row r="584" spans="1:20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6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8">
        <f t="shared" si="39"/>
        <v>42078.75</v>
      </c>
    </row>
    <row r="585" spans="1:20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6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8">
        <f t="shared" si="39"/>
        <v>42082.896840277783</v>
      </c>
    </row>
    <row r="586" spans="1:20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8">
        <f t="shared" si="3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6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8">
        <f t="shared" si="39"/>
        <v>42339</v>
      </c>
    </row>
    <row r="588" spans="1:20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6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8">
        <f t="shared" si="3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6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8">
        <f t="shared" si="3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6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8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6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8">
        <f t="shared" si="3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6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8">
        <f t="shared" si="39"/>
        <v>42408.542361111111</v>
      </c>
    </row>
    <row r="593" spans="1:20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6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8">
        <f t="shared" si="39"/>
        <v>42207.543171296296</v>
      </c>
    </row>
    <row r="594" spans="1:20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6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8">
        <f t="shared" si="3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6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8">
        <f t="shared" si="39"/>
        <v>42100.635937500003</v>
      </c>
    </row>
    <row r="596" spans="1:20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8">
        <f t="shared" si="39"/>
        <v>42476.780162037037</v>
      </c>
    </row>
    <row r="597" spans="1:20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6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8">
        <f t="shared" si="39"/>
        <v>42128.069884259254</v>
      </c>
    </row>
    <row r="598" spans="1:20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6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8">
        <f t="shared" si="39"/>
        <v>42676.896898148145</v>
      </c>
    </row>
    <row r="599" spans="1:20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6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8">
        <f t="shared" si="39"/>
        <v>42582.666666666672</v>
      </c>
    </row>
    <row r="600" spans="1:20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6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8">
        <f t="shared" si="39"/>
        <v>41978.00209490741</v>
      </c>
    </row>
    <row r="601" spans="1:20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6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8">
        <f t="shared" si="3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6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8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6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8">
        <f t="shared" si="3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6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8">
        <f t="shared" si="3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6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8">
        <f t="shared" si="3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8">
        <f t="shared" si="3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6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8">
        <f t="shared" si="3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6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8">
        <f t="shared" si="3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6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8">
        <f t="shared" si="3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6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8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6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8">
        <f t="shared" si="3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6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8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6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8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6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8">
        <f t="shared" si="3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6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8">
        <f t="shared" si="3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8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6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8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6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8">
        <f t="shared" si="3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6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8">
        <f t="shared" si="3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6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8">
        <f t="shared" si="3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6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8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6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8">
        <f t="shared" si="3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6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8">
        <f t="shared" si="3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6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8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6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8">
        <f t="shared" si="3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8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6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8">
        <f t="shared" si="3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6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8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6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8">
        <f t="shared" si="3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6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8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6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8">
        <f t="shared" si="3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6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8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6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8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6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8">
        <f t="shared" si="3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6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8">
        <f t="shared" si="3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8">
        <f t="shared" si="3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6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8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6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8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6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8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6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8">
        <f t="shared" si="3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6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8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 s="6">
        <f t="shared" ref="P642:P705" si="41">IFERROR(ROUND(E642/L642, 2), 0)</f>
        <v>50.5</v>
      </c>
      <c r="Q642" s="11" t="s">
        <v>8317</v>
      </c>
      <c r="R642" t="s">
        <v>8319</v>
      </c>
      <c r="S642" s="17">
        <f t="shared" si="38"/>
        <v>42683.420312500006</v>
      </c>
      <c r="T642" s="18">
        <f t="shared" si="3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6">
        <f t="shared" si="41"/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6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8">
        <f t="shared" si="43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6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8">
        <f t="shared" si="43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8">
        <f t="shared" si="43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6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8">
        <f t="shared" si="43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6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8">
        <f t="shared" si="43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6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8">
        <f t="shared" si="43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6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8">
        <f t="shared" si="43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6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8">
        <f t="shared" si="43"/>
        <v>41898.912187499998</v>
      </c>
    </row>
    <row r="652" spans="1:20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6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8">
        <f t="shared" si="43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6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8">
        <f t="shared" si="43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6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8">
        <f t="shared" si="43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6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8">
        <f t="shared" si="43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8">
        <f t="shared" si="43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6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8">
        <f t="shared" si="43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6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8">
        <f t="shared" si="43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6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8">
        <f t="shared" si="43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6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8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6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8">
        <f t="shared" si="43"/>
        <v>42239.593692129631</v>
      </c>
    </row>
    <row r="662" spans="1:20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6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8">
        <f t="shared" si="43"/>
        <v>41952.783321759263</v>
      </c>
    </row>
    <row r="663" spans="1:20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6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8">
        <f t="shared" si="43"/>
        <v>42666.645358796297</v>
      </c>
    </row>
    <row r="664" spans="1:20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6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8">
        <f t="shared" si="43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6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8">
        <f t="shared" si="43"/>
        <v>42203.843240740738</v>
      </c>
    </row>
    <row r="666" spans="1:20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8">
        <f t="shared" si="43"/>
        <v>42107.666377314818</v>
      </c>
    </row>
    <row r="667" spans="1:20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6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8">
        <f t="shared" si="43"/>
        <v>42748.711354166662</v>
      </c>
    </row>
    <row r="668" spans="1:20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6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8">
        <f t="shared" si="43"/>
        <v>41868.832152777781</v>
      </c>
    </row>
    <row r="669" spans="1:20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6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8">
        <f t="shared" si="43"/>
        <v>42672.373414351852</v>
      </c>
    </row>
    <row r="670" spans="1:20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6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8">
        <f t="shared" si="43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6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8">
        <f t="shared" si="43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6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8">
        <f t="shared" si="43"/>
        <v>42540.340277777781</v>
      </c>
    </row>
    <row r="673" spans="1:20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6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8">
        <f t="shared" si="43"/>
        <v>42018.166666666672</v>
      </c>
    </row>
    <row r="674" spans="1:20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6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8">
        <f t="shared" si="43"/>
        <v>42005.207638888889</v>
      </c>
    </row>
    <row r="675" spans="1:20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6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8">
        <f t="shared" si="43"/>
        <v>41883.840474537035</v>
      </c>
    </row>
    <row r="676" spans="1:20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8">
        <f t="shared" si="43"/>
        <v>41863.116053240738</v>
      </c>
    </row>
    <row r="677" spans="1:20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6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8">
        <f t="shared" si="43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6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8">
        <f t="shared" si="43"/>
        <v>42042.768298611118</v>
      </c>
    </row>
    <row r="679" spans="1:20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6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8">
        <f t="shared" si="43"/>
        <v>42549.403877314813</v>
      </c>
    </row>
    <row r="680" spans="1:20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6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8">
        <f t="shared" si="43"/>
        <v>42511.376597222217</v>
      </c>
    </row>
    <row r="681" spans="1:20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6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8">
        <f t="shared" si="43"/>
        <v>42616.695706018523</v>
      </c>
    </row>
    <row r="682" spans="1:20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6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8">
        <f t="shared" si="43"/>
        <v>41899.501516203702</v>
      </c>
    </row>
    <row r="683" spans="1:20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6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8">
        <f t="shared" si="43"/>
        <v>42669.805601851855</v>
      </c>
    </row>
    <row r="684" spans="1:20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6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8">
        <f t="shared" si="43"/>
        <v>42808.723634259266</v>
      </c>
    </row>
    <row r="685" spans="1:20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6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8">
        <f t="shared" si="43"/>
        <v>42674.900046296301</v>
      </c>
    </row>
    <row r="686" spans="1:20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8">
        <f t="shared" si="43"/>
        <v>41845.125</v>
      </c>
    </row>
    <row r="687" spans="1:20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6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8">
        <f t="shared" si="43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6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8">
        <f t="shared" si="43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6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8">
        <f t="shared" si="43"/>
        <v>42771.750613425931</v>
      </c>
    </row>
    <row r="690" spans="1:20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6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8">
        <f t="shared" si="43"/>
        <v>42292.104780092588</v>
      </c>
    </row>
    <row r="691" spans="1:20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6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8">
        <f t="shared" si="43"/>
        <v>42712.207638888889</v>
      </c>
    </row>
    <row r="692" spans="1:20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6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8">
        <f t="shared" si="43"/>
        <v>42622.25</v>
      </c>
    </row>
    <row r="693" spans="1:20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6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8">
        <f t="shared" si="43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6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8">
        <f t="shared" si="43"/>
        <v>42726.37572916667</v>
      </c>
    </row>
    <row r="695" spans="1:20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6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8">
        <f t="shared" si="43"/>
        <v>42124.808182870373</v>
      </c>
    </row>
    <row r="696" spans="1:20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8">
        <f t="shared" si="43"/>
        <v>42767.663877314815</v>
      </c>
    </row>
    <row r="697" spans="1:20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6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8">
        <f t="shared" si="43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6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8">
        <f t="shared" si="43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6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8">
        <f t="shared" si="43"/>
        <v>42403.523020833338</v>
      </c>
    </row>
    <row r="700" spans="1:20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6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8">
        <f t="shared" si="43"/>
        <v>41900.083333333336</v>
      </c>
    </row>
    <row r="701" spans="1:20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6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8">
        <f t="shared" si="43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6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8">
        <f t="shared" si="43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6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8">
        <f t="shared" si="43"/>
        <v>41843.662962962961</v>
      </c>
    </row>
    <row r="704" spans="1:20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6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8">
        <f t="shared" si="43"/>
        <v>42698.768368055549</v>
      </c>
    </row>
    <row r="705" spans="1:20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6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8">
        <f t="shared" si="43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 s="6">
        <f t="shared" ref="P706:P769" si="45">IFERROR(ROUND(E706/L706, 2), 0)</f>
        <v>120.25</v>
      </c>
      <c r="Q706" s="11" t="s">
        <v>8317</v>
      </c>
      <c r="R706" t="s">
        <v>8319</v>
      </c>
      <c r="S706" s="17">
        <f t="shared" si="42"/>
        <v>42726.192916666667</v>
      </c>
      <c r="T706" s="18">
        <f t="shared" si="43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6">
        <f t="shared" si="45"/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6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8">
        <f t="shared" si="47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6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8">
        <f t="shared" si="47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6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8">
        <f t="shared" si="47"/>
        <v>41895.581018518518</v>
      </c>
    </row>
    <row r="711" spans="1:20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6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8">
        <f t="shared" si="47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6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8">
        <f t="shared" si="47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6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8">
        <f t="shared" si="47"/>
        <v>42718.500787037032</v>
      </c>
    </row>
    <row r="714" spans="1:20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6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8">
        <f t="shared" si="47"/>
        <v>42414.680925925932</v>
      </c>
    </row>
    <row r="715" spans="1:20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6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8">
        <f t="shared" si="47"/>
        <v>42526.529305555552</v>
      </c>
    </row>
    <row r="716" spans="1:20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8">
        <f t="shared" si="47"/>
        <v>42794.787986111114</v>
      </c>
    </row>
    <row r="717" spans="1:20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6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8">
        <f t="shared" si="47"/>
        <v>42313.132407407407</v>
      </c>
    </row>
    <row r="718" spans="1:20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6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8">
        <f t="shared" si="47"/>
        <v>41974</v>
      </c>
    </row>
    <row r="719" spans="1:20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6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8">
        <f t="shared" si="47"/>
        <v>41887.854189814818</v>
      </c>
    </row>
    <row r="720" spans="1:20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6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8">
        <f t="shared" si="47"/>
        <v>42784.249305555553</v>
      </c>
    </row>
    <row r="721" spans="1:20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6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8">
        <f t="shared" si="47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6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8">
        <f t="shared" si="47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6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8">
        <f t="shared" si="47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6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8">
        <f t="shared" si="47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6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8">
        <f t="shared" si="47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8">
        <f t="shared" si="47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6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8">
        <f t="shared" si="47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6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8">
        <f t="shared" si="47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6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8">
        <f t="shared" si="47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6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8">
        <f t="shared" si="47"/>
        <v>40776.837465277778</v>
      </c>
    </row>
    <row r="731" spans="1:20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6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8">
        <f t="shared" si="47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6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8">
        <f t="shared" si="47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6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8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6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8">
        <f t="shared" si="47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6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8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8">
        <f t="shared" si="47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6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8">
        <f t="shared" si="47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6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8">
        <f t="shared" si="47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6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8">
        <f t="shared" si="47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6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8">
        <f t="shared" si="47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6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8">
        <f t="shared" si="47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6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8">
        <f t="shared" si="47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6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8">
        <f t="shared" si="47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6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8">
        <f t="shared" si="47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6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8">
        <f t="shared" si="47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8">
        <f t="shared" si="47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6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8">
        <f t="shared" si="47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6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8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6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8">
        <f t="shared" si="47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6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8">
        <f t="shared" si="47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6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8">
        <f t="shared" si="47"/>
        <v>42763.94131944445</v>
      </c>
    </row>
    <row r="752" spans="1:20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6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8">
        <f t="shared" si="47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6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8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6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8">
        <f t="shared" si="47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6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8">
        <f t="shared" si="47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8">
        <f t="shared" si="47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6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8">
        <f t="shared" si="47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6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8">
        <f t="shared" si="47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6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8">
        <f t="shared" si="47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6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8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6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8">
        <f t="shared" si="47"/>
        <v>41829.330312500002</v>
      </c>
    </row>
    <row r="762" spans="1:20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6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8">
        <f t="shared" si="47"/>
        <v>42700.805706018517</v>
      </c>
    </row>
    <row r="763" spans="1:20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6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8">
        <f t="shared" si="47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6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8">
        <f t="shared" si="47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6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8">
        <f t="shared" si="47"/>
        <v>41501.446851851848</v>
      </c>
    </row>
    <row r="766" spans="1:20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8">
        <f t="shared" si="47"/>
        <v>42257.173159722224</v>
      </c>
    </row>
    <row r="767" spans="1:20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6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8">
        <f t="shared" si="47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6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8">
        <f t="shared" si="47"/>
        <v>42051.783368055556</v>
      </c>
    </row>
    <row r="769" spans="1:20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6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8">
        <f t="shared" si="47"/>
        <v>42145.143634259264</v>
      </c>
    </row>
    <row r="770" spans="1:20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 s="6">
        <f t="shared" ref="P770:P833" si="49">IFERROR(ROUND(E770/L770, 2), 0)</f>
        <v>0</v>
      </c>
      <c r="Q770" s="11" t="s">
        <v>8320</v>
      </c>
      <c r="R770" t="s">
        <v>8322</v>
      </c>
      <c r="S770" s="17">
        <f t="shared" si="46"/>
        <v>41594.207060185188</v>
      </c>
      <c r="T770" s="18">
        <f t="shared" si="47"/>
        <v>41624.207060185188</v>
      </c>
    </row>
    <row r="771" spans="1:20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6">
        <f t="shared" si="49"/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6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8">
        <f t="shared" si="51"/>
        <v>41329.999641203707</v>
      </c>
    </row>
    <row r="773" spans="1:20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6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8">
        <f t="shared" si="51"/>
        <v>42399.824097222227</v>
      </c>
    </row>
    <row r="774" spans="1:20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6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8">
        <f t="shared" si="51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6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8">
        <f t="shared" si="51"/>
        <v>42134.959027777775</v>
      </c>
    </row>
    <row r="776" spans="1:20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8">
        <f t="shared" si="51"/>
        <v>41693.780300925922</v>
      </c>
    </row>
    <row r="777" spans="1:20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6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8">
        <f t="shared" si="51"/>
        <v>40893.060127314813</v>
      </c>
    </row>
    <row r="778" spans="1:20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6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8">
        <f t="shared" si="51"/>
        <v>42288.208333333328</v>
      </c>
    </row>
    <row r="779" spans="1:20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6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8">
        <f t="shared" si="51"/>
        <v>41486.981215277774</v>
      </c>
    </row>
    <row r="780" spans="1:20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6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8">
        <f t="shared" si="51"/>
        <v>41759.702314814815</v>
      </c>
    </row>
    <row r="781" spans="1:20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6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8">
        <f t="shared" si="51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6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8">
        <f t="shared" si="51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6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8">
        <f t="shared" si="51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6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8">
        <f t="shared" si="51"/>
        <v>41146.758125</v>
      </c>
    </row>
    <row r="785" spans="1:20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6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8">
        <f t="shared" si="51"/>
        <v>41026.916666666664</v>
      </c>
    </row>
    <row r="786" spans="1:20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8">
        <f t="shared" si="51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6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8">
        <f t="shared" si="51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6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8">
        <f t="shared" si="51"/>
        <v>41040.657638888886</v>
      </c>
    </row>
    <row r="789" spans="1:20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6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8">
        <f t="shared" si="51"/>
        <v>41579.627615740741</v>
      </c>
    </row>
    <row r="790" spans="1:20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6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8">
        <f t="shared" si="51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6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8">
        <f t="shared" si="51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6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8">
        <f t="shared" si="51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6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8">
        <f t="shared" si="51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6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8">
        <f t="shared" si="51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6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8">
        <f t="shared" si="51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8">
        <f t="shared" si="51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6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8">
        <f t="shared" si="51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6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8">
        <f t="shared" si="51"/>
        <v>41532.881944444445</v>
      </c>
    </row>
    <row r="799" spans="1:20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6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8">
        <f t="shared" si="51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6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8">
        <f t="shared" si="51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6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8">
        <f t="shared" si="51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6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8">
        <f t="shared" si="51"/>
        <v>41893.433495370373</v>
      </c>
    </row>
    <row r="803" spans="1:20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6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8">
        <f t="shared" si="51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6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8">
        <f t="shared" si="51"/>
        <v>41169.170138888891</v>
      </c>
    </row>
    <row r="805" spans="1:20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6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8">
        <f t="shared" si="51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8">
        <f t="shared" si="51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6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8">
        <f t="shared" si="51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6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8">
        <f t="shared" si="51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6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8">
        <f t="shared" si="51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6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8">
        <f t="shared" si="51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6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8">
        <f t="shared" si="51"/>
        <v>41658.833680555559</v>
      </c>
    </row>
    <row r="812" spans="1:20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6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8">
        <f t="shared" si="51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6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8">
        <f t="shared" si="51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6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8">
        <f t="shared" si="51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6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8">
        <f t="shared" si="51"/>
        <v>41110.960243055553</v>
      </c>
    </row>
    <row r="816" spans="1:20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8">
        <f t="shared" si="51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6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8">
        <f t="shared" si="51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6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8">
        <f t="shared" si="51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6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8">
        <f t="shared" si="51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6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8">
        <f t="shared" si="51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6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8">
        <f t="shared" si="51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6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8">
        <f t="shared" si="51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6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8">
        <f t="shared" si="51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6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8">
        <f t="shared" si="51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6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8">
        <f t="shared" si="51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8">
        <f t="shared" si="51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6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8">
        <f t="shared" si="51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6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8">
        <f t="shared" si="51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6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8">
        <f t="shared" si="51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6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8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6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8">
        <f t="shared" si="51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6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8">
        <f t="shared" si="51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6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8">
        <f t="shared" si="51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 s="6">
        <f t="shared" ref="P834:P897" si="53">IFERROR(ROUND(E834/L834, 2), 0)</f>
        <v>97.99</v>
      </c>
      <c r="Q834" s="11" t="s">
        <v>8323</v>
      </c>
      <c r="R834" t="s">
        <v>8324</v>
      </c>
      <c r="S834" s="17">
        <f t="shared" si="50"/>
        <v>40869.675173611111</v>
      </c>
      <c r="T834" s="18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6">
        <f t="shared" si="53"/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8">
        <f t="shared" si="55"/>
        <v>41456.165972222225</v>
      </c>
    </row>
    <row r="837" spans="1:20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6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8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6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8">
        <f t="shared" si="55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6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8">
        <f t="shared" si="55"/>
        <v>41760.998402777775</v>
      </c>
    </row>
    <row r="840" spans="1:20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6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8">
        <f t="shared" si="55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6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8">
        <f t="shared" si="55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6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8">
        <f t="shared" si="55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6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8">
        <f t="shared" si="55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6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8">
        <f t="shared" si="55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6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8">
        <f t="shared" si="55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8">
        <f t="shared" si="55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6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8">
        <f t="shared" si="55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6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8">
        <f t="shared" si="55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6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8">
        <f t="shared" si="55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6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8">
        <f t="shared" si="55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6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8">
        <f t="shared" si="55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6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8">
        <f t="shared" si="55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6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8">
        <f t="shared" si="55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6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8">
        <f t="shared" si="55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6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8">
        <f t="shared" si="55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8">
        <f t="shared" si="55"/>
        <v>42732.212337962963</v>
      </c>
    </row>
    <row r="857" spans="1:20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6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8">
        <f t="shared" si="55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6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8">
        <f t="shared" si="55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6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8">
        <f t="shared" si="55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6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8">
        <f t="shared" si="55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6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8">
        <f t="shared" si="55"/>
        <v>42159</v>
      </c>
    </row>
    <row r="862" spans="1:20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6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8">
        <f t="shared" si="55"/>
        <v>41600.524456018517</v>
      </c>
    </row>
    <row r="863" spans="1:20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6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8">
        <f t="shared" si="55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6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8">
        <f t="shared" si="55"/>
        <v>41589.596620370372</v>
      </c>
    </row>
    <row r="865" spans="1:20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6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8">
        <f t="shared" si="55"/>
        <v>40951.117662037039</v>
      </c>
    </row>
    <row r="866" spans="1:20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8">
        <f t="shared" si="55"/>
        <v>41563.415972222225</v>
      </c>
    </row>
    <row r="867" spans="1:20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6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8">
        <f t="shared" si="55"/>
        <v>41290.77311342593</v>
      </c>
    </row>
    <row r="868" spans="1:20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6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8">
        <f t="shared" si="55"/>
        <v>42063.631944444445</v>
      </c>
    </row>
    <row r="869" spans="1:20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6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8">
        <f t="shared" si="55"/>
        <v>40148.207638888889</v>
      </c>
    </row>
    <row r="870" spans="1:20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6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8">
        <f t="shared" si="55"/>
        <v>41646.027754629627</v>
      </c>
    </row>
    <row r="871" spans="1:20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6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8">
        <f t="shared" si="55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6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8">
        <f t="shared" si="55"/>
        <v>41518.022256944445</v>
      </c>
    </row>
    <row r="873" spans="1:20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6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8">
        <f t="shared" si="55"/>
        <v>41607.602951388886</v>
      </c>
    </row>
    <row r="874" spans="1:20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6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8">
        <f t="shared" si="55"/>
        <v>40612.825543981482</v>
      </c>
    </row>
    <row r="875" spans="1:20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6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8">
        <f t="shared" si="55"/>
        <v>41224.208796296298</v>
      </c>
    </row>
    <row r="876" spans="1:20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8">
        <f t="shared" si="55"/>
        <v>41398.583726851852</v>
      </c>
    </row>
    <row r="877" spans="1:20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6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8">
        <f t="shared" si="55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6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8">
        <f t="shared" si="55"/>
        <v>41309.496840277774</v>
      </c>
    </row>
    <row r="879" spans="1:20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6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8">
        <f t="shared" si="55"/>
        <v>41627.788888888892</v>
      </c>
    </row>
    <row r="880" spans="1:20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6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8">
        <f t="shared" si="55"/>
        <v>40535.232916666668</v>
      </c>
    </row>
    <row r="881" spans="1:20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6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8">
        <f t="shared" si="55"/>
        <v>41058.829918981479</v>
      </c>
    </row>
    <row r="882" spans="1:20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6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8">
        <f t="shared" si="55"/>
        <v>41212.32104166667</v>
      </c>
    </row>
    <row r="883" spans="1:20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6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8">
        <f t="shared" si="55"/>
        <v>40922.25099537037</v>
      </c>
    </row>
    <row r="884" spans="1:20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6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8">
        <f t="shared" si="55"/>
        <v>40792.860532407409</v>
      </c>
    </row>
    <row r="885" spans="1:20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6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8">
        <f t="shared" si="55"/>
        <v>42431.935590277775</v>
      </c>
    </row>
    <row r="886" spans="1:20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8">
        <f t="shared" si="55"/>
        <v>41041.104861111111</v>
      </c>
    </row>
    <row r="887" spans="1:20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6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8">
        <f t="shared" si="55"/>
        <v>42734.941099537042</v>
      </c>
    </row>
    <row r="888" spans="1:20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6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8">
        <f t="shared" si="55"/>
        <v>42628.870520833334</v>
      </c>
    </row>
    <row r="889" spans="1:20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6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8">
        <f t="shared" si="55"/>
        <v>41056.958969907406</v>
      </c>
    </row>
    <row r="890" spans="1:20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6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8">
        <f t="shared" si="55"/>
        <v>40787.25</v>
      </c>
    </row>
    <row r="891" spans="1:20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6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8">
        <f t="shared" si="55"/>
        <v>41917.784062500003</v>
      </c>
    </row>
    <row r="892" spans="1:20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6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8">
        <f t="shared" si="55"/>
        <v>41599.740497685183</v>
      </c>
    </row>
    <row r="893" spans="1:20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6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8">
        <f t="shared" si="55"/>
        <v>41872.031597222223</v>
      </c>
    </row>
    <row r="894" spans="1:20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6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8">
        <f t="shared" si="55"/>
        <v>40391.166666666664</v>
      </c>
    </row>
    <row r="895" spans="1:20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6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8">
        <f t="shared" si="55"/>
        <v>42095.856053240743</v>
      </c>
    </row>
    <row r="896" spans="1:20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8">
        <f t="shared" si="55"/>
        <v>42526.981597222228</v>
      </c>
    </row>
    <row r="897" spans="1:20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6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8">
        <f t="shared" si="55"/>
        <v>40476.127650462964</v>
      </c>
    </row>
    <row r="898" spans="1:20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 s="6">
        <f t="shared" ref="P898:P961" si="57">IFERROR(ROUND(E898/L898, 2), 0)</f>
        <v>44.44</v>
      </c>
      <c r="Q898" s="11" t="s">
        <v>8323</v>
      </c>
      <c r="R898" t="s">
        <v>8327</v>
      </c>
      <c r="S898" s="17">
        <f t="shared" si="54"/>
        <v>42218.872986111113</v>
      </c>
      <c r="T898" s="18">
        <f t="shared" si="55"/>
        <v>42244.166666666672</v>
      </c>
    </row>
    <row r="899" spans="1:20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6">
        <f t="shared" si="57"/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6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8">
        <f t="shared" si="59"/>
        <v>40923.758217592593</v>
      </c>
    </row>
    <row r="901" spans="1:20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6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8">
        <f t="shared" si="59"/>
        <v>40691.099097222221</v>
      </c>
    </row>
    <row r="902" spans="1:20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6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8">
        <f t="shared" si="59"/>
        <v>42459.807893518519</v>
      </c>
    </row>
    <row r="903" spans="1:20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6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8">
        <f t="shared" si="59"/>
        <v>40337.799305555556</v>
      </c>
    </row>
    <row r="904" spans="1:20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6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8">
        <f t="shared" si="59"/>
        <v>41881.645833333336</v>
      </c>
    </row>
    <row r="905" spans="1:20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6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8">
        <f t="shared" si="59"/>
        <v>41175.100694444445</v>
      </c>
    </row>
    <row r="906" spans="1:20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8">
        <f t="shared" si="59"/>
        <v>42372.080289351856</v>
      </c>
    </row>
    <row r="907" spans="1:20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6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8">
        <f t="shared" si="59"/>
        <v>40567.239884259259</v>
      </c>
    </row>
    <row r="908" spans="1:20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6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8">
        <f t="shared" si="59"/>
        <v>41711.148032407407</v>
      </c>
    </row>
    <row r="909" spans="1:20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6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8">
        <f t="shared" si="59"/>
        <v>40797.192395833335</v>
      </c>
    </row>
    <row r="910" spans="1:20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6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8">
        <f t="shared" si="59"/>
        <v>40386.207638888889</v>
      </c>
    </row>
    <row r="911" spans="1:20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6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8">
        <f t="shared" si="59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6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8">
        <f t="shared" si="59"/>
        <v>42797.545358796298</v>
      </c>
    </row>
    <row r="913" spans="1:20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6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8">
        <f t="shared" si="59"/>
        <v>41663.005150462966</v>
      </c>
    </row>
    <row r="914" spans="1:20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6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8">
        <f t="shared" si="59"/>
        <v>41254.151006944441</v>
      </c>
    </row>
    <row r="915" spans="1:20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6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8">
        <f t="shared" si="59"/>
        <v>41034.139108796298</v>
      </c>
    </row>
    <row r="916" spans="1:20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8">
        <f t="shared" si="59"/>
        <v>41146.763275462967</v>
      </c>
    </row>
    <row r="917" spans="1:20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6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8">
        <f t="shared" si="59"/>
        <v>40969.207638888889</v>
      </c>
    </row>
    <row r="918" spans="1:20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6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8">
        <f t="shared" si="59"/>
        <v>40473.208333333336</v>
      </c>
    </row>
    <row r="919" spans="1:20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6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8">
        <f t="shared" si="59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6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8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6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8">
        <f t="shared" si="59"/>
        <v>41262.641724537039</v>
      </c>
    </row>
    <row r="922" spans="1:20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6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8">
        <f t="shared" si="59"/>
        <v>41592.713217592594</v>
      </c>
    </row>
    <row r="923" spans="1:20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6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8">
        <f t="shared" si="59"/>
        <v>40889.212685185186</v>
      </c>
    </row>
    <row r="924" spans="1:20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6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8">
        <f t="shared" si="59"/>
        <v>41913.530011574076</v>
      </c>
    </row>
    <row r="925" spans="1:20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6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8">
        <f t="shared" si="59"/>
        <v>41965.001423611116</v>
      </c>
    </row>
    <row r="926" spans="1:20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8">
        <f t="shared" si="59"/>
        <v>41318.942928240744</v>
      </c>
    </row>
    <row r="927" spans="1:20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6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8">
        <f t="shared" si="59"/>
        <v>41605.922581018516</v>
      </c>
    </row>
    <row r="928" spans="1:20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6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8">
        <f t="shared" si="59"/>
        <v>40367.944444444445</v>
      </c>
    </row>
    <row r="929" spans="1:20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6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8">
        <f t="shared" si="59"/>
        <v>41043.822858796295</v>
      </c>
    </row>
    <row r="930" spans="1:20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6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8">
        <f t="shared" si="59"/>
        <v>41231</v>
      </c>
    </row>
    <row r="931" spans="1:20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6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8">
        <f t="shared" si="59"/>
        <v>41008.196400462963</v>
      </c>
    </row>
    <row r="932" spans="1:20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6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8">
        <f t="shared" si="59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6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8">
        <f t="shared" si="59"/>
        <v>41714.916666666664</v>
      </c>
    </row>
    <row r="934" spans="1:20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6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8">
        <f t="shared" si="59"/>
        <v>41355.927604166667</v>
      </c>
    </row>
    <row r="935" spans="1:20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6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8">
        <f t="shared" si="59"/>
        <v>41771.169085648151</v>
      </c>
    </row>
    <row r="936" spans="1:20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8">
        <f t="shared" si="59"/>
        <v>41763.25</v>
      </c>
    </row>
    <row r="937" spans="1:20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6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8">
        <f t="shared" si="59"/>
        <v>42398.333668981482</v>
      </c>
    </row>
    <row r="938" spans="1:20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6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8">
        <f t="shared" si="59"/>
        <v>40926.833333333336</v>
      </c>
    </row>
    <row r="939" spans="1:20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6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8">
        <f t="shared" si="59"/>
        <v>41581.839780092596</v>
      </c>
    </row>
    <row r="940" spans="1:20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6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8">
        <f t="shared" si="59"/>
        <v>41154.479722222226</v>
      </c>
    </row>
    <row r="941" spans="1:20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6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8">
        <f t="shared" si="59"/>
        <v>41455.831944444442</v>
      </c>
    </row>
    <row r="942" spans="1:20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6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8">
        <f t="shared" si="59"/>
        <v>42227.008402777778</v>
      </c>
    </row>
    <row r="943" spans="1:20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6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8">
        <f t="shared" si="59"/>
        <v>42776.096585648149</v>
      </c>
    </row>
    <row r="944" spans="1:20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6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8">
        <f t="shared" si="59"/>
        <v>42418.843287037031</v>
      </c>
    </row>
    <row r="945" spans="1:20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6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8">
        <f t="shared" si="59"/>
        <v>42703.709548611107</v>
      </c>
    </row>
    <row r="946" spans="1:20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8">
        <f t="shared" si="59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6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8">
        <f t="shared" si="59"/>
        <v>42784.999305555553</v>
      </c>
    </row>
    <row r="948" spans="1:20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6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8">
        <f t="shared" si="59"/>
        <v>42622.750555555554</v>
      </c>
    </row>
    <row r="949" spans="1:20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6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8">
        <f t="shared" si="59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6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8">
        <f t="shared" si="59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6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8">
        <f t="shared" si="59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6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8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6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8">
        <f t="shared" si="59"/>
        <v>42525.653611111105</v>
      </c>
    </row>
    <row r="954" spans="1:20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6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8">
        <f t="shared" si="59"/>
        <v>42692.655231481483</v>
      </c>
    </row>
    <row r="955" spans="1:20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6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8">
        <f t="shared" si="59"/>
        <v>42029.164340277777</v>
      </c>
    </row>
    <row r="956" spans="1:20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8">
        <f t="shared" si="59"/>
        <v>42236.833784722221</v>
      </c>
    </row>
    <row r="957" spans="1:20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6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8">
        <f t="shared" si="59"/>
        <v>42626.295138888891</v>
      </c>
    </row>
    <row r="958" spans="1:20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6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8">
        <f t="shared" si="59"/>
        <v>42120.872210648144</v>
      </c>
    </row>
    <row r="959" spans="1:20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6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8">
        <f t="shared" si="59"/>
        <v>42691.594131944439</v>
      </c>
    </row>
    <row r="960" spans="1:20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6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8">
        <f t="shared" si="59"/>
        <v>42104.207638888889</v>
      </c>
    </row>
    <row r="961" spans="1:20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6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8">
        <f t="shared" si="59"/>
        <v>42023.174363425926</v>
      </c>
    </row>
    <row r="962" spans="1:20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 s="6">
        <f t="shared" ref="P962:P1025" si="61">IFERROR(ROUND(E962/L962, 2), 0)</f>
        <v>136.46</v>
      </c>
      <c r="Q962" s="11" t="s">
        <v>8317</v>
      </c>
      <c r="R962" t="s">
        <v>8319</v>
      </c>
      <c r="S962" s="17">
        <f t="shared" si="58"/>
        <v>42766.626793981486</v>
      </c>
      <c r="T962" s="18">
        <f t="shared" si="59"/>
        <v>42808.585127314815</v>
      </c>
    </row>
    <row r="963" spans="1:20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6">
        <f t="shared" si="61"/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6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8">
        <f t="shared" si="63"/>
        <v>42411.712418981479</v>
      </c>
    </row>
    <row r="965" spans="1:20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6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8">
        <f t="shared" si="63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8">
        <f t="shared" si="63"/>
        <v>42248.628692129627</v>
      </c>
    </row>
    <row r="967" spans="1:20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6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8">
        <f t="shared" si="63"/>
        <v>42669.165972222225</v>
      </c>
    </row>
    <row r="968" spans="1:20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6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8">
        <f t="shared" si="63"/>
        <v>42649.635787037041</v>
      </c>
    </row>
    <row r="969" spans="1:20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6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8">
        <f t="shared" si="63"/>
        <v>42482.21266203704</v>
      </c>
    </row>
    <row r="970" spans="1:20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6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8">
        <f t="shared" si="63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6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8">
        <f t="shared" si="63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6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8">
        <f t="shared" si="63"/>
        <v>42758.207638888889</v>
      </c>
    </row>
    <row r="973" spans="1:20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6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8">
        <f t="shared" si="63"/>
        <v>42156.709027777775</v>
      </c>
    </row>
    <row r="974" spans="1:20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6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8">
        <f t="shared" si="63"/>
        <v>41886.290972222225</v>
      </c>
    </row>
    <row r="975" spans="1:20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6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8">
        <f t="shared" si="63"/>
        <v>42317.056631944448</v>
      </c>
    </row>
    <row r="976" spans="1:20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8">
        <f t="shared" si="63"/>
        <v>42454.707824074074</v>
      </c>
    </row>
    <row r="977" spans="1:20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6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8">
        <f t="shared" si="63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6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8">
        <f t="shared" si="63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6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8">
        <f t="shared" si="63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6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8">
        <f t="shared" si="63"/>
        <v>42425.309039351851</v>
      </c>
    </row>
    <row r="981" spans="1:20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6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8">
        <f t="shared" si="63"/>
        <v>42541.790972222225</v>
      </c>
    </row>
    <row r="982" spans="1:20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6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8">
        <f t="shared" si="63"/>
        <v>41973.945856481485</v>
      </c>
    </row>
    <row r="983" spans="1:20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6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8">
        <f t="shared" si="63"/>
        <v>41860.947013888886</v>
      </c>
    </row>
    <row r="984" spans="1:20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6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8">
        <f t="shared" si="63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6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8">
        <f t="shared" si="63"/>
        <v>42605.870833333334</v>
      </c>
    </row>
    <row r="986" spans="1:20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8">
        <f t="shared" si="63"/>
        <v>42091.074166666673</v>
      </c>
    </row>
    <row r="987" spans="1:20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6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8">
        <f t="shared" si="63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6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8">
        <f t="shared" si="63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6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8">
        <f t="shared" si="63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6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8">
        <f t="shared" si="63"/>
        <v>42644.356770833328</v>
      </c>
    </row>
    <row r="991" spans="1:20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6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8">
        <f t="shared" si="63"/>
        <v>42641.933969907404</v>
      </c>
    </row>
    <row r="992" spans="1:20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6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8">
        <f t="shared" si="63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6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8">
        <f t="shared" si="63"/>
        <v>42563.785416666666</v>
      </c>
    </row>
    <row r="994" spans="1:20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6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8">
        <f t="shared" si="63"/>
        <v>42497.883321759262</v>
      </c>
    </row>
    <row r="995" spans="1:20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6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8">
        <f t="shared" si="63"/>
        <v>42686.208333333328</v>
      </c>
    </row>
    <row r="996" spans="1:20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8">
        <f t="shared" si="63"/>
        <v>41973.957638888889</v>
      </c>
    </row>
    <row r="997" spans="1:20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6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8">
        <f t="shared" si="63"/>
        <v>41972.666666666672</v>
      </c>
    </row>
    <row r="998" spans="1:20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6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8">
        <f t="shared" si="63"/>
        <v>41847.643750000003</v>
      </c>
    </row>
    <row r="999" spans="1:20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6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8">
        <f t="shared" si="63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6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8">
        <f t="shared" si="63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6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8">
        <f t="shared" si="63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6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8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6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8">
        <f t="shared" si="63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6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8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6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8">
        <f t="shared" si="63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8">
        <f t="shared" si="63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6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8">
        <f t="shared" si="63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6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8">
        <f t="shared" si="63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6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8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6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8">
        <f t="shared" si="63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6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8">
        <f t="shared" si="63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6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8">
        <f t="shared" si="63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6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8">
        <f t="shared" si="63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6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8">
        <f t="shared" si="63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6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8">
        <f t="shared" si="63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8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6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8">
        <f t="shared" si="63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6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8">
        <f t="shared" si="63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6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8">
        <f t="shared" si="63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6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8">
        <f t="shared" si="63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6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8">
        <f t="shared" si="63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6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8">
        <f t="shared" si="63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6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8">
        <f t="shared" si="63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6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8">
        <f t="shared" si="63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6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8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 s="6">
        <f t="shared" ref="P1026:P1089" si="65">IFERROR(ROUND(E1026/L1026, 2), 0)</f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8">
        <f t="shared" si="63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6">
        <f t="shared" si="65"/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6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8">
        <f t="shared" si="67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6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8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6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8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6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8">
        <f t="shared" si="67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6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8">
        <f t="shared" si="67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6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8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6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8">
        <f t="shared" si="67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6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8">
        <f t="shared" si="67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8">
        <f t="shared" si="67"/>
        <v>42587.165972222225</v>
      </c>
    </row>
    <row r="1037" spans="1:20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6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8">
        <f t="shared" si="67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6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8">
        <f t="shared" si="67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6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8">
        <f t="shared" si="67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6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8">
        <f t="shared" si="67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6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8">
        <f t="shared" si="67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6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8">
        <f t="shared" si="67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6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8">
        <f t="shared" si="67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6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8">
        <f t="shared" si="67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6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8">
        <f t="shared" si="67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8">
        <f t="shared" si="67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6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8">
        <f t="shared" si="67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6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8">
        <f t="shared" si="67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6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8">
        <f t="shared" si="67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6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8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6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8">
        <f t="shared" si="67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6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8">
        <f t="shared" si="67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6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8">
        <f t="shared" si="67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6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8">
        <f t="shared" si="67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6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8">
        <f t="shared" si="67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8">
        <f t="shared" si="67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6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8">
        <f t="shared" si="67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6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8">
        <f t="shared" si="67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6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8">
        <f t="shared" si="67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6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8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6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8">
        <f t="shared" si="67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6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8">
        <f t="shared" si="67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6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8">
        <f t="shared" si="67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6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8">
        <f t="shared" si="67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6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8">
        <f t="shared" si="67"/>
        <v>42613.030810185184</v>
      </c>
    </row>
    <row r="1066" spans="1:20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8">
        <f t="shared" si="67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6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8">
        <f t="shared" si="67"/>
        <v>41689.381041666667</v>
      </c>
    </row>
    <row r="1068" spans="1:20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6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8">
        <f t="shared" si="67"/>
        <v>41490.962754629632</v>
      </c>
    </row>
    <row r="1069" spans="1:20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6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8">
        <f t="shared" si="67"/>
        <v>41629.855682870373</v>
      </c>
    </row>
    <row r="1070" spans="1:20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6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8">
        <f t="shared" si="67"/>
        <v>42470.329444444447</v>
      </c>
    </row>
    <row r="1071" spans="1:20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6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8">
        <f t="shared" si="67"/>
        <v>41604.271516203706</v>
      </c>
    </row>
    <row r="1072" spans="1:20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6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8">
        <f t="shared" si="67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6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8">
        <f t="shared" si="67"/>
        <v>42325.795057870375</v>
      </c>
    </row>
    <row r="1074" spans="1:20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6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8">
        <f t="shared" si="67"/>
        <v>41675.832141203704</v>
      </c>
    </row>
    <row r="1075" spans="1:20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6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8">
        <f t="shared" si="67"/>
        <v>40832.964594907404</v>
      </c>
    </row>
    <row r="1076" spans="1:20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8">
        <f t="shared" si="67"/>
        <v>41643.172974537039</v>
      </c>
    </row>
    <row r="1077" spans="1:20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6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8">
        <f t="shared" si="67"/>
        <v>41035.904120370367</v>
      </c>
    </row>
    <row r="1078" spans="1:20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6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8">
        <f t="shared" si="67"/>
        <v>41893.377893518518</v>
      </c>
    </row>
    <row r="1079" spans="1:20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6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8">
        <f t="shared" si="67"/>
        <v>42383.16679398148</v>
      </c>
    </row>
    <row r="1080" spans="1:20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6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8">
        <f t="shared" si="67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6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8">
        <f t="shared" si="67"/>
        <v>42504.566388888896</v>
      </c>
    </row>
    <row r="1082" spans="1:20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6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8">
        <f t="shared" si="67"/>
        <v>41770.138113425928</v>
      </c>
    </row>
    <row r="1083" spans="1:20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6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8">
        <f t="shared" si="67"/>
        <v>42032.926990740743</v>
      </c>
    </row>
    <row r="1084" spans="1:20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6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8">
        <f t="shared" si="67"/>
        <v>41131.906111111115</v>
      </c>
    </row>
    <row r="1085" spans="1:20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6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8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8">
        <f t="shared" si="67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6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8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6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8">
        <f t="shared" si="67"/>
        <v>41875.866793981484</v>
      </c>
    </row>
    <row r="1089" spans="1:20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6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8">
        <f t="shared" si="67"/>
        <v>41805.713969907411</v>
      </c>
    </row>
    <row r="1090" spans="1:20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 s="6">
        <f t="shared" ref="P1090:P1153" si="69">IFERROR(ROUND(E1090/L1090, 2), 0)</f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8">
        <f t="shared" si="67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6">
        <f t="shared" si="69"/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6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8">
        <f t="shared" si="71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6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8">
        <f t="shared" si="71"/>
        <v>42470.778611111105</v>
      </c>
    </row>
    <row r="1094" spans="1:20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6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8">
        <f t="shared" si="71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6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8">
        <f t="shared" si="71"/>
        <v>42411.973807870367</v>
      </c>
    </row>
    <row r="1096" spans="1:20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8">
        <f t="shared" si="71"/>
        <v>40825.713344907403</v>
      </c>
    </row>
    <row r="1097" spans="1:20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6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8">
        <f t="shared" si="71"/>
        <v>41516.537268518521</v>
      </c>
    </row>
    <row r="1098" spans="1:20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6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8">
        <f t="shared" si="71"/>
        <v>41916.145833333336</v>
      </c>
    </row>
    <row r="1099" spans="1:20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6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8">
        <f t="shared" si="71"/>
        <v>41700.792557870373</v>
      </c>
    </row>
    <row r="1100" spans="1:20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6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8">
        <f t="shared" si="71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6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8">
        <f t="shared" si="71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6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8">
        <f t="shared" si="71"/>
        <v>42414.110775462963</v>
      </c>
    </row>
    <row r="1103" spans="1:20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6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8">
        <f t="shared" si="71"/>
        <v>42565.758333333331</v>
      </c>
    </row>
    <row r="1104" spans="1:20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6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8">
        <f t="shared" si="71"/>
        <v>41617.249305555553</v>
      </c>
    </row>
    <row r="1105" spans="1:20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6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8">
        <f t="shared" si="71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8">
        <f t="shared" si="71"/>
        <v>41801.40996527778</v>
      </c>
    </row>
    <row r="1107" spans="1:20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6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8">
        <f t="shared" si="71"/>
        <v>41722.0940625</v>
      </c>
    </row>
    <row r="1108" spans="1:20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6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8">
        <f t="shared" si="71"/>
        <v>41003.698784722219</v>
      </c>
    </row>
    <row r="1109" spans="1:20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6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8">
        <f t="shared" si="71"/>
        <v>41843.861388888887</v>
      </c>
    </row>
    <row r="1110" spans="1:20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6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8">
        <f t="shared" si="71"/>
        <v>41012.595312500001</v>
      </c>
    </row>
    <row r="1111" spans="1:20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6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8">
        <f t="shared" si="71"/>
        <v>42692.793865740736</v>
      </c>
    </row>
    <row r="1112" spans="1:20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6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8">
        <f t="shared" si="71"/>
        <v>41250.933124999996</v>
      </c>
    </row>
    <row r="1113" spans="1:20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6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8">
        <f t="shared" si="71"/>
        <v>42377.203587962969</v>
      </c>
    </row>
    <row r="1114" spans="1:20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6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8">
        <f t="shared" si="71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6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8">
        <f t="shared" si="71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8">
        <f t="shared" si="71"/>
        <v>41556.345914351856</v>
      </c>
    </row>
    <row r="1117" spans="1:20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6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8">
        <f t="shared" si="71"/>
        <v>42459.653877314813</v>
      </c>
    </row>
    <row r="1118" spans="1:20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6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8">
        <f t="shared" si="71"/>
        <v>41069.847314814811</v>
      </c>
    </row>
    <row r="1119" spans="1:20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6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8">
        <f t="shared" si="71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6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8">
        <f t="shared" si="71"/>
        <v>41734.124756944446</v>
      </c>
    </row>
    <row r="1121" spans="1:20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6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8">
        <f t="shared" si="71"/>
        <v>41735.792407407411</v>
      </c>
    </row>
    <row r="1122" spans="1:20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6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8">
        <f t="shared" si="71"/>
        <v>40844.872685185182</v>
      </c>
    </row>
    <row r="1123" spans="1:20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6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8">
        <f t="shared" si="71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6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8">
        <f t="shared" si="71"/>
        <v>41424.703993055555</v>
      </c>
    </row>
    <row r="1125" spans="1:20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6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8">
        <f t="shared" si="71"/>
        <v>41748.5237037037</v>
      </c>
    </row>
    <row r="1126" spans="1:20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8">
        <f t="shared" si="71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6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8">
        <f t="shared" si="71"/>
        <v>42272.624189814815</v>
      </c>
    </row>
    <row r="1128" spans="1:20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6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8">
        <f t="shared" si="71"/>
        <v>42565.327476851846</v>
      </c>
    </row>
    <row r="1129" spans="1:20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6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8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6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8">
        <f t="shared" si="71"/>
        <v>41858.649502314816</v>
      </c>
    </row>
    <row r="1131" spans="1:20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6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8">
        <f t="shared" si="71"/>
        <v>42526.264965277776</v>
      </c>
    </row>
    <row r="1132" spans="1:20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6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8">
        <f t="shared" si="71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6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8">
        <f t="shared" si="71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6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8">
        <f t="shared" si="71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6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8">
        <f t="shared" si="71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8">
        <f t="shared" si="71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6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8">
        <f t="shared" si="71"/>
        <v>42588.989513888882</v>
      </c>
    </row>
    <row r="1138" spans="1:20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6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8">
        <f t="shared" si="71"/>
        <v>42357.671631944439</v>
      </c>
    </row>
    <row r="1139" spans="1:20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6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8">
        <f t="shared" si="71"/>
        <v>42483.819687499999</v>
      </c>
    </row>
    <row r="1140" spans="1:20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6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8">
        <f t="shared" si="71"/>
        <v>42756.9066087963</v>
      </c>
    </row>
    <row r="1141" spans="1:20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6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8">
        <f t="shared" si="71"/>
        <v>42005.347523148142</v>
      </c>
    </row>
    <row r="1142" spans="1:20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6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8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6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8">
        <f t="shared" si="71"/>
        <v>42194.699652777781</v>
      </c>
    </row>
    <row r="1144" spans="1:20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6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8">
        <f t="shared" si="71"/>
        <v>42052.006099537044</v>
      </c>
    </row>
    <row r="1145" spans="1:20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6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8">
        <f t="shared" si="71"/>
        <v>42355.19358796296</v>
      </c>
    </row>
    <row r="1146" spans="1:20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8">
        <f t="shared" si="71"/>
        <v>42123.181944444441</v>
      </c>
    </row>
    <row r="1147" spans="1:20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6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8">
        <f t="shared" si="71"/>
        <v>41914.747592592597</v>
      </c>
    </row>
    <row r="1148" spans="1:20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6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8">
        <f t="shared" si="71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6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8">
        <f t="shared" si="71"/>
        <v>41931.972025462965</v>
      </c>
    </row>
    <row r="1150" spans="1:20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6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8">
        <f t="shared" si="71"/>
        <v>42705.212743055556</v>
      </c>
    </row>
    <row r="1151" spans="1:20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6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8">
        <f t="shared" si="71"/>
        <v>42537.71025462963</v>
      </c>
    </row>
    <row r="1152" spans="1:20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6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8">
        <f t="shared" si="71"/>
        <v>42377.954571759255</v>
      </c>
    </row>
    <row r="1153" spans="1:20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6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8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 s="6">
        <f t="shared" ref="P1154:P1217" si="73">IFERROR(ROUND(E1154/L1154, 2), 0)</f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8">
        <f t="shared" si="71"/>
        <v>42139.709629629629</v>
      </c>
    </row>
    <row r="1155" spans="1:20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6">
        <f t="shared" si="73"/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8">
        <f t="shared" si="75"/>
        <v>42253.108865740738</v>
      </c>
    </row>
    <row r="1157" spans="1:20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6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8">
        <f t="shared" si="75"/>
        <v>41865.763981481483</v>
      </c>
    </row>
    <row r="1158" spans="1:20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6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8">
        <f t="shared" si="75"/>
        <v>42059.07131944444</v>
      </c>
    </row>
    <row r="1159" spans="1:20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6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8">
        <f t="shared" si="75"/>
        <v>41978.669907407413</v>
      </c>
    </row>
    <row r="1160" spans="1:20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6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8">
        <f t="shared" si="75"/>
        <v>41982.09175925926</v>
      </c>
    </row>
    <row r="1161" spans="1:20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6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8">
        <f t="shared" si="75"/>
        <v>42185.65625</v>
      </c>
    </row>
    <row r="1162" spans="1:20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6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8">
        <f t="shared" si="75"/>
        <v>42091.113263888896</v>
      </c>
    </row>
    <row r="1163" spans="1:20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6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8">
        <f t="shared" si="75"/>
        <v>42143.629502314812</v>
      </c>
    </row>
    <row r="1164" spans="1:20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6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8">
        <f t="shared" si="75"/>
        <v>41907.683611111112</v>
      </c>
    </row>
    <row r="1165" spans="1:20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6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8">
        <f t="shared" si="75"/>
        <v>41860.723611111112</v>
      </c>
    </row>
    <row r="1166" spans="1:20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8">
        <f t="shared" si="75"/>
        <v>42539.724328703705</v>
      </c>
    </row>
    <row r="1167" spans="1:20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6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8">
        <f t="shared" si="75"/>
        <v>41826.214467592588</v>
      </c>
    </row>
    <row r="1168" spans="1:20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6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8">
        <f t="shared" si="75"/>
        <v>42181.166666666672</v>
      </c>
    </row>
    <row r="1169" spans="1:20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6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8">
        <f t="shared" si="75"/>
        <v>41894.734895833331</v>
      </c>
    </row>
    <row r="1170" spans="1:20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6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8">
        <f t="shared" si="75"/>
        <v>42635.053993055553</v>
      </c>
    </row>
    <row r="1171" spans="1:20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6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8">
        <f t="shared" si="75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6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8">
        <f t="shared" si="75"/>
        <v>42154.893182870372</v>
      </c>
    </row>
    <row r="1173" spans="1:20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6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8">
        <f t="shared" si="75"/>
        <v>41956.846377314811</v>
      </c>
    </row>
    <row r="1174" spans="1:20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6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8">
        <f t="shared" si="75"/>
        <v>41871.682314814818</v>
      </c>
    </row>
    <row r="1175" spans="1:20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6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8">
        <f t="shared" si="75"/>
        <v>42219.185844907406</v>
      </c>
    </row>
    <row r="1176" spans="1:20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8">
        <f t="shared" si="75"/>
        <v>42498.84174768519</v>
      </c>
    </row>
    <row r="1177" spans="1:20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6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8">
        <f t="shared" si="75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6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8">
        <f t="shared" si="75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6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8">
        <f t="shared" si="75"/>
        <v>41927.660833333335</v>
      </c>
    </row>
    <row r="1180" spans="1:20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6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8">
        <f t="shared" si="75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6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8">
        <f t="shared" si="75"/>
        <v>42305.720219907409</v>
      </c>
    </row>
    <row r="1182" spans="1:20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6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8">
        <f t="shared" si="75"/>
        <v>41818.806875000002</v>
      </c>
    </row>
    <row r="1183" spans="1:20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6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8">
        <f t="shared" si="75"/>
        <v>42064.339363425926</v>
      </c>
    </row>
    <row r="1184" spans="1:20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6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8">
        <f t="shared" si="75"/>
        <v>42747.695833333331</v>
      </c>
    </row>
    <row r="1185" spans="1:20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6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8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8">
        <f t="shared" si="75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6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8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6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8">
        <f t="shared" si="75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6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8">
        <f t="shared" si="75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6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8">
        <f t="shared" si="75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6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8">
        <f t="shared" si="75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6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8">
        <f t="shared" si="75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6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8">
        <f t="shared" si="75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6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8">
        <f t="shared" si="75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6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8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8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6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8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6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8">
        <f t="shared" si="75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6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8">
        <f t="shared" si="75"/>
        <v>42534.249305555553</v>
      </c>
    </row>
    <row r="1200" spans="1:20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6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8">
        <f t="shared" si="75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6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8">
        <f t="shared" si="75"/>
        <v>42193.770833333328</v>
      </c>
    </row>
    <row r="1202" spans="1:20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6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8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6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8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6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8">
        <f t="shared" si="75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6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8">
        <f t="shared" si="75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8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6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8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6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8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6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8">
        <f t="shared" si="75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6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8">
        <f t="shared" si="75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6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8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6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8">
        <f t="shared" si="75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6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8">
        <f t="shared" si="75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6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8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6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8">
        <f t="shared" si="75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8">
        <f t="shared" si="75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6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8">
        <f t="shared" si="75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 s="6">
        <f t="shared" ref="P1218:P1281" si="77">IFERROR(ROUND(E1218/L1218, 2), 0)</f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8">
        <f t="shared" si="75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6">
        <f t="shared" si="77"/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6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8">
        <f t="shared" si="7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6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8">
        <f t="shared" si="7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6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8">
        <f t="shared" si="7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6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8">
        <f t="shared" si="7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6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8">
        <f t="shared" si="7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6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8">
        <f t="shared" si="7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8">
        <f t="shared" si="7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6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8">
        <f t="shared" si="7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6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8">
        <f t="shared" si="7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6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8">
        <f t="shared" si="7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6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8">
        <f t="shared" si="7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6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8">
        <f t="shared" si="7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6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8">
        <f t="shared" si="7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6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8">
        <f t="shared" si="7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6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8">
        <f t="shared" si="7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6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8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8">
        <f t="shared" si="7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6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8">
        <f t="shared" si="7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6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8">
        <f t="shared" si="7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6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8">
        <f t="shared" si="7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6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8">
        <f t="shared" si="7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6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8">
        <f t="shared" si="7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6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8">
        <f t="shared" si="7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6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8">
        <f t="shared" si="7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6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8">
        <f t="shared" si="7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6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8">
        <f t="shared" si="7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8">
        <f t="shared" si="7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6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8">
        <f t="shared" si="79"/>
        <v>41804.599930555552</v>
      </c>
    </row>
    <row r="1248" spans="1:20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6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8">
        <f t="shared" si="7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6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8">
        <f t="shared" si="7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6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8">
        <f t="shared" si="7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6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8">
        <f t="shared" si="7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6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8">
        <f t="shared" si="7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6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8">
        <f t="shared" si="7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6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8">
        <f t="shared" si="7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6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8">
        <f t="shared" si="7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8">
        <f t="shared" si="7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6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8">
        <f t="shared" si="7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6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8">
        <f t="shared" si="7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6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8">
        <f t="shared" si="7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6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8">
        <f t="shared" si="7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6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8">
        <f t="shared" si="7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6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8">
        <f t="shared" si="7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6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8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6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8">
        <f t="shared" si="7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6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8">
        <f t="shared" si="7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8">
        <f t="shared" si="7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6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8">
        <f t="shared" si="7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6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8">
        <f t="shared" si="7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6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8">
        <f t="shared" si="7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6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8">
        <f t="shared" si="7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6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8">
        <f t="shared" si="7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6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8">
        <f t="shared" si="7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6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8">
        <f t="shared" si="7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6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8">
        <f t="shared" si="7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6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8">
        <f t="shared" si="7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8">
        <f t="shared" si="7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6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8">
        <f t="shared" si="7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6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8">
        <f t="shared" si="7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6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8">
        <f t="shared" si="7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6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8">
        <f t="shared" si="7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6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8">
        <f t="shared" si="7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 s="6">
        <f t="shared" ref="P1282:P1345" si="81">IFERROR(ROUND(E1282/L1282, 2), 0)</f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8">
        <f t="shared" si="7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6">
        <f t="shared" si="81"/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6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8">
        <f t="shared" si="83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6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8">
        <f t="shared" si="83"/>
        <v>41344.166666666664</v>
      </c>
    </row>
    <row r="1286" spans="1:20" ht="60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8">
        <f t="shared" si="83"/>
        <v>42735.707638888889</v>
      </c>
    </row>
    <row r="1287" spans="1:20" ht="60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6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8">
        <f t="shared" si="83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6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8">
        <f t="shared" si="83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6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8">
        <f t="shared" si="83"/>
        <v>42167.621018518519</v>
      </c>
    </row>
    <row r="1290" spans="1:20" ht="60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6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8">
        <f t="shared" si="83"/>
        <v>42592.166666666672</v>
      </c>
    </row>
    <row r="1291" spans="1:20" ht="4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6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8">
        <f t="shared" si="83"/>
        <v>42739.134780092587</v>
      </c>
    </row>
    <row r="1292" spans="1:20" ht="30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6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8">
        <f t="shared" si="83"/>
        <v>42117.290972222225</v>
      </c>
    </row>
    <row r="1293" spans="1:20" ht="60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6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8">
        <f t="shared" si="83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6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8">
        <f t="shared" si="83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6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8">
        <f t="shared" si="83"/>
        <v>42322.742719907401</v>
      </c>
    </row>
    <row r="1296" spans="1:20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8">
        <f t="shared" si="83"/>
        <v>42296.458333333328</v>
      </c>
    </row>
    <row r="1297" spans="1:20" ht="60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6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8">
        <f t="shared" si="83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6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8">
        <f t="shared" si="83"/>
        <v>42443.008946759262</v>
      </c>
    </row>
    <row r="1299" spans="1:20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6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8">
        <f t="shared" si="83"/>
        <v>42491.747199074074</v>
      </c>
    </row>
    <row r="1300" spans="1:20" ht="60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6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8">
        <f t="shared" si="83"/>
        <v>42488.680925925932</v>
      </c>
    </row>
    <row r="1301" spans="1:20" ht="4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6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8">
        <f t="shared" si="83"/>
        <v>42199.814340277779</v>
      </c>
    </row>
    <row r="1302" spans="1:20" ht="60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6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8">
        <f t="shared" si="83"/>
        <v>42522.789583333331</v>
      </c>
    </row>
    <row r="1303" spans="1:20" ht="60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6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8">
        <f t="shared" si="83"/>
        <v>42206.125</v>
      </c>
    </row>
    <row r="1304" spans="1:20" ht="4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6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8">
        <f t="shared" si="83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6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8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8">
        <f t="shared" si="83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6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8">
        <f t="shared" si="83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6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8">
        <f t="shared" si="83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6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8">
        <f t="shared" si="83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6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8">
        <f t="shared" si="83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6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8">
        <f t="shared" si="83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6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8">
        <f t="shared" si="83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6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8">
        <f t="shared" si="83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6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8">
        <f t="shared" si="83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6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8">
        <f t="shared" si="83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8">
        <f t="shared" si="83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6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8">
        <f t="shared" si="83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6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8">
        <f t="shared" si="83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6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8">
        <f t="shared" si="83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6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8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6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8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6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8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6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8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6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8">
        <f t="shared" si="83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6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8">
        <f t="shared" si="83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8">
        <f t="shared" si="83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6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8">
        <f t="shared" si="83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6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8">
        <f t="shared" si="83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6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8">
        <f t="shared" si="83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6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8">
        <f t="shared" si="83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6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8">
        <f t="shared" si="83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6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8">
        <f t="shared" si="83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6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8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6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8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6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8">
        <f t="shared" si="83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8">
        <f t="shared" si="83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6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8">
        <f t="shared" si="83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6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8">
        <f t="shared" si="83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6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8">
        <f t="shared" si="83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6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8">
        <f t="shared" si="83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6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8">
        <f t="shared" si="83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6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8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6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8">
        <f t="shared" si="83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6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8">
        <f t="shared" si="83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6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8">
        <f t="shared" si="83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 s="6">
        <f t="shared" ref="P1346:P1409" si="85">IFERROR(ROUND(E1346/L1346, 2), 0)</f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8">
        <f t="shared" si="83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6">
        <f t="shared" si="85"/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6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8">
        <f t="shared" si="87"/>
        <v>41452.075821759259</v>
      </c>
    </row>
    <row r="1349" spans="1:20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6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8">
        <f t="shared" si="87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6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8">
        <f t="shared" si="87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6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8">
        <f t="shared" si="87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6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8">
        <f t="shared" si="87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6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8">
        <f t="shared" si="87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6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8">
        <f t="shared" si="87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6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8">
        <f t="shared" si="87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8">
        <f t="shared" si="87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6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8">
        <f t="shared" si="87"/>
        <v>41243.416666666664</v>
      </c>
    </row>
    <row r="1358" spans="1:20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6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8">
        <f t="shared" si="87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6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8">
        <f t="shared" si="87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6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8">
        <f t="shared" si="87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6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8">
        <f t="shared" si="87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6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8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6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8">
        <f t="shared" si="87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6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8">
        <f t="shared" si="87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6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8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8">
        <f t="shared" si="87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6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8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6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8">
        <f t="shared" si="87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6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8">
        <f t="shared" si="87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6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8">
        <f t="shared" si="87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6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8">
        <f t="shared" si="87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6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8">
        <f t="shared" si="87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6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8">
        <f t="shared" si="87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6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8">
        <f t="shared" si="87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6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8">
        <f t="shared" si="87"/>
        <v>42734.95177083333</v>
      </c>
    </row>
    <row r="1376" spans="1:20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8">
        <f t="shared" si="87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6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8">
        <f t="shared" si="87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6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8">
        <f t="shared" si="87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6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8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6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8">
        <f t="shared" si="87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6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8">
        <f t="shared" si="87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6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8">
        <f t="shared" si="87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6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8">
        <f t="shared" si="87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6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8">
        <f t="shared" si="87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6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8">
        <f t="shared" si="87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8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6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8">
        <f t="shared" si="87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6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8">
        <f t="shared" si="87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6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8">
        <f t="shared" si="87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6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8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6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8">
        <f t="shared" si="87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6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8">
        <f t="shared" si="87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6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8">
        <f t="shared" si="87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6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8">
        <f t="shared" si="87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6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8">
        <f t="shared" si="87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8">
        <f t="shared" si="87"/>
        <v>42795.125</v>
      </c>
    </row>
    <row r="1397" spans="1:20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6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8">
        <f t="shared" si="87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6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8">
        <f t="shared" si="87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6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8">
        <f t="shared" si="87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6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8">
        <f t="shared" si="87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6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8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6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8">
        <f t="shared" si="87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6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8">
        <f t="shared" si="87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6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8">
        <f t="shared" si="87"/>
        <v>42125.011701388896</v>
      </c>
    </row>
    <row r="1405" spans="1:20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6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8">
        <f t="shared" si="87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8">
        <f t="shared" si="87"/>
        <v>42057.510243055556</v>
      </c>
    </row>
    <row r="1407" spans="1:20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6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8">
        <f t="shared" si="87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6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8">
        <f t="shared" si="87"/>
        <v>42350.416666666672</v>
      </c>
    </row>
    <row r="1409" spans="1:20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6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8">
        <f t="shared" si="87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 s="6">
        <f t="shared" ref="P1410:P1473" si="89">IFERROR(ROUND(E1410/L1410, 2), 0)</f>
        <v>12</v>
      </c>
      <c r="Q1410" s="11" t="s">
        <v>8320</v>
      </c>
      <c r="R1410" t="s">
        <v>8339</v>
      </c>
      <c r="S1410" s="17">
        <f t="shared" si="86"/>
        <v>42291.872175925921</v>
      </c>
      <c r="T1410" s="18">
        <f t="shared" si="87"/>
        <v>42321.913842592592</v>
      </c>
    </row>
    <row r="1411" spans="1:20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6">
        <f t="shared" si="89"/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6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8">
        <f t="shared" si="91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6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8">
        <f t="shared" si="91"/>
        <v>42041.059027777781</v>
      </c>
    </row>
    <row r="1414" spans="1:20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6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8">
        <f t="shared" si="91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6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8">
        <f t="shared" si="91"/>
        <v>42420.437152777777</v>
      </c>
    </row>
    <row r="1416" spans="1:20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8">
        <f t="shared" si="91"/>
        <v>42738.25309027778</v>
      </c>
    </row>
    <row r="1417" spans="1:20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6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8">
        <f t="shared" si="91"/>
        <v>42232.675821759258</v>
      </c>
    </row>
    <row r="1418" spans="1:20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6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8">
        <f t="shared" si="91"/>
        <v>42329.967812499999</v>
      </c>
    </row>
    <row r="1419" spans="1:20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6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8">
        <f t="shared" si="91"/>
        <v>42262.465972222228</v>
      </c>
    </row>
    <row r="1420" spans="1:20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6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8">
        <f t="shared" si="91"/>
        <v>42425.456412037034</v>
      </c>
    </row>
    <row r="1421" spans="1:20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6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8">
        <f t="shared" si="91"/>
        <v>42652.456238425926</v>
      </c>
    </row>
    <row r="1422" spans="1:20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6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8">
        <f t="shared" si="91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6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8">
        <f t="shared" si="91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6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8">
        <f t="shared" si="91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6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8">
        <f t="shared" si="91"/>
        <v>42370.360312500001</v>
      </c>
    </row>
    <row r="1426" spans="1:20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8">
        <f t="shared" si="91"/>
        <v>42689.759282407409</v>
      </c>
    </row>
    <row r="1427" spans="1:20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6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8">
        <f t="shared" si="91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6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8">
        <f t="shared" si="91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6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8">
        <f t="shared" si="91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6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8">
        <f t="shared" si="91"/>
        <v>42462.338159722218</v>
      </c>
    </row>
    <row r="1431" spans="1:20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6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8">
        <f t="shared" si="91"/>
        <v>42104.060671296291</v>
      </c>
    </row>
    <row r="1432" spans="1:20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6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8">
        <f t="shared" si="91"/>
        <v>41992.813518518517</v>
      </c>
    </row>
    <row r="1433" spans="1:20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6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8">
        <f t="shared" si="91"/>
        <v>42334.252500000002</v>
      </c>
    </row>
    <row r="1434" spans="1:20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6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8">
        <f t="shared" si="91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6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8">
        <f t="shared" si="91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8">
        <f t="shared" si="91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6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8">
        <f t="shared" si="91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6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8">
        <f t="shared" si="91"/>
        <v>42421.35019675926</v>
      </c>
    </row>
    <row r="1439" spans="1:20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6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8">
        <f t="shared" si="91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6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8">
        <f t="shared" si="91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6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8">
        <f t="shared" si="91"/>
        <v>42070.829872685179</v>
      </c>
    </row>
    <row r="1442" spans="1:20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6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8">
        <f t="shared" si="91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6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8">
        <f t="shared" si="91"/>
        <v>42258.765844907408</v>
      </c>
    </row>
    <row r="1444" spans="1:20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6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8">
        <f t="shared" si="91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6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8">
        <f t="shared" si="91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8">
        <f t="shared" si="91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6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8">
        <f t="shared" si="91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6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8">
        <f t="shared" si="91"/>
        <v>42481.447662037041</v>
      </c>
    </row>
    <row r="1449" spans="1:20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6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8">
        <f t="shared" si="91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6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8">
        <f t="shared" si="91"/>
        <v>42146.225694444445</v>
      </c>
    </row>
    <row r="1451" spans="1:20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6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8">
        <f t="shared" si="91"/>
        <v>42134.811400462961</v>
      </c>
    </row>
    <row r="1452" spans="1:20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6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8">
        <f t="shared" si="91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6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8">
        <f t="shared" si="91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6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8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6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8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8">
        <f t="shared" si="91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6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8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6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8">
        <f t="shared" si="91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6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8">
        <f t="shared" si="91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6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8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6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8">
        <f t="shared" si="91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6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8">
        <f t="shared" si="91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6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8">
        <f t="shared" si="91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6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8">
        <f t="shared" si="91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6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8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8">
        <f t="shared" si="91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6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8">
        <f t="shared" si="91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6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8">
        <f t="shared" si="91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6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8">
        <f t="shared" si="91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6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8">
        <f t="shared" si="91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6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8">
        <f t="shared" si="91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6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8">
        <f t="shared" si="91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6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8">
        <f t="shared" si="91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 s="6">
        <f t="shared" ref="P1474:P1537" si="93">IFERROR(ROUND(E1474/L1474, 2), 0)</f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8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6">
        <f t="shared" si="93"/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8">
        <f t="shared" si="95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6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8">
        <f t="shared" si="95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6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8">
        <f t="shared" si="95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6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8">
        <f t="shared" si="95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6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8">
        <f t="shared" si="95"/>
        <v>41408.871678240743</v>
      </c>
    </row>
    <row r="1481" spans="1:20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6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8">
        <f t="shared" si="95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6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8">
        <f t="shared" si="95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6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8">
        <f t="shared" si="95"/>
        <v>41580.922974537039</v>
      </c>
    </row>
    <row r="1484" spans="1:20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6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8">
        <f t="shared" si="95"/>
        <v>41159.32708333333</v>
      </c>
    </row>
    <row r="1485" spans="1:20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6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8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8">
        <f t="shared" si="95"/>
        <v>41111.618750000001</v>
      </c>
    </row>
    <row r="1487" spans="1:20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6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8">
        <f t="shared" si="95"/>
        <v>42175.795983796299</v>
      </c>
    </row>
    <row r="1488" spans="1:20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6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8">
        <f t="shared" si="95"/>
        <v>42062.168530092589</v>
      </c>
    </row>
    <row r="1489" spans="1:20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6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8">
        <f t="shared" si="95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6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8">
        <f t="shared" si="95"/>
        <v>41644.563194444447</v>
      </c>
    </row>
    <row r="1491" spans="1:20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6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8">
        <f t="shared" si="95"/>
        <v>41228.653379629628</v>
      </c>
    </row>
    <row r="1492" spans="1:20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6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8">
        <f t="shared" si="95"/>
        <v>41549.561041666668</v>
      </c>
    </row>
    <row r="1493" spans="1:20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6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8">
        <f t="shared" si="95"/>
        <v>42050.651388888888</v>
      </c>
    </row>
    <row r="1494" spans="1:20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6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8">
        <f t="shared" si="95"/>
        <v>40712.884791666671</v>
      </c>
    </row>
    <row r="1495" spans="1:20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6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8">
        <f t="shared" si="95"/>
        <v>41441.866608796299</v>
      </c>
    </row>
    <row r="1496" spans="1:20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8">
        <f t="shared" si="95"/>
        <v>42097.651388888888</v>
      </c>
    </row>
    <row r="1497" spans="1:20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6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8">
        <f t="shared" si="95"/>
        <v>40782.789710648147</v>
      </c>
    </row>
    <row r="1498" spans="1:20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6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8">
        <f t="shared" si="95"/>
        <v>41898.475219907406</v>
      </c>
    </row>
    <row r="1499" spans="1:20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6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8">
        <f t="shared" si="95"/>
        <v>41486.821527777778</v>
      </c>
    </row>
    <row r="1500" spans="1:20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6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8">
        <f t="shared" si="95"/>
        <v>41885.983541666668</v>
      </c>
    </row>
    <row r="1501" spans="1:20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6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8">
        <f t="shared" si="95"/>
        <v>42587.007326388892</v>
      </c>
    </row>
    <row r="1502" spans="1:20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6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8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6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8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6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8">
        <f t="shared" si="95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6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8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8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6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8">
        <f t="shared" si="95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6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8">
        <f t="shared" si="95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6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8">
        <f t="shared" si="95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6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8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6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8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6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8">
        <f t="shared" si="95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6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8">
        <f t="shared" si="95"/>
        <v>42326.625046296293</v>
      </c>
    </row>
    <row r="1514" spans="1:20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6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8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6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8">
        <f t="shared" si="95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8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6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8">
        <f t="shared" si="95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6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8">
        <f t="shared" si="95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6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8">
        <f t="shared" si="95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6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8">
        <f t="shared" si="95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6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8">
        <f t="shared" si="95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6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8">
        <f t="shared" si="95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6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8">
        <f t="shared" si="95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6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8">
        <f t="shared" si="95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6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8">
        <f t="shared" si="95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8">
        <f t="shared" si="95"/>
        <v>42786.501041666663</v>
      </c>
    </row>
    <row r="1527" spans="1:20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6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8">
        <f t="shared" si="95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6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8">
        <f t="shared" si="95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6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8">
        <f t="shared" si="95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6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8">
        <f t="shared" si="95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6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8">
        <f t="shared" si="95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6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8">
        <f t="shared" si="95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6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8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6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8">
        <f t="shared" si="95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6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8">
        <f t="shared" si="95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8">
        <f t="shared" si="95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6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8">
        <f t="shared" si="95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 s="6">
        <f t="shared" ref="P1538:P1601" si="97">IFERROR(ROUND(E1538/L1538, 2), 0)</f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8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6">
        <f t="shared" si="97"/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6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8">
        <f t="shared" si="9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6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8">
        <f t="shared" si="9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6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8">
        <f t="shared" si="99"/>
        <v>41969.052083333328</v>
      </c>
    </row>
    <row r="1543" spans="1:20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6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8">
        <f t="shared" si="99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6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8">
        <f t="shared" si="99"/>
        <v>42185.996527777781</v>
      </c>
    </row>
    <row r="1545" spans="1:20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6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8">
        <f t="shared" si="99"/>
        <v>41965.551319444443</v>
      </c>
    </row>
    <row r="1546" spans="1:20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8">
        <f t="shared" si="99"/>
        <v>42095.012499999997</v>
      </c>
    </row>
    <row r="1547" spans="1:20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6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8">
        <f t="shared" si="99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6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8">
        <f t="shared" si="99"/>
        <v>41899.212951388887</v>
      </c>
    </row>
    <row r="1549" spans="1:20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6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8">
        <f t="shared" si="99"/>
        <v>42789.426875000005</v>
      </c>
    </row>
    <row r="1550" spans="1:20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6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8">
        <f t="shared" si="99"/>
        <v>42316.923842592587</v>
      </c>
    </row>
    <row r="1551" spans="1:20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6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8">
        <f t="shared" si="99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6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8">
        <f t="shared" si="99"/>
        <v>42502.449467592596</v>
      </c>
    </row>
    <row r="1553" spans="1:20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6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8">
        <f t="shared" si="99"/>
        <v>42151.824525462958</v>
      </c>
    </row>
    <row r="1554" spans="1:20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6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8">
        <f t="shared" si="99"/>
        <v>41913.165972222225</v>
      </c>
    </row>
    <row r="1555" spans="1:20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6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8">
        <f t="shared" si="99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8">
        <f t="shared" si="99"/>
        <v>42218.252199074079</v>
      </c>
    </row>
    <row r="1557" spans="1:20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6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8">
        <f t="shared" si="99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6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8">
        <f t="shared" si="99"/>
        <v>42555.153055555551</v>
      </c>
    </row>
    <row r="1559" spans="1:20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6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8">
        <f t="shared" si="99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6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8">
        <f t="shared" si="99"/>
        <v>42244.508333333331</v>
      </c>
    </row>
    <row r="1561" spans="1:20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6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8">
        <f t="shared" si="99"/>
        <v>42123.05322916666</v>
      </c>
    </row>
    <row r="1562" spans="1:20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6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8">
        <f t="shared" si="9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6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8">
        <f t="shared" si="9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6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8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6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8">
        <f t="shared" si="99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8">
        <f t="shared" si="99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6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8">
        <f t="shared" si="9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6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8">
        <f t="shared" si="99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6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8">
        <f t="shared" si="9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6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8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6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8">
        <f t="shared" si="9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6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8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6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8">
        <f t="shared" si="99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6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8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6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8">
        <f t="shared" si="99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8">
        <f t="shared" si="99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6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8">
        <f t="shared" si="99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6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8">
        <f t="shared" si="99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6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8">
        <f t="shared" si="9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6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8">
        <f t="shared" si="99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6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8">
        <f t="shared" si="9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6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8">
        <f t="shared" si="99"/>
        <v>41050.050069444449</v>
      </c>
    </row>
    <row r="1583" spans="1:20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6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8">
        <f t="shared" si="99"/>
        <v>42357.448958333334</v>
      </c>
    </row>
    <row r="1584" spans="1:20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6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8">
        <f t="shared" si="99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6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8">
        <f t="shared" si="99"/>
        <v>41907.904988425929</v>
      </c>
    </row>
    <row r="1586" spans="1:20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8">
        <f t="shared" si="99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6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8">
        <f t="shared" si="99"/>
        <v>42729.458333333328</v>
      </c>
    </row>
    <row r="1588" spans="1:20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6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8">
        <f t="shared" si="99"/>
        <v>42099.062754629631</v>
      </c>
    </row>
    <row r="1589" spans="1:20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6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8">
        <f t="shared" si="99"/>
        <v>41986.950983796298</v>
      </c>
    </row>
    <row r="1590" spans="1:20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6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8">
        <f t="shared" si="99"/>
        <v>42035.841666666667</v>
      </c>
    </row>
    <row r="1591" spans="1:20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6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8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6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8">
        <f t="shared" si="99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6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8">
        <f t="shared" si="99"/>
        <v>42463.68450231482</v>
      </c>
    </row>
    <row r="1594" spans="1:20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6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8">
        <f t="shared" si="99"/>
        <v>42091.031076388885</v>
      </c>
    </row>
    <row r="1595" spans="1:20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6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8">
        <f t="shared" si="99"/>
        <v>42063.845543981486</v>
      </c>
    </row>
    <row r="1596" spans="1:20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8">
        <f t="shared" si="99"/>
        <v>42505.681249999994</v>
      </c>
    </row>
    <row r="1597" spans="1:20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6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8">
        <f t="shared" si="99"/>
        <v>41808.842361111114</v>
      </c>
    </row>
    <row r="1598" spans="1:20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6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8">
        <f t="shared" si="99"/>
        <v>41986.471863425926</v>
      </c>
    </row>
    <row r="1599" spans="1:20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6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8">
        <f t="shared" si="99"/>
        <v>42633.354131944448</v>
      </c>
    </row>
    <row r="1600" spans="1:20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6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8">
        <f t="shared" si="99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6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8">
        <f t="shared" si="99"/>
        <v>42468.497407407413</v>
      </c>
    </row>
    <row r="1602" spans="1:20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 s="6">
        <f t="shared" ref="P1602:P1665" si="101">IFERROR(ROUND(E1602/L1602, 2), 0)</f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8">
        <f t="shared" si="99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6">
        <f t="shared" si="101"/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6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8">
        <f t="shared" si="103"/>
        <v>40830.958333333336</v>
      </c>
    </row>
    <row r="1605" spans="1:20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6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8">
        <f t="shared" si="103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8">
        <f t="shared" si="103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6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8">
        <f t="shared" si="103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6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8">
        <f t="shared" si="103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6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8">
        <f t="shared" si="103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6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8">
        <f t="shared" si="103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6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8">
        <f t="shared" si="103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6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8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6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8">
        <f t="shared" si="103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6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8">
        <f t="shared" si="103"/>
        <v>41276.874814814815</v>
      </c>
    </row>
    <row r="1615" spans="1:20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6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8">
        <f t="shared" si="103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8">
        <f t="shared" si="103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6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8">
        <f t="shared" si="103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6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8">
        <f t="shared" si="103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6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8">
        <f t="shared" si="103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6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8">
        <f t="shared" si="103"/>
        <v>41341.654340277775</v>
      </c>
    </row>
    <row r="1621" spans="1:20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6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8">
        <f t="shared" si="103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6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8">
        <f t="shared" si="103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6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8">
        <f t="shared" si="103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6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8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6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8">
        <f t="shared" si="103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8">
        <f t="shared" si="103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6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8">
        <f t="shared" si="103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6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8">
        <f t="shared" si="103"/>
        <v>41609.889664351853</v>
      </c>
    </row>
    <row r="1629" spans="1:20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6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8">
        <f t="shared" si="103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6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8">
        <f t="shared" si="103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6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8">
        <f t="shared" si="103"/>
        <v>41690.867280092592</v>
      </c>
    </row>
    <row r="1632" spans="1:20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6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8">
        <f t="shared" si="103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6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8">
        <f t="shared" si="103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6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8">
        <f t="shared" si="103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6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8">
        <f t="shared" si="103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8">
        <f t="shared" si="103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6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8">
        <f t="shared" si="103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6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8">
        <f t="shared" si="103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6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8">
        <f t="shared" si="103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6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8">
        <f t="shared" si="103"/>
        <v>41333.892361111109</v>
      </c>
    </row>
    <row r="1641" spans="1:20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6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8">
        <f t="shared" si="103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6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8">
        <f t="shared" si="103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6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8">
        <f t="shared" si="103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6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8">
        <f t="shared" si="103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6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8">
        <f t="shared" si="103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8">
        <f t="shared" si="103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6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8">
        <f t="shared" si="103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6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8">
        <f t="shared" si="103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6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8">
        <f t="shared" si="103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6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8">
        <f t="shared" si="103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6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8">
        <f t="shared" si="103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6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8">
        <f t="shared" si="103"/>
        <v>41556.435613425929</v>
      </c>
    </row>
    <row r="1653" spans="1:20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6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8">
        <f t="shared" si="103"/>
        <v>40659.290972222225</v>
      </c>
    </row>
    <row r="1654" spans="1:20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6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8">
        <f t="shared" si="103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6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8">
        <f t="shared" si="103"/>
        <v>40657.834444444445</v>
      </c>
    </row>
    <row r="1656" spans="1:20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8">
        <f t="shared" si="103"/>
        <v>41017.890740740739</v>
      </c>
    </row>
    <row r="1657" spans="1:20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6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8">
        <f t="shared" si="103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6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8">
        <f t="shared" si="103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6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8">
        <f t="shared" si="103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6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8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6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8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6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8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6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8">
        <f t="shared" si="103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6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8">
        <f t="shared" si="103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6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8">
        <f t="shared" si="103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 s="6">
        <f t="shared" ref="P1666:P1729" si="105">IFERROR(ROUND(E1666/L1666, 2), 0)</f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8">
        <f t="shared" si="103"/>
        <v>40984.165972222225</v>
      </c>
    </row>
    <row r="1667" spans="1:20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6">
        <f t="shared" si="105"/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6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8">
        <f t="shared" si="107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6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8">
        <f t="shared" si="107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6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8">
        <f t="shared" si="107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6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8">
        <f t="shared" si="107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6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8">
        <f t="shared" si="107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6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8">
        <f t="shared" si="107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6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8">
        <f t="shared" si="107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6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8">
        <f t="shared" si="107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8">
        <f t="shared" si="107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6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8">
        <f t="shared" si="107"/>
        <v>40832.918749999997</v>
      </c>
    </row>
    <row r="1678" spans="1:20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6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8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6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8">
        <f t="shared" si="107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6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8">
        <f t="shared" si="107"/>
        <v>41676.854988425926</v>
      </c>
    </row>
    <row r="1681" spans="1:20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6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8">
        <f t="shared" si="107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6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8">
        <f t="shared" si="107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6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8">
        <f t="shared" si="107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6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8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6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8">
        <f t="shared" si="107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8">
        <f t="shared" si="107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6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8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6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8">
        <f t="shared" si="107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6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8">
        <f t="shared" si="107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6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8">
        <f t="shared" si="107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6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8">
        <f t="shared" si="107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6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8">
        <f t="shared" si="107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6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8">
        <f t="shared" si="107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6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8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6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8">
        <f t="shared" si="107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8">
        <f t="shared" si="107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6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8">
        <f t="shared" si="107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6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8">
        <f t="shared" si="107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6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8">
        <f t="shared" si="107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6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8">
        <f t="shared" si="107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6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8">
        <f t="shared" si="107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6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8">
        <f t="shared" si="107"/>
        <v>42826.166666666672</v>
      </c>
    </row>
    <row r="1703" spans="1:20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6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8">
        <f t="shared" si="107"/>
        <v>42019.664409722223</v>
      </c>
    </row>
    <row r="1704" spans="1:20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6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8">
        <f t="shared" si="107"/>
        <v>42093.828125</v>
      </c>
    </row>
    <row r="1705" spans="1:20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6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8">
        <f t="shared" si="107"/>
        <v>42247.281678240746</v>
      </c>
    </row>
    <row r="1706" spans="1:20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8">
        <f t="shared" si="107"/>
        <v>42051.139733796299</v>
      </c>
    </row>
    <row r="1707" spans="1:20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6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8">
        <f t="shared" si="107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6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8">
        <f t="shared" si="107"/>
        <v>42239.306388888886</v>
      </c>
    </row>
    <row r="1709" spans="1:20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6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8">
        <f t="shared" si="107"/>
        <v>42457.679340277777</v>
      </c>
    </row>
    <row r="1710" spans="1:20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6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8">
        <f t="shared" si="107"/>
        <v>42491.866967592592</v>
      </c>
    </row>
    <row r="1711" spans="1:20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6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8">
        <f t="shared" si="107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6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8">
        <f t="shared" si="107"/>
        <v>42387.541666666672</v>
      </c>
    </row>
    <row r="1713" spans="1:20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6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8">
        <f t="shared" si="107"/>
        <v>41883.646226851852</v>
      </c>
    </row>
    <row r="1714" spans="1:20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6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8">
        <f t="shared" si="107"/>
        <v>42185.913807870369</v>
      </c>
    </row>
    <row r="1715" spans="1:20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6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8">
        <f t="shared" si="107"/>
        <v>41917.801064814819</v>
      </c>
    </row>
    <row r="1716" spans="1:20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8">
        <f t="shared" si="107"/>
        <v>42125.918530092589</v>
      </c>
    </row>
    <row r="1717" spans="1:20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6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8">
        <f t="shared" si="107"/>
        <v>42094.140277777777</v>
      </c>
    </row>
    <row r="1718" spans="1:20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6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8">
        <f t="shared" si="107"/>
        <v>42713.619201388887</v>
      </c>
    </row>
    <row r="1719" spans="1:20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6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8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6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8">
        <f t="shared" si="107"/>
        <v>42504.207638888889</v>
      </c>
    </row>
    <row r="1721" spans="1:20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6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8">
        <f t="shared" si="107"/>
        <v>41899.534618055557</v>
      </c>
    </row>
    <row r="1722" spans="1:20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6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8">
        <f t="shared" si="107"/>
        <v>41952.824895833335</v>
      </c>
    </row>
    <row r="1723" spans="1:20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6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8">
        <f t="shared" si="107"/>
        <v>42349.461377314816</v>
      </c>
    </row>
    <row r="1724" spans="1:20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6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8">
        <f t="shared" si="107"/>
        <v>42463.006944444445</v>
      </c>
    </row>
    <row r="1725" spans="1:20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6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8">
        <f t="shared" si="107"/>
        <v>42186.25</v>
      </c>
    </row>
    <row r="1726" spans="1:20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8">
        <f t="shared" si="107"/>
        <v>41942.932430555556</v>
      </c>
    </row>
    <row r="1727" spans="1:20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6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8">
        <f t="shared" si="107"/>
        <v>41875.968159722222</v>
      </c>
    </row>
    <row r="1728" spans="1:20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6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8">
        <f t="shared" si="107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6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8">
        <f t="shared" si="107"/>
        <v>42099.458333333328</v>
      </c>
    </row>
    <row r="1730" spans="1:20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 s="6">
        <f t="shared" ref="P1730:P1793" si="109">IFERROR(ROUND(E1730/L1730, 2), 0)</f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8">
        <f t="shared" si="107"/>
        <v>42298.625856481478</v>
      </c>
    </row>
    <row r="1731" spans="1:20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6">
        <f t="shared" si="109"/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6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8">
        <f t="shared" si="111"/>
        <v>42302.087766203709</v>
      </c>
    </row>
    <row r="1733" spans="1:20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6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8">
        <f t="shared" si="111"/>
        <v>42166.625</v>
      </c>
    </row>
    <row r="1734" spans="1:20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6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8">
        <f t="shared" si="111"/>
        <v>42385.208333333328</v>
      </c>
    </row>
    <row r="1735" spans="1:20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6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8">
        <f t="shared" si="111"/>
        <v>42626.895833333328</v>
      </c>
    </row>
    <row r="1736" spans="1:20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8">
        <f t="shared" si="111"/>
        <v>42132.036527777775</v>
      </c>
    </row>
    <row r="1737" spans="1:20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6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8">
        <f t="shared" si="111"/>
        <v>42589.814178240747</v>
      </c>
    </row>
    <row r="1738" spans="1:20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6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8">
        <f t="shared" si="111"/>
        <v>42316.90315972222</v>
      </c>
    </row>
    <row r="1739" spans="1:20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6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8">
        <f t="shared" si="111"/>
        <v>42205.948981481488</v>
      </c>
    </row>
    <row r="1740" spans="1:20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6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8">
        <f t="shared" si="111"/>
        <v>41914.874328703707</v>
      </c>
    </row>
    <row r="1741" spans="1:20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6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8">
        <f t="shared" si="111"/>
        <v>42494.832546296297</v>
      </c>
    </row>
    <row r="1742" spans="1:20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6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8">
        <f t="shared" si="111"/>
        <v>42201.817384259266</v>
      </c>
    </row>
    <row r="1743" spans="1:20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6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8">
        <f t="shared" si="111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6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8">
        <f t="shared" si="111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6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8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8">
        <f t="shared" si="111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6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8">
        <f t="shared" si="111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6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8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6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8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6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8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6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8">
        <f t="shared" si="111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6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8">
        <f t="shared" si="111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6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8">
        <f t="shared" si="111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6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8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6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8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8">
        <f t="shared" si="111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6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8">
        <f t="shared" si="111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6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8">
        <f t="shared" si="111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6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8">
        <f t="shared" si="111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6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8">
        <f t="shared" si="111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6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8">
        <f t="shared" si="111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6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8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6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8">
        <f t="shared" si="111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6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8">
        <f t="shared" si="111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6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8">
        <f t="shared" si="111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8">
        <f t="shared" si="111"/>
        <v>41854.485868055555</v>
      </c>
    </row>
    <row r="1767" spans="1:20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6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8">
        <f t="shared" si="111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6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8">
        <f t="shared" si="111"/>
        <v>41876.859814814816</v>
      </c>
    </row>
    <row r="1769" spans="1:20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6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8">
        <f t="shared" si="111"/>
        <v>41854.658379629633</v>
      </c>
    </row>
    <row r="1770" spans="1:20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6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8">
        <f t="shared" si="111"/>
        <v>41909.560694444444</v>
      </c>
    </row>
    <row r="1771" spans="1:20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6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8">
        <f t="shared" si="111"/>
        <v>42017.818969907406</v>
      </c>
    </row>
    <row r="1772" spans="1:20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6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8">
        <f t="shared" si="111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6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8">
        <f t="shared" si="111"/>
        <v>41935.979629629634</v>
      </c>
    </row>
    <row r="1774" spans="1:20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6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8">
        <f t="shared" si="111"/>
        <v>41826.718009259261</v>
      </c>
    </row>
    <row r="1775" spans="1:20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6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8">
        <f t="shared" si="111"/>
        <v>42023.760393518518</v>
      </c>
    </row>
    <row r="1776" spans="1:20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8">
        <f t="shared" si="111"/>
        <v>41972.624305555553</v>
      </c>
    </row>
    <row r="1777" spans="1:20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6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8">
        <f t="shared" si="111"/>
        <v>41936.976388888892</v>
      </c>
    </row>
    <row r="1778" spans="1:20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6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8">
        <f t="shared" si="111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6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8">
        <f t="shared" si="111"/>
        <v>42055.357094907406</v>
      </c>
    </row>
    <row r="1780" spans="1:20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6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8">
        <f t="shared" si="111"/>
        <v>42090.821701388893</v>
      </c>
    </row>
    <row r="1781" spans="1:20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6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8">
        <f t="shared" si="111"/>
        <v>42615.691898148143</v>
      </c>
    </row>
    <row r="1782" spans="1:20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6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8">
        <f t="shared" si="111"/>
        <v>42553.600810185191</v>
      </c>
    </row>
    <row r="1783" spans="1:20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6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8">
        <f t="shared" si="111"/>
        <v>42628.617418981477</v>
      </c>
    </row>
    <row r="1784" spans="1:20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6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8">
        <f t="shared" si="111"/>
        <v>42421.575104166666</v>
      </c>
    </row>
    <row r="1785" spans="1:20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6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8">
        <f t="shared" si="111"/>
        <v>42145.949976851851</v>
      </c>
    </row>
    <row r="1786" spans="1:20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8">
        <f t="shared" si="111"/>
        <v>42035.142361111109</v>
      </c>
    </row>
    <row r="1787" spans="1:20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6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8">
        <f t="shared" si="111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6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8">
        <f t="shared" si="111"/>
        <v>41988.550659722227</v>
      </c>
    </row>
    <row r="1789" spans="1:20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6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8">
        <f t="shared" si="111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6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8">
        <f t="shared" si="111"/>
        <v>41943.94840277778</v>
      </c>
    </row>
    <row r="1791" spans="1:20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6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8">
        <f t="shared" si="111"/>
        <v>42016.250034722223</v>
      </c>
    </row>
    <row r="1792" spans="1:20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6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8">
        <f t="shared" si="111"/>
        <v>42040.674513888895</v>
      </c>
    </row>
    <row r="1793" spans="1:20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6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8">
        <f t="shared" si="111"/>
        <v>42033.740335648152</v>
      </c>
    </row>
    <row r="1794" spans="1:20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 s="6">
        <f t="shared" ref="P1794:P1857" si="113">IFERROR(ROUND(E1794/L1794, 2), 0)</f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8">
        <f t="shared" si="111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6">
        <f t="shared" si="113"/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8">
        <f t="shared" si="115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6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8">
        <f t="shared" si="115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6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8">
        <f t="shared" si="115"/>
        <v>42575.439421296294</v>
      </c>
    </row>
    <row r="1799" spans="1:20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6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8">
        <f t="shared" si="115"/>
        <v>42719.56931712963</v>
      </c>
    </row>
    <row r="1800" spans="1:20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6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8">
        <f t="shared" si="115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6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8">
        <f t="shared" si="115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6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8">
        <f t="shared" si="115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6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8">
        <f t="shared" si="115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6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8">
        <f t="shared" si="115"/>
        <v>42182.915972222225</v>
      </c>
    </row>
    <row r="1805" spans="1:20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6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8">
        <f t="shared" si="115"/>
        <v>42049.071550925932</v>
      </c>
    </row>
    <row r="1806" spans="1:20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8">
        <f t="shared" si="115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6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8">
        <f t="shared" si="115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6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8">
        <f t="shared" si="115"/>
        <v>41912.638298611113</v>
      </c>
    </row>
    <row r="1809" spans="1:20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6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8">
        <f t="shared" si="115"/>
        <v>41910.068437499998</v>
      </c>
    </row>
    <row r="1810" spans="1:20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6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8">
        <f t="shared" si="115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6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8">
        <f t="shared" si="115"/>
        <v>42064.907858796301</v>
      </c>
    </row>
    <row r="1812" spans="1:20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6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8">
        <f t="shared" si="115"/>
        <v>41872.91002314815</v>
      </c>
    </row>
    <row r="1813" spans="1:20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6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8">
        <f t="shared" si="115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6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8">
        <f t="shared" si="115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6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8">
        <f t="shared" si="115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8">
        <f t="shared" si="115"/>
        <v>42063.314074074078</v>
      </c>
    </row>
    <row r="1817" spans="1:20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6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8">
        <f t="shared" si="115"/>
        <v>42186.906678240746</v>
      </c>
    </row>
    <row r="1818" spans="1:20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6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8">
        <f t="shared" si="115"/>
        <v>42576.791666666672</v>
      </c>
    </row>
    <row r="1819" spans="1:20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6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8">
        <f t="shared" si="115"/>
        <v>42765.290972222225</v>
      </c>
    </row>
    <row r="1820" spans="1:20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6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8">
        <f t="shared" si="115"/>
        <v>42097.192708333328</v>
      </c>
    </row>
    <row r="1821" spans="1:20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6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8">
        <f t="shared" si="115"/>
        <v>41850.752268518518</v>
      </c>
    </row>
    <row r="1822" spans="1:20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6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8">
        <f t="shared" si="115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6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8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6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8">
        <f t="shared" si="115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6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8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8">
        <f t="shared" si="115"/>
        <v>41647.088888888888</v>
      </c>
    </row>
    <row r="1827" spans="1:20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6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8">
        <f t="shared" si="115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6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8">
        <f t="shared" si="115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6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8">
        <f t="shared" si="115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6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8">
        <f t="shared" si="115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6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8">
        <f t="shared" si="115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6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8">
        <f t="shared" si="115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6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8">
        <f t="shared" si="115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6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8">
        <f t="shared" si="115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6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8">
        <f t="shared" si="115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8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6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8">
        <f t="shared" si="115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6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8">
        <f t="shared" si="115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6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8">
        <f t="shared" si="115"/>
        <v>40986.006192129629</v>
      </c>
    </row>
    <row r="1840" spans="1:20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6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8">
        <f t="shared" si="115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6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8">
        <f t="shared" si="115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6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8">
        <f t="shared" si="115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6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8">
        <f t="shared" si="115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6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8">
        <f t="shared" si="115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6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8">
        <f t="shared" si="115"/>
        <v>40594.994837962964</v>
      </c>
    </row>
    <row r="1846" spans="1:20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8">
        <f t="shared" si="115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6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8">
        <f t="shared" si="115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6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8">
        <f t="shared" si="115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6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8">
        <f t="shared" si="115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6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8">
        <f t="shared" si="115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6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8">
        <f t="shared" si="115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6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8">
        <f t="shared" si="115"/>
        <v>41830.959490740745</v>
      </c>
    </row>
    <row r="1853" spans="1:20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6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8">
        <f t="shared" si="115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6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8">
        <f t="shared" si="115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6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8">
        <f t="shared" si="115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8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6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8">
        <f t="shared" si="115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 s="6">
        <f t="shared" ref="P1858:P1921" si="117">IFERROR(ROUND(E1858/L1858, 2), 0)</f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8">
        <f t="shared" si="115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6">
        <f t="shared" si="117"/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6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8">
        <f t="shared" si="11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6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8">
        <f t="shared" si="11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6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8">
        <f t="shared" si="119"/>
        <v>41676.709305555552</v>
      </c>
    </row>
    <row r="1863" spans="1:20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6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8">
        <f t="shared" si="119"/>
        <v>42030.300243055557</v>
      </c>
    </row>
    <row r="1864" spans="1:20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6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8">
        <f t="shared" si="119"/>
        <v>42802.3125</v>
      </c>
    </row>
    <row r="1865" spans="1:20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6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8">
        <f t="shared" si="119"/>
        <v>41802.797280092593</v>
      </c>
    </row>
    <row r="1866" spans="1:20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8">
        <f t="shared" si="11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6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8">
        <f t="shared" si="119"/>
        <v>42680.409108796302</v>
      </c>
    </row>
    <row r="1868" spans="1:20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6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8">
        <f t="shared" si="119"/>
        <v>42795.166666666672</v>
      </c>
    </row>
    <row r="1869" spans="1:20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6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8">
        <f t="shared" si="119"/>
        <v>42679.924907407403</v>
      </c>
    </row>
    <row r="1870" spans="1:20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6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8">
        <f t="shared" si="119"/>
        <v>42353.332638888889</v>
      </c>
    </row>
    <row r="1871" spans="1:20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6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8">
        <f t="shared" si="119"/>
        <v>42739.002881944441</v>
      </c>
    </row>
    <row r="1872" spans="1:20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6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8">
        <f t="shared" si="119"/>
        <v>42400.178472222222</v>
      </c>
    </row>
    <row r="1873" spans="1:20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6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8">
        <f t="shared" si="119"/>
        <v>41963.825243055559</v>
      </c>
    </row>
    <row r="1874" spans="1:20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6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8">
        <f t="shared" si="11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6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8">
        <f t="shared" si="119"/>
        <v>42193.697916666672</v>
      </c>
    </row>
    <row r="1876" spans="1:20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8">
        <f t="shared" si="119"/>
        <v>42549.969131944439</v>
      </c>
    </row>
    <row r="1877" spans="1:20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6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8">
        <f t="shared" si="11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6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8">
        <f t="shared" si="119"/>
        <v>41806.284780092588</v>
      </c>
    </row>
    <row r="1879" spans="1:20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6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8">
        <f t="shared" si="11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6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8">
        <f t="shared" si="11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6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8">
        <f t="shared" si="11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6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8">
        <f t="shared" si="11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6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8">
        <f t="shared" si="11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6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8">
        <f t="shared" si="11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6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8">
        <f t="shared" si="11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8">
        <f t="shared" si="11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6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8">
        <f t="shared" si="11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6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8">
        <f t="shared" si="11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6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8">
        <f t="shared" si="11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6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8">
        <f t="shared" si="119"/>
        <v>40330.207638888889</v>
      </c>
    </row>
    <row r="1891" spans="1:20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6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8">
        <f t="shared" si="11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6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8">
        <f t="shared" si="11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6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8">
        <f t="shared" si="11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6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8">
        <f t="shared" si="11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6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8">
        <f t="shared" si="11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8">
        <f t="shared" si="11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6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8">
        <f t="shared" si="11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6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8">
        <f t="shared" si="11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6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8">
        <f t="shared" si="11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6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8">
        <f t="shared" si="11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6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8">
        <f t="shared" si="11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6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8">
        <f t="shared" si="11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6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8">
        <f t="shared" si="11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6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8">
        <f t="shared" si="119"/>
        <v>42067.789895833332</v>
      </c>
    </row>
    <row r="1905" spans="1:20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6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8">
        <f t="shared" si="119"/>
        <v>42762.770729166667</v>
      </c>
    </row>
    <row r="1906" spans="1:20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8">
        <f t="shared" si="119"/>
        <v>42371.685428240744</v>
      </c>
    </row>
    <row r="1907" spans="1:20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6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8">
        <f t="shared" si="119"/>
        <v>41889.925856481481</v>
      </c>
    </row>
    <row r="1908" spans="1:20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6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8">
        <f t="shared" si="119"/>
        <v>42544.671099537038</v>
      </c>
    </row>
    <row r="1909" spans="1:20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6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8">
        <f t="shared" si="119"/>
        <v>41782.587094907409</v>
      </c>
    </row>
    <row r="1910" spans="1:20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6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8">
        <f t="shared" si="119"/>
        <v>42733.917824074073</v>
      </c>
    </row>
    <row r="1911" spans="1:20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6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8">
        <f t="shared" si="11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6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8">
        <f t="shared" si="11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6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8">
        <f t="shared" si="119"/>
        <v>41860.033958333333</v>
      </c>
    </row>
    <row r="1914" spans="1:20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6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8">
        <f t="shared" si="11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6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8">
        <f t="shared" si="119"/>
        <v>41920.511319444442</v>
      </c>
    </row>
    <row r="1916" spans="1:20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8">
        <f t="shared" si="119"/>
        <v>41944.165972222225</v>
      </c>
    </row>
    <row r="1917" spans="1:20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6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8">
        <f t="shared" si="119"/>
        <v>41884.04886574074</v>
      </c>
    </row>
    <row r="1918" spans="1:20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6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8">
        <f t="shared" si="11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6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8">
        <f t="shared" si="119"/>
        <v>42776.270057870366</v>
      </c>
    </row>
    <row r="1920" spans="1:20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6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8">
        <f t="shared" si="119"/>
        <v>41863.789942129632</v>
      </c>
    </row>
    <row r="1921" spans="1:20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6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8">
        <f t="shared" si="119"/>
        <v>42143.875567129624</v>
      </c>
    </row>
    <row r="1922" spans="1:20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 s="6">
        <f t="shared" ref="P1922:P1985" si="121">IFERROR(ROUND(E1922/L1922, 2), 0)</f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8">
        <f t="shared" si="11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6">
        <f t="shared" si="121"/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6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8">
        <f t="shared" si="123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6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8">
        <f t="shared" si="123"/>
        <v>40813.207638888889</v>
      </c>
    </row>
    <row r="1926" spans="1:20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8">
        <f t="shared" si="123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6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8">
        <f t="shared" si="123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6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8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6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8">
        <f t="shared" si="123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6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8">
        <f t="shared" si="123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6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8">
        <f t="shared" si="123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6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8">
        <f t="shared" si="123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6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8">
        <f t="shared" si="123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6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8">
        <f t="shared" si="123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6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8">
        <f t="shared" si="123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8">
        <f t="shared" si="123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6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8">
        <f t="shared" si="123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6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8">
        <f t="shared" si="123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6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8">
        <f t="shared" si="123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6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8">
        <f t="shared" si="123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6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8">
        <f t="shared" si="123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6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8">
        <f t="shared" si="123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6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8">
        <f t="shared" si="123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6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8">
        <f t="shared" si="123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6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8">
        <f t="shared" si="123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8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6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8">
        <f t="shared" si="123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6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8">
        <f t="shared" si="123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6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8">
        <f t="shared" si="123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6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8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6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8">
        <f t="shared" si="123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6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8">
        <f t="shared" si="123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6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8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6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8">
        <f t="shared" si="123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6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8">
        <f t="shared" si="123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8">
        <f t="shared" si="123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6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8">
        <f t="shared" si="123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6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8">
        <f t="shared" si="123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6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8">
        <f t="shared" si="123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6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8">
        <f t="shared" si="123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6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8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6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8">
        <f t="shared" si="123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6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8">
        <f t="shared" si="123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6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8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6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8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8">
        <f t="shared" si="123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6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8">
        <f t="shared" si="123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6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8">
        <f t="shared" si="123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6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8">
        <f t="shared" si="123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6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8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6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8">
        <f t="shared" si="123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6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8">
        <f t="shared" si="123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6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8">
        <f t="shared" si="123"/>
        <v>41593.166666666664</v>
      </c>
    </row>
    <row r="1974" spans="1:20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6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8">
        <f t="shared" si="123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6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8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8">
        <f t="shared" si="123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6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8">
        <f t="shared" si="123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6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8">
        <f t="shared" si="123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6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8">
        <f t="shared" si="123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6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8">
        <f t="shared" si="123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6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8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6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8">
        <f t="shared" si="123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6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8">
        <f t="shared" si="123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6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8">
        <f t="shared" si="123"/>
        <v>42708.628321759257</v>
      </c>
    </row>
    <row r="1985" spans="1:20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6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8">
        <f t="shared" si="123"/>
        <v>42615.291666666672</v>
      </c>
    </row>
    <row r="1986" spans="1:20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 s="6">
        <f t="shared" ref="P1986:P2049" si="125">IFERROR(ROUND(E1986/L1986, 2), 0)</f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8">
        <f t="shared" si="123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6">
        <f t="shared" si="125"/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6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8">
        <f t="shared" si="127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6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8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6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8">
        <f t="shared" si="127"/>
        <v>42236.763217592597</v>
      </c>
    </row>
    <row r="1991" spans="1:20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6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8">
        <f t="shared" si="127"/>
        <v>42715.680648148147</v>
      </c>
    </row>
    <row r="1992" spans="1:20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6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8">
        <f t="shared" si="127"/>
        <v>42413.195972222224</v>
      </c>
    </row>
    <row r="1993" spans="1:20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6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8">
        <f t="shared" si="127"/>
        <v>42188.89335648148</v>
      </c>
    </row>
    <row r="1994" spans="1:20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6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8">
        <f t="shared" si="127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6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8">
        <f t="shared" si="127"/>
        <v>42359.58839120371</v>
      </c>
    </row>
    <row r="1996" spans="1:20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8">
        <f t="shared" si="127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6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8">
        <f t="shared" si="127"/>
        <v>42201.902037037042</v>
      </c>
    </row>
    <row r="1998" spans="1:20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6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8">
        <f t="shared" si="127"/>
        <v>41830.819571759261</v>
      </c>
    </row>
    <row r="1999" spans="1:20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6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8">
        <f t="shared" si="127"/>
        <v>41877.930694444447</v>
      </c>
    </row>
    <row r="2000" spans="1:20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6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8">
        <f t="shared" si="127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6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8">
        <f t="shared" si="127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6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8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6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8">
        <f t="shared" si="127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6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8">
        <f t="shared" si="127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6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8">
        <f t="shared" si="127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8">
        <f t="shared" si="127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6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8">
        <f t="shared" si="127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6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8">
        <f t="shared" si="127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6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8">
        <f t="shared" si="127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6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8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6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8">
        <f t="shared" si="127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6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8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6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8">
        <f t="shared" si="127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6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8">
        <f t="shared" si="127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6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8">
        <f t="shared" si="127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8">
        <f t="shared" si="127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6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8">
        <f t="shared" si="127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6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8">
        <f t="shared" si="127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6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8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6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8">
        <f t="shared" si="127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6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8">
        <f t="shared" si="127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6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8">
        <f t="shared" si="127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6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8">
        <f t="shared" si="127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6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8">
        <f t="shared" si="127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6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8">
        <f t="shared" si="127"/>
        <v>42166.420752314814</v>
      </c>
    </row>
    <row r="2026" spans="1:20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8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6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8">
        <f t="shared" si="127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6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8">
        <f t="shared" si="127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6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8">
        <f t="shared" si="127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6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8">
        <f t="shared" si="127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6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8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6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8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6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8">
        <f t="shared" si="127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6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8">
        <f t="shared" si="127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6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8">
        <f t="shared" si="127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8">
        <f t="shared" si="127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6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8">
        <f t="shared" si="127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6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8">
        <f t="shared" si="127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6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8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6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8">
        <f t="shared" si="127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6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8">
        <f t="shared" si="127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6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8">
        <f t="shared" si="127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6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8">
        <f t="shared" si="127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6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8">
        <f t="shared" si="127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6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8">
        <f t="shared" si="127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8">
        <f t="shared" si="127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6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8">
        <f t="shared" si="127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6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8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6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8">
        <f t="shared" si="127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 s="6">
        <f t="shared" ref="P2050:P2113" si="129">IFERROR(ROUND(E2050/L2050, 2), 0)</f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8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6">
        <f t="shared" si="129"/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6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8">
        <f t="shared" si="131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6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8">
        <f t="shared" si="131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6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8">
        <f t="shared" si="131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6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8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8">
        <f t="shared" si="131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6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8">
        <f t="shared" si="131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6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8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6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8">
        <f t="shared" si="131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6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8">
        <f t="shared" si="131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6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8">
        <f t="shared" si="131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6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8">
        <f t="shared" si="131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6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8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6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8">
        <f t="shared" si="131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6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8">
        <f t="shared" si="131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8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6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8">
        <f t="shared" si="131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6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8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6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8">
        <f t="shared" si="131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6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8">
        <f t="shared" si="131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6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8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6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8">
        <f t="shared" si="131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6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8">
        <f t="shared" si="131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6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8">
        <f t="shared" si="131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6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8">
        <f t="shared" si="131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8">
        <f t="shared" si="131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6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8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6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8">
        <f t="shared" si="131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6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8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6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8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6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8">
        <f t="shared" si="131"/>
        <v>42180.791666666672</v>
      </c>
    </row>
    <row r="2082" spans="1:20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6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8">
        <f t="shared" si="131"/>
        <v>42319.998842592591</v>
      </c>
    </row>
    <row r="2083" spans="1:20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6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8">
        <f t="shared" si="131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6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8">
        <f t="shared" si="131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6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8">
        <f t="shared" si="131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8">
        <f t="shared" si="131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6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8">
        <f t="shared" si="131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6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8">
        <f t="shared" si="131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6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8">
        <f t="shared" si="131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6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8">
        <f t="shared" si="131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6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8">
        <f t="shared" si="131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6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8">
        <f t="shared" si="131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6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8">
        <f t="shared" si="131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6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8">
        <f t="shared" si="131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6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8">
        <f t="shared" si="131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8">
        <f t="shared" si="131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6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8">
        <f t="shared" si="131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6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8">
        <f t="shared" si="131"/>
        <v>41208.165972222225</v>
      </c>
    </row>
    <row r="2099" spans="1:20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6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8">
        <f t="shared" si="131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6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8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6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8">
        <f t="shared" si="131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6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8">
        <f t="shared" si="131"/>
        <v>41090.165972222225</v>
      </c>
    </row>
    <row r="2103" spans="1:20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6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8">
        <f t="shared" si="131"/>
        <v>40952.149467592593</v>
      </c>
    </row>
    <row r="2104" spans="1:20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6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8">
        <f t="shared" si="131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6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8">
        <f t="shared" si="131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8">
        <f t="shared" si="131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6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8">
        <f t="shared" si="131"/>
        <v>41964.166666666672</v>
      </c>
    </row>
    <row r="2108" spans="1:20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6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8">
        <f t="shared" si="131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6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8">
        <f t="shared" si="131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6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8">
        <f t="shared" si="131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6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8">
        <f t="shared" si="131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6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8">
        <f t="shared" si="131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6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8">
        <f t="shared" si="131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 s="6">
        <f t="shared" ref="P2114:P2177" si="133">IFERROR(ROUND(E2114/L2114, 2), 0)</f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8">
        <f t="shared" si="131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6">
        <f t="shared" si="133"/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8">
        <f t="shared" si="135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6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8">
        <f t="shared" si="135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6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8">
        <f t="shared" si="135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6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8">
        <f t="shared" si="135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6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8">
        <f t="shared" si="135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6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8">
        <f t="shared" si="135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6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8">
        <f t="shared" si="135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6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8">
        <f t="shared" si="135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6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8">
        <f t="shared" si="135"/>
        <v>42742.300567129627</v>
      </c>
    </row>
    <row r="2125" spans="1:20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6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8">
        <f t="shared" si="135"/>
        <v>40252.290972222225</v>
      </c>
    </row>
    <row r="2126" spans="1:20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8">
        <f t="shared" si="135"/>
        <v>40512.208333333336</v>
      </c>
    </row>
    <row r="2127" spans="1:20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6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8">
        <f t="shared" si="135"/>
        <v>42221.023530092592</v>
      </c>
    </row>
    <row r="2128" spans="1:20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6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8">
        <f t="shared" si="135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6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8">
        <f t="shared" si="135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6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8">
        <f t="shared" si="135"/>
        <v>41903.772789351853</v>
      </c>
    </row>
    <row r="2131" spans="1:20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6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8">
        <f t="shared" si="135"/>
        <v>42439.024305555555</v>
      </c>
    </row>
    <row r="2132" spans="1:20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6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8">
        <f t="shared" si="135"/>
        <v>41867.086377314816</v>
      </c>
    </row>
    <row r="2133" spans="1:20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6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8">
        <f t="shared" si="135"/>
        <v>42197.207071759258</v>
      </c>
    </row>
    <row r="2134" spans="1:20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6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8">
        <f t="shared" si="135"/>
        <v>41673.487175925926</v>
      </c>
    </row>
    <row r="2135" spans="1:20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6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8">
        <f t="shared" si="135"/>
        <v>40657.290972222225</v>
      </c>
    </row>
    <row r="2136" spans="1:20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8">
        <f t="shared" si="135"/>
        <v>41391.886469907404</v>
      </c>
    </row>
    <row r="2137" spans="1:20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6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8">
        <f t="shared" si="135"/>
        <v>41186.963344907403</v>
      </c>
    </row>
    <row r="2138" spans="1:20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6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8">
        <f t="shared" si="135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6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8">
        <f t="shared" si="135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6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8">
        <f t="shared" si="135"/>
        <v>41587.054849537039</v>
      </c>
    </row>
    <row r="2141" spans="1:20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6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8">
        <f t="shared" si="135"/>
        <v>42677.750092592592</v>
      </c>
    </row>
    <row r="2142" spans="1:20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6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8">
        <f t="shared" si="135"/>
        <v>41285.833611111113</v>
      </c>
    </row>
    <row r="2143" spans="1:20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6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8">
        <f t="shared" si="135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6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8">
        <f t="shared" si="135"/>
        <v>42368.701504629629</v>
      </c>
    </row>
    <row r="2145" spans="1:20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6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8">
        <f t="shared" si="135"/>
        <v>40380.791666666664</v>
      </c>
    </row>
    <row r="2146" spans="1:20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8">
        <f t="shared" si="135"/>
        <v>41531.546759259261</v>
      </c>
    </row>
    <row r="2147" spans="1:20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6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8">
        <f t="shared" si="135"/>
        <v>41605.279097222221</v>
      </c>
    </row>
    <row r="2148" spans="1:20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6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8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6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8">
        <f t="shared" si="135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6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8">
        <f t="shared" si="135"/>
        <v>42096.691921296297</v>
      </c>
    </row>
    <row r="2151" spans="1:20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6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8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6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8">
        <f t="shared" si="135"/>
        <v>42564.284710648149</v>
      </c>
    </row>
    <row r="2153" spans="1:20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6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8">
        <f t="shared" si="135"/>
        <v>42550.847384259265</v>
      </c>
    </row>
    <row r="2154" spans="1:20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6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8">
        <f t="shared" si="135"/>
        <v>41713.790613425925</v>
      </c>
    </row>
    <row r="2155" spans="1:20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6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8">
        <f t="shared" si="135"/>
        <v>42014.332638888889</v>
      </c>
    </row>
    <row r="2156" spans="1:20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8">
        <f t="shared" si="135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6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8">
        <f t="shared" si="135"/>
        <v>42460.70584490741</v>
      </c>
    </row>
    <row r="2158" spans="1:20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6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8">
        <f t="shared" si="135"/>
        <v>41533.85423611111</v>
      </c>
    </row>
    <row r="2159" spans="1:20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6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8">
        <f t="shared" si="135"/>
        <v>42727.332638888889</v>
      </c>
    </row>
    <row r="2160" spans="1:20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6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8">
        <f t="shared" si="135"/>
        <v>41309.853865740741</v>
      </c>
    </row>
    <row r="2161" spans="1:20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6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8">
        <f t="shared" si="135"/>
        <v>40740.731180555551</v>
      </c>
    </row>
    <row r="2162" spans="1:20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6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8">
        <f t="shared" si="135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6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8">
        <f t="shared" si="135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6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8">
        <f t="shared" si="135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6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8">
        <f t="shared" si="135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8">
        <f t="shared" si="135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6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8">
        <f t="shared" si="135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6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8">
        <f t="shared" si="135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6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8">
        <f t="shared" si="135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6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8">
        <f t="shared" si="135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6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8">
        <f t="shared" si="135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6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8">
        <f t="shared" si="135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6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8">
        <f t="shared" si="135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6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8">
        <f t="shared" si="135"/>
        <v>42112.580092592587</v>
      </c>
    </row>
    <row r="2175" spans="1:20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6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8">
        <f t="shared" si="135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8">
        <f t="shared" si="135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6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8">
        <f t="shared" si="135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 s="6">
        <f t="shared" ref="P2178:P2241" si="137">IFERROR(ROUND(E2178/L2178, 2), 0)</f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8">
        <f t="shared" si="135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6">
        <f t="shared" si="137"/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6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8">
        <f t="shared" si="139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6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8">
        <f t="shared" si="13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6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8">
        <f t="shared" si="139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6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8">
        <f t="shared" si="13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6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8">
        <f t="shared" si="139"/>
        <v>41914.900752314818</v>
      </c>
    </row>
    <row r="2185" spans="1:20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6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8">
        <f t="shared" si="13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8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6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8">
        <f t="shared" si="13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6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8">
        <f t="shared" si="13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6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8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6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8">
        <f t="shared" si="139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6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8">
        <f t="shared" si="13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6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8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6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8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6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8">
        <f t="shared" si="13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6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8">
        <f t="shared" si="13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8">
        <f t="shared" si="139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6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8">
        <f t="shared" si="13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6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8">
        <f t="shared" si="13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6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8">
        <f t="shared" si="139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6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8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6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8">
        <f t="shared" si="139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6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8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6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8">
        <f t="shared" si="139"/>
        <v>41290.846817129634</v>
      </c>
    </row>
    <row r="2204" spans="1:20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6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8">
        <f t="shared" si="13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6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8">
        <f t="shared" si="139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8">
        <f t="shared" si="13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6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8">
        <f t="shared" si="139"/>
        <v>41061.82163194444</v>
      </c>
    </row>
    <row r="2208" spans="1:20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6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8">
        <f t="shared" si="139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6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8">
        <f t="shared" si="139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6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8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6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8">
        <f t="shared" si="139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6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8">
        <f t="shared" si="139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6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8">
        <f t="shared" si="13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6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8">
        <f t="shared" si="13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6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8">
        <f t="shared" si="13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8">
        <f t="shared" si="13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6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8">
        <f t="shared" si="139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6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8">
        <f t="shared" si="139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6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8">
        <f t="shared" si="139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6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8">
        <f t="shared" si="139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6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8">
        <f t="shared" si="139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6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8">
        <f t="shared" si="13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6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8">
        <f t="shared" si="139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6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8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6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8">
        <f t="shared" si="139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8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6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8">
        <f t="shared" si="139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6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8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6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8">
        <f t="shared" si="13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6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8">
        <f t="shared" si="139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6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8">
        <f t="shared" si="13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6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8">
        <f t="shared" si="139"/>
        <v>41754.881099537037</v>
      </c>
    </row>
    <row r="2233" spans="1:20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6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8">
        <f t="shared" si="13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6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8">
        <f t="shared" si="13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6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8">
        <f t="shared" si="13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8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6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8">
        <f t="shared" si="139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6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8">
        <f t="shared" si="139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6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8">
        <f t="shared" si="13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6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8">
        <f t="shared" si="13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6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8">
        <f t="shared" si="13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 s="6">
        <f t="shared" ref="P2242:P2305" si="141">IFERROR(ROUND(E2242/L2242, 2), 0)</f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8">
        <f t="shared" si="139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6">
        <f t="shared" si="141"/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6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8">
        <f t="shared" si="143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6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8">
        <f t="shared" si="143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8">
        <f t="shared" si="143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6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8">
        <f t="shared" si="143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6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8">
        <f t="shared" si="143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6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8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6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8">
        <f t="shared" si="143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6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8">
        <f t="shared" si="143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6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8">
        <f t="shared" si="143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6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8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6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8">
        <f t="shared" si="143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6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8">
        <f t="shared" si="143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8">
        <f t="shared" si="143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6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8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6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8">
        <f t="shared" si="143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6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8">
        <f t="shared" si="143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6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8">
        <f t="shared" si="143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6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8">
        <f t="shared" si="143"/>
        <v>42712.804814814815</v>
      </c>
    </row>
    <row r="2262" spans="1:20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6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8">
        <f t="shared" si="143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6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8">
        <f t="shared" si="143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6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8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6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8">
        <f t="shared" si="143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8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6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8">
        <f t="shared" si="143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6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8">
        <f t="shared" si="143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6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8">
        <f t="shared" si="143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6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8">
        <f t="shared" si="143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6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8">
        <f t="shared" si="143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6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8">
        <f t="shared" si="143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6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8">
        <f t="shared" si="143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6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8">
        <f t="shared" si="143"/>
        <v>42345.699490740735</v>
      </c>
    </row>
    <row r="2275" spans="1:20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6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8">
        <f t="shared" si="143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8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6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8">
        <f t="shared" si="143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6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8">
        <f t="shared" si="143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6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8">
        <f t="shared" si="143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6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8">
        <f t="shared" si="143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6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8">
        <f t="shared" si="143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6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8">
        <f t="shared" si="143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6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8">
        <f t="shared" si="143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6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8">
        <f t="shared" si="143"/>
        <v>42383.17460648148</v>
      </c>
    </row>
    <row r="2285" spans="1:20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6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8">
        <f t="shared" si="143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8">
        <f t="shared" si="143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6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8">
        <f t="shared" si="143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6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8">
        <f t="shared" si="143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6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8">
        <f t="shared" si="143"/>
        <v>41813.667361111111</v>
      </c>
    </row>
    <row r="2290" spans="1:20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6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8">
        <f t="shared" si="143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6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8">
        <f t="shared" si="143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6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8">
        <f t="shared" si="143"/>
        <v>40148.708333333336</v>
      </c>
    </row>
    <row r="2293" spans="1:20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6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8">
        <f t="shared" si="143"/>
        <v>41022.166666666664</v>
      </c>
    </row>
    <row r="2294" spans="1:20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6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8">
        <f t="shared" si="143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6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8">
        <f t="shared" si="143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8">
        <f t="shared" si="143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6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8">
        <f t="shared" si="143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6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8">
        <f t="shared" si="143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6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8">
        <f t="shared" si="143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6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8">
        <f t="shared" si="143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6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8">
        <f t="shared" si="143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6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8">
        <f t="shared" si="143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6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8">
        <f t="shared" si="143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6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8">
        <f t="shared" si="143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6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8">
        <f t="shared" si="143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 s="6">
        <f t="shared" ref="P2306:P2369" si="145">IFERROR(ROUND(E2306/L2306, 2), 0)</f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8">
        <f t="shared" si="143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6">
        <f t="shared" si="145"/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6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8">
        <f t="shared" si="147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6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8">
        <f t="shared" si="147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6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8">
        <f t="shared" si="147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6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8">
        <f t="shared" si="147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6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8">
        <f t="shared" si="147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6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8">
        <f t="shared" si="147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6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8">
        <f t="shared" si="147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6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8">
        <f t="shared" si="147"/>
        <v>41032.958634259259</v>
      </c>
    </row>
    <row r="2316" spans="1:20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8">
        <f t="shared" si="147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6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8">
        <f t="shared" si="147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6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8">
        <f t="shared" si="147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6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8">
        <f t="shared" si="147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6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8">
        <f t="shared" si="147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6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8">
        <f t="shared" si="147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6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8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6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8">
        <f t="shared" si="147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6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8">
        <f t="shared" si="147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6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8">
        <f t="shared" si="147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8">
        <f t="shared" si="147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6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8">
        <f t="shared" si="147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6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8">
        <f t="shared" si="147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6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8">
        <f t="shared" si="147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6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8">
        <f t="shared" si="147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6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8">
        <f t="shared" si="147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6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8">
        <f t="shared" si="147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6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8">
        <f t="shared" si="147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6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8">
        <f t="shared" si="147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6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8">
        <f t="shared" si="147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8">
        <f t="shared" si="147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6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8">
        <f t="shared" si="147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6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8">
        <f t="shared" si="147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6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8">
        <f t="shared" si="147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6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8">
        <f t="shared" si="147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6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8">
        <f t="shared" si="147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6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8">
        <f t="shared" si="147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6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8">
        <f t="shared" si="147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6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8">
        <f t="shared" si="147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6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8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8">
        <f t="shared" si="147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6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8">
        <f t="shared" si="147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6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8">
        <f t="shared" si="147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6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8">
        <f t="shared" si="147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6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8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6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8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6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8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6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8">
        <f t="shared" si="147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6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8">
        <f t="shared" si="147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6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8">
        <f t="shared" si="147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8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6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8">
        <f t="shared" si="147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6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8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6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8">
        <f t="shared" si="147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6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8">
        <f t="shared" si="147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6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8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6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8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6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8">
        <f t="shared" si="147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6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8">
        <f t="shared" si="147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6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8">
        <f t="shared" si="147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8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6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8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6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8">
        <f t="shared" si="147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6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8">
        <f t="shared" si="147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 s="6">
        <f t="shared" ref="P2370:P2433" si="149">IFERROR(ROUND(E2370/L2370, 2), 0)</f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8">
        <f t="shared" si="147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6">
        <f t="shared" si="149"/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6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8">
        <f t="shared" si="151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6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8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6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8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6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8">
        <f t="shared" si="151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8">
        <f t="shared" si="151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6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8">
        <f t="shared" si="151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6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8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6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8">
        <f t="shared" si="151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6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8">
        <f t="shared" si="151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6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8">
        <f t="shared" si="151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6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8">
        <f t="shared" si="151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6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8">
        <f t="shared" si="151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6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8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6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8">
        <f t="shared" si="151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8">
        <f t="shared" si="151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6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8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6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8">
        <f t="shared" si="151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6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8">
        <f t="shared" si="151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6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8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6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8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6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8">
        <f t="shared" si="151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6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8">
        <f t="shared" si="151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6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8">
        <f t="shared" si="151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6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8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8">
        <f t="shared" si="151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6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8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6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8">
        <f t="shared" si="151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6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8">
        <f t="shared" si="151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6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8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6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8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6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8">
        <f t="shared" si="151"/>
        <v>42474.268101851849</v>
      </c>
    </row>
    <row r="2403" spans="1:20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6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8">
        <f t="shared" si="151"/>
        <v>42434.822870370372</v>
      </c>
    </row>
    <row r="2404" spans="1:20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6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8">
        <f t="shared" si="151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6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8">
        <f t="shared" si="151"/>
        <v>42459.840949074074</v>
      </c>
    </row>
    <row r="2406" spans="1:20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8">
        <f t="shared" si="151"/>
        <v>42372.03943287037</v>
      </c>
    </row>
    <row r="2407" spans="1:20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6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8">
        <f t="shared" si="151"/>
        <v>42616.585358796292</v>
      </c>
    </row>
    <row r="2408" spans="1:20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6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8">
        <f t="shared" si="151"/>
        <v>42023.110995370371</v>
      </c>
    </row>
    <row r="2409" spans="1:20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6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8">
        <f t="shared" si="151"/>
        <v>42105.25</v>
      </c>
    </row>
    <row r="2410" spans="1:20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6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8">
        <f t="shared" si="151"/>
        <v>41949.182372685187</v>
      </c>
    </row>
    <row r="2411" spans="1:20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6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8">
        <f t="shared" si="151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6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8">
        <f t="shared" si="151"/>
        <v>42254.408275462964</v>
      </c>
    </row>
    <row r="2413" spans="1:20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6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8">
        <f t="shared" si="151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6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8">
        <f t="shared" si="151"/>
        <v>42700.778622685189</v>
      </c>
    </row>
    <row r="2415" spans="1:20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6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8">
        <f t="shared" si="151"/>
        <v>41790.979166666664</v>
      </c>
    </row>
    <row r="2416" spans="1:20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8">
        <f t="shared" si="151"/>
        <v>42238.165972222225</v>
      </c>
    </row>
    <row r="2417" spans="1:20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6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8">
        <f t="shared" si="151"/>
        <v>42566.862800925926</v>
      </c>
    </row>
    <row r="2418" spans="1:20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6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8">
        <f t="shared" si="151"/>
        <v>42077.625</v>
      </c>
    </row>
    <row r="2419" spans="1:20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6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8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6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8">
        <f t="shared" si="151"/>
        <v>42087.815324074079</v>
      </c>
    </row>
    <row r="2421" spans="1:20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6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8">
        <f t="shared" si="151"/>
        <v>42053.738298611104</v>
      </c>
    </row>
    <row r="2422" spans="1:20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6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8">
        <f t="shared" si="151"/>
        <v>41953.070543981477</v>
      </c>
    </row>
    <row r="2423" spans="1:20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6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8">
        <f t="shared" si="151"/>
        <v>42056.687453703707</v>
      </c>
    </row>
    <row r="2424" spans="1:20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6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8">
        <f t="shared" si="151"/>
        <v>42074.683287037042</v>
      </c>
    </row>
    <row r="2425" spans="1:20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6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8">
        <f t="shared" si="151"/>
        <v>42004.704745370371</v>
      </c>
    </row>
    <row r="2426" spans="1:20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8">
        <f t="shared" si="151"/>
        <v>41939.892453703702</v>
      </c>
    </row>
    <row r="2427" spans="1:20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6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8">
        <f t="shared" si="151"/>
        <v>42517.919444444444</v>
      </c>
    </row>
    <row r="2428" spans="1:20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6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8">
        <f t="shared" si="151"/>
        <v>42224.170046296291</v>
      </c>
    </row>
    <row r="2429" spans="1:20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6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8">
        <f t="shared" si="151"/>
        <v>42452.277002314819</v>
      </c>
    </row>
    <row r="2430" spans="1:20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6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8">
        <f t="shared" si="151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6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8">
        <f t="shared" si="151"/>
        <v>42771.697222222225</v>
      </c>
    </row>
    <row r="2432" spans="1:20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6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8">
        <f t="shared" si="151"/>
        <v>42412.130833333329</v>
      </c>
    </row>
    <row r="2433" spans="1:20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6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8">
        <f t="shared" si="151"/>
        <v>42549.099687499998</v>
      </c>
    </row>
    <row r="2434" spans="1:20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 s="6">
        <f t="shared" ref="P2434:P2497" si="153">IFERROR(ROUND(E2434/L2434, 2), 0)</f>
        <v>1</v>
      </c>
      <c r="Q2434" s="11" t="s">
        <v>8334</v>
      </c>
      <c r="R2434" t="s">
        <v>8335</v>
      </c>
      <c r="S2434" s="17">
        <f t="shared" si="150"/>
        <v>42041.218715277777</v>
      </c>
      <c r="T2434" s="18">
        <f t="shared" si="151"/>
        <v>42071.218715277777</v>
      </c>
    </row>
    <row r="2435" spans="1:20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6">
        <f t="shared" si="153"/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8">
        <f t="shared" si="155"/>
        <v>42220.18604166666</v>
      </c>
    </row>
    <row r="2437" spans="1:20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6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8">
        <f t="shared" si="155"/>
        <v>42282.277615740735</v>
      </c>
    </row>
    <row r="2438" spans="1:20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6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8">
        <f t="shared" si="155"/>
        <v>42398.615393518514</v>
      </c>
    </row>
    <row r="2439" spans="1:20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6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8">
        <f t="shared" si="155"/>
        <v>42080.75</v>
      </c>
    </row>
    <row r="2440" spans="1:20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6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8">
        <f t="shared" si="155"/>
        <v>42345.956736111111</v>
      </c>
    </row>
    <row r="2441" spans="1:20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6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8">
        <f t="shared" si="155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6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8">
        <f t="shared" si="155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6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8">
        <f t="shared" si="155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6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8">
        <f t="shared" si="155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6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8">
        <f t="shared" si="155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8">
        <f t="shared" si="155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6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8">
        <f t="shared" si="155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6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8">
        <f t="shared" si="155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6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8">
        <f t="shared" si="155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6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8">
        <f t="shared" si="155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6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8">
        <f t="shared" si="155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6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8">
        <f t="shared" si="155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6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8">
        <f t="shared" si="155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6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8">
        <f t="shared" si="155"/>
        <v>42367.958333333328</v>
      </c>
    </row>
    <row r="2455" spans="1:20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6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8">
        <f t="shared" si="155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8">
        <f t="shared" si="155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6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8">
        <f t="shared" si="155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6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8">
        <f t="shared" si="155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6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8">
        <f t="shared" si="155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6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8">
        <f t="shared" si="155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6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8">
        <f t="shared" si="155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6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8">
        <f t="shared" si="155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6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8">
        <f t="shared" si="155"/>
        <v>40817.125</v>
      </c>
    </row>
    <row r="2464" spans="1:20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6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8">
        <f t="shared" si="155"/>
        <v>41109.186296296299</v>
      </c>
    </row>
    <row r="2465" spans="1:20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6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8">
        <f t="shared" si="155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8">
        <f t="shared" si="155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6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8">
        <f t="shared" si="155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6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8">
        <f t="shared" si="155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6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8">
        <f t="shared" si="155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6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8">
        <f t="shared" si="155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6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8">
        <f t="shared" si="155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6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8">
        <f t="shared" si="155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6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8">
        <f t="shared" si="155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6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8">
        <f t="shared" si="155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6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8">
        <f t="shared" si="155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8">
        <f t="shared" si="155"/>
        <v>40462.011296296296</v>
      </c>
    </row>
    <row r="2477" spans="1:20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6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8">
        <f t="shared" si="155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6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8">
        <f t="shared" si="155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6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8">
        <f t="shared" si="155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6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8">
        <f t="shared" si="155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6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8">
        <f t="shared" si="155"/>
        <v>41118.083333333336</v>
      </c>
    </row>
    <row r="2482" spans="1:20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6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8">
        <f t="shared" si="155"/>
        <v>42287.936157407406</v>
      </c>
    </row>
    <row r="2483" spans="1:20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6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8">
        <f t="shared" si="155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6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8">
        <f t="shared" si="155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6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8">
        <f t="shared" si="155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8">
        <f t="shared" si="155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6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8">
        <f t="shared" si="155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6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8">
        <f t="shared" si="155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6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8">
        <f t="shared" si="155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6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8">
        <f t="shared" si="155"/>
        <v>40863.674861111111</v>
      </c>
    </row>
    <row r="2491" spans="1:20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6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8">
        <f t="shared" si="155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6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8">
        <f t="shared" si="155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6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8">
        <f t="shared" si="155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6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8">
        <f t="shared" si="155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6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8">
        <f t="shared" si="155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8">
        <f t="shared" si="155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6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8">
        <f t="shared" si="155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 s="6">
        <f t="shared" ref="P2498:P2561" si="157">IFERROR(ROUND(E2498/L2498, 2), 0)</f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8">
        <f t="shared" si="155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6">
        <f t="shared" si="157"/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6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8">
        <f t="shared" si="159"/>
        <v>42031.967442129629</v>
      </c>
    </row>
    <row r="2501" spans="1:20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6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8">
        <f t="shared" si="15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6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8">
        <f t="shared" si="159"/>
        <v>41083.772858796299</v>
      </c>
    </row>
    <row r="2503" spans="1:20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6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8">
        <f t="shared" si="159"/>
        <v>42274.776666666665</v>
      </c>
    </row>
    <row r="2504" spans="1:20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6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8">
        <f t="shared" si="159"/>
        <v>41903.825439814813</v>
      </c>
    </row>
    <row r="2505" spans="1:20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6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8">
        <f t="shared" si="159"/>
        <v>42528.879166666666</v>
      </c>
    </row>
    <row r="2506" spans="1:20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8">
        <f t="shared" si="159"/>
        <v>41958.057106481487</v>
      </c>
    </row>
    <row r="2507" spans="1:20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6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8">
        <f t="shared" si="15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6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8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6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8">
        <f t="shared" si="159"/>
        <v>42135.072962962964</v>
      </c>
    </row>
    <row r="2510" spans="1:20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6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8">
        <f t="shared" si="15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6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8">
        <f t="shared" si="159"/>
        <v>42114.767928240741</v>
      </c>
    </row>
    <row r="2512" spans="1:20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6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8">
        <f t="shared" si="159"/>
        <v>42138.997361111105</v>
      </c>
    </row>
    <row r="2513" spans="1:20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6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8">
        <f t="shared" si="159"/>
        <v>42401.446909722217</v>
      </c>
    </row>
    <row r="2514" spans="1:20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6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8">
        <f t="shared" si="15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6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8">
        <f t="shared" si="159"/>
        <v>42792.00681712963</v>
      </c>
    </row>
    <row r="2516" spans="1:20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8">
        <f t="shared" si="159"/>
        <v>41871.389780092592</v>
      </c>
    </row>
    <row r="2517" spans="1:20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6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8">
        <f t="shared" si="159"/>
        <v>42057.839733796296</v>
      </c>
    </row>
    <row r="2518" spans="1:20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6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8">
        <f t="shared" si="15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6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8">
        <f t="shared" si="159"/>
        <v>42082.760763888888</v>
      </c>
    </row>
    <row r="2520" spans="1:20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6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8">
        <f t="shared" si="159"/>
        <v>41956.722546296296</v>
      </c>
    </row>
    <row r="2521" spans="1:20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6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8">
        <f t="shared" si="159"/>
        <v>41839.155138888891</v>
      </c>
    </row>
    <row r="2522" spans="1:20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6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8">
        <f t="shared" si="15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6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8">
        <f t="shared" si="15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6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8">
        <f t="shared" si="15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6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8">
        <f t="shared" si="15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8">
        <f t="shared" si="15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6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8">
        <f t="shared" si="15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6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8">
        <f t="shared" si="15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6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8">
        <f t="shared" si="15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6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8">
        <f t="shared" si="15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6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8">
        <f t="shared" si="15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6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8">
        <f t="shared" si="15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6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8">
        <f t="shared" si="159"/>
        <v>42231.165972222225</v>
      </c>
    </row>
    <row r="2534" spans="1:20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6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8">
        <f t="shared" si="15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6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8">
        <f t="shared" si="159"/>
        <v>41334.750787037039</v>
      </c>
    </row>
    <row r="2536" spans="1:20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8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6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8">
        <f t="shared" si="15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6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8">
        <f t="shared" si="15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6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8">
        <f t="shared" si="15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6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8">
        <f t="shared" si="15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6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8">
        <f t="shared" si="15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6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8">
        <f t="shared" si="15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6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8">
        <f t="shared" si="15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6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8">
        <f t="shared" si="15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6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8">
        <f t="shared" si="15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8">
        <f t="shared" si="15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6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8">
        <f t="shared" si="15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6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8">
        <f t="shared" si="15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6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8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6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8">
        <f t="shared" si="15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6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8">
        <f t="shared" si="15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6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8">
        <f t="shared" si="15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6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8">
        <f t="shared" si="159"/>
        <v>40989.866666666669</v>
      </c>
    </row>
    <row r="2554" spans="1:20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6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8">
        <f t="shared" si="15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6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8">
        <f t="shared" si="15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8">
        <f t="shared" si="15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6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8">
        <f t="shared" si="15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6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8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6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8">
        <f t="shared" si="15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6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8">
        <f t="shared" si="15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6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8">
        <f t="shared" si="15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 s="6">
        <f t="shared" ref="P2562:P2625" si="161">IFERROR(ROUND(E2562/L2562, 2), 0)</f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8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6">
        <f t="shared" si="161"/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6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8">
        <f t="shared" si="163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6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8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8">
        <f t="shared" si="163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6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8">
        <f t="shared" si="163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6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8">
        <f t="shared" si="163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6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8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6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8">
        <f t="shared" si="163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6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8">
        <f t="shared" si="163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6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8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6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8">
        <f t="shared" si="163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6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8">
        <f t="shared" si="163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6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8">
        <f t="shared" si="163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8">
        <f t="shared" si="163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6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8">
        <f t="shared" si="163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6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8">
        <f t="shared" si="163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6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8">
        <f t="shared" si="163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6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8">
        <f t="shared" si="163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6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8">
        <f t="shared" si="163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6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8">
        <f t="shared" si="163"/>
        <v>42140.125</v>
      </c>
    </row>
    <row r="2583" spans="1:20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6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8">
        <f t="shared" si="163"/>
        <v>42324.670115740737</v>
      </c>
    </row>
    <row r="2584" spans="1:20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6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8">
        <f t="shared" si="163"/>
        <v>42672.988819444443</v>
      </c>
    </row>
    <row r="2585" spans="1:20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6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8">
        <f t="shared" si="163"/>
        <v>42079.727777777778</v>
      </c>
    </row>
    <row r="2586" spans="1:20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8">
        <f t="shared" si="163"/>
        <v>42170.173252314817</v>
      </c>
    </row>
    <row r="2587" spans="1:20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6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8">
        <f t="shared" si="163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6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8">
        <f t="shared" si="163"/>
        <v>42363.330277777779</v>
      </c>
    </row>
    <row r="2589" spans="1:20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6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8">
        <f t="shared" si="163"/>
        <v>42368.675381944442</v>
      </c>
    </row>
    <row r="2590" spans="1:20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6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8">
        <f t="shared" si="163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6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8">
        <f t="shared" si="163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6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8">
        <f t="shared" si="163"/>
        <v>42395.589085648149</v>
      </c>
    </row>
    <row r="2593" spans="1:20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6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8">
        <f t="shared" si="163"/>
        <v>42442.864861111113</v>
      </c>
    </row>
    <row r="2594" spans="1:20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6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8">
        <f t="shared" si="163"/>
        <v>41917.801168981481</v>
      </c>
    </row>
    <row r="2595" spans="1:20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6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8">
        <f t="shared" si="163"/>
        <v>42119.84520833334</v>
      </c>
    </row>
    <row r="2596" spans="1:20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8">
        <f t="shared" si="163"/>
        <v>41858.967916666668</v>
      </c>
    </row>
    <row r="2597" spans="1:20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6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8">
        <f t="shared" si="163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6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8">
        <f t="shared" si="163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6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8">
        <f t="shared" si="163"/>
        <v>42540.341631944444</v>
      </c>
    </row>
    <row r="2600" spans="1:20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6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8">
        <f t="shared" si="163"/>
        <v>42270.840289351851</v>
      </c>
    </row>
    <row r="2601" spans="1:20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6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8">
        <f t="shared" si="163"/>
        <v>41854.754016203704</v>
      </c>
    </row>
    <row r="2602" spans="1:20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6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8">
        <f t="shared" si="163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6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8">
        <f t="shared" si="163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6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8">
        <f t="shared" si="163"/>
        <v>41955.888888888891</v>
      </c>
    </row>
    <row r="2605" spans="1:20" ht="30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6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8">
        <f t="shared" si="163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8">
        <f t="shared" si="163"/>
        <v>41028.051192129627</v>
      </c>
    </row>
    <row r="2607" spans="1:20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6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8">
        <f t="shared" si="163"/>
        <v>42538.541550925926</v>
      </c>
    </row>
    <row r="2608" spans="1:20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6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8">
        <f t="shared" si="163"/>
        <v>41758.712754629632</v>
      </c>
    </row>
    <row r="2609" spans="1:20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6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8">
        <f t="shared" si="163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6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8">
        <f t="shared" si="163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6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8">
        <f t="shared" si="163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6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8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6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8">
        <f t="shared" si="163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6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8">
        <f t="shared" si="163"/>
        <v>42013.143171296295</v>
      </c>
    </row>
    <row r="2615" spans="1:20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6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8">
        <f t="shared" si="163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8">
        <f t="shared" si="163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6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8">
        <f t="shared" si="163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6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8">
        <f t="shared" si="163"/>
        <v>42241.99454861111</v>
      </c>
    </row>
    <row r="2619" spans="1:20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6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8">
        <f t="shared" si="163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6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8">
        <f t="shared" si="163"/>
        <v>42339.834039351852</v>
      </c>
    </row>
    <row r="2621" spans="1:20" ht="60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6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8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6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8">
        <f t="shared" si="163"/>
        <v>42288.041666666672</v>
      </c>
    </row>
    <row r="2623" spans="1:20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6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8">
        <f t="shared" si="163"/>
        <v>42145.74754629629</v>
      </c>
    </row>
    <row r="2624" spans="1:20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6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8">
        <f t="shared" si="163"/>
        <v>42734.74324074074</v>
      </c>
    </row>
    <row r="2625" spans="1:20" ht="60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6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8">
        <f t="shared" si="163"/>
        <v>42706.256550925929</v>
      </c>
    </row>
    <row r="2626" spans="1:20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 s="6">
        <f t="shared" ref="P2626:P2689" si="165">IFERROR(ROUND(E2626/L2626, 2), 0)</f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8">
        <f t="shared" si="163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6">
        <f t="shared" si="165"/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6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8">
        <f t="shared" si="167"/>
        <v>42158.628113425926</v>
      </c>
    </row>
    <row r="2629" spans="1:20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6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8">
        <f t="shared" si="167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6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8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6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8">
        <f t="shared" si="167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6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8">
        <f t="shared" si="167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6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8">
        <f t="shared" si="167"/>
        <v>42246.169293981482</v>
      </c>
    </row>
    <row r="2634" spans="1:20" ht="4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6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8">
        <f t="shared" si="167"/>
        <v>42519.061793981484</v>
      </c>
    </row>
    <row r="2635" spans="1:20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6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8">
        <f t="shared" si="167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8">
        <f t="shared" si="167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6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8">
        <f t="shared" si="167"/>
        <v>42072.909270833334</v>
      </c>
    </row>
    <row r="2638" spans="1:20" ht="60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6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8">
        <f t="shared" si="167"/>
        <v>42659.041666666672</v>
      </c>
    </row>
    <row r="2639" spans="1:20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6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8">
        <f t="shared" si="167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6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8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6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8">
        <f t="shared" si="167"/>
        <v>42054.86513888889</v>
      </c>
    </row>
    <row r="2642" spans="1:20" ht="7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6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8">
        <f t="shared" si="167"/>
        <v>42163.160578703704</v>
      </c>
    </row>
    <row r="2643" spans="1:20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6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8">
        <f t="shared" si="167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6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8">
        <f t="shared" si="167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6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8">
        <f t="shared" si="167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8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6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8">
        <f t="shared" si="167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6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8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6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8">
        <f t="shared" si="167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6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8">
        <f t="shared" si="167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6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8">
        <f t="shared" si="167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6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8">
        <f t="shared" si="167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6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8">
        <f t="shared" si="167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6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8">
        <f t="shared" si="167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6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8">
        <f t="shared" si="167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8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6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8">
        <f t="shared" si="167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6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8">
        <f t="shared" si="167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6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8">
        <f t="shared" si="167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6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8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6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8">
        <f t="shared" si="167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6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8">
        <f t="shared" si="167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6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8">
        <f t="shared" si="167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6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8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6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8">
        <f t="shared" si="167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8">
        <f t="shared" si="167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6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8">
        <f t="shared" si="167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6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8">
        <f t="shared" si="167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6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8">
        <f t="shared" si="167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6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8">
        <f t="shared" si="167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6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8">
        <f t="shared" si="167"/>
        <v>42379.035833333335</v>
      </c>
    </row>
    <row r="2672" spans="1:20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6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8">
        <f t="shared" si="167"/>
        <v>41849.020601851851</v>
      </c>
    </row>
    <row r="2673" spans="1:20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6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8">
        <f t="shared" si="167"/>
        <v>41992.818055555559</v>
      </c>
    </row>
    <row r="2674" spans="1:20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6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8">
        <f t="shared" si="167"/>
        <v>42366.25</v>
      </c>
    </row>
    <row r="2675" spans="1:20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6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8">
        <f t="shared" si="167"/>
        <v>41941.947916666664</v>
      </c>
    </row>
    <row r="2676" spans="1:20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8">
        <f t="shared" si="167"/>
        <v>42556.207638888889</v>
      </c>
    </row>
    <row r="2677" spans="1:20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6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8">
        <f t="shared" si="167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6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8">
        <f t="shared" si="167"/>
        <v>42512.624699074076</v>
      </c>
    </row>
    <row r="2679" spans="1:20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6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8">
        <f t="shared" si="167"/>
        <v>41823.029432870368</v>
      </c>
    </row>
    <row r="2680" spans="1:20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6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8">
        <f t="shared" si="167"/>
        <v>42271.798206018517</v>
      </c>
    </row>
    <row r="2681" spans="1:20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6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8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6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8">
        <f t="shared" si="167"/>
        <v>42466.170034722221</v>
      </c>
    </row>
    <row r="2683" spans="1:20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6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8">
        <f t="shared" si="167"/>
        <v>41830.895254629628</v>
      </c>
    </row>
    <row r="2684" spans="1:20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6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8">
        <f t="shared" si="167"/>
        <v>41965.249305555553</v>
      </c>
    </row>
    <row r="2685" spans="1:20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6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8">
        <f t="shared" si="167"/>
        <v>42064.75509259259</v>
      </c>
    </row>
    <row r="2686" spans="1:20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8">
        <f t="shared" si="167"/>
        <v>41860.914641203701</v>
      </c>
    </row>
    <row r="2687" spans="1:20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6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8">
        <f t="shared" si="167"/>
        <v>42121.654282407413</v>
      </c>
    </row>
    <row r="2688" spans="1:20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6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8">
        <f t="shared" si="167"/>
        <v>41912.974803240737</v>
      </c>
    </row>
    <row r="2689" spans="1:20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6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8">
        <f t="shared" si="167"/>
        <v>42184.64025462963</v>
      </c>
    </row>
    <row r="2690" spans="1:20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 s="6">
        <f t="shared" ref="P2690:P2753" si="169">IFERROR(ROUND(E2690/L2690, 2), 0)</f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8">
        <f t="shared" si="167"/>
        <v>42059.125</v>
      </c>
    </row>
    <row r="2691" spans="1:20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6">
        <f t="shared" si="169"/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6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8">
        <f t="shared" si="171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6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8">
        <f t="shared" si="171"/>
        <v>42134.724039351851</v>
      </c>
    </row>
    <row r="2694" spans="1:20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6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8">
        <f t="shared" si="171"/>
        <v>42088.292361111111</v>
      </c>
    </row>
    <row r="2695" spans="1:20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6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8">
        <f t="shared" si="171"/>
        <v>41864.138495370367</v>
      </c>
    </row>
    <row r="2696" spans="1:20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8">
        <f t="shared" si="171"/>
        <v>41908.140497685185</v>
      </c>
    </row>
    <row r="2697" spans="1:20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6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8">
        <f t="shared" si="171"/>
        <v>42108.14025462963</v>
      </c>
    </row>
    <row r="2698" spans="1:20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6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8">
        <f t="shared" si="171"/>
        <v>41998.844444444447</v>
      </c>
    </row>
    <row r="2699" spans="1:20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6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8">
        <f t="shared" si="171"/>
        <v>42218.916666666672</v>
      </c>
    </row>
    <row r="2700" spans="1:20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6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8">
        <f t="shared" si="171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6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8">
        <f t="shared" si="171"/>
        <v>41859.896562499998</v>
      </c>
    </row>
    <row r="2702" spans="1:20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6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8">
        <f t="shared" si="171"/>
        <v>41900.87467592593</v>
      </c>
    </row>
    <row r="2703" spans="1:20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6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8">
        <f t="shared" si="171"/>
        <v>42832.733032407406</v>
      </c>
    </row>
    <row r="2704" spans="1:20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6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8">
        <f t="shared" si="171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6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8">
        <f t="shared" si="171"/>
        <v>42816.648495370369</v>
      </c>
    </row>
    <row r="2706" spans="1:20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8">
        <f t="shared" si="171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6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8">
        <f t="shared" si="171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6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8">
        <f t="shared" si="171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6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8">
        <f t="shared" si="171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6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8">
        <f t="shared" si="171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6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8">
        <f t="shared" si="171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6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8">
        <f t="shared" si="171"/>
        <v>41860.083333333336</v>
      </c>
    </row>
    <row r="2713" spans="1:20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6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8">
        <f t="shared" si="171"/>
        <v>41810.917361111111</v>
      </c>
    </row>
    <row r="2714" spans="1:20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6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8">
        <f t="shared" si="171"/>
        <v>41468.75</v>
      </c>
    </row>
    <row r="2715" spans="1:20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6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8">
        <f t="shared" si="171"/>
        <v>42362.653749999998</v>
      </c>
    </row>
    <row r="2716" spans="1:20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8">
        <f t="shared" si="171"/>
        <v>42657.958333333328</v>
      </c>
    </row>
    <row r="2717" spans="1:20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6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8">
        <f t="shared" si="171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6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8">
        <f t="shared" si="171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6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8">
        <f t="shared" si="171"/>
        <v>41979.956585648149</v>
      </c>
    </row>
    <row r="2720" spans="1:20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6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8">
        <f t="shared" si="171"/>
        <v>42493.958333333328</v>
      </c>
    </row>
    <row r="2721" spans="1:20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6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8">
        <f t="shared" si="171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6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8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6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8">
        <f t="shared" si="171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6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8">
        <f t="shared" si="171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6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8">
        <f t="shared" si="171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8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6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8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6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8">
        <f t="shared" si="171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6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8">
        <f t="shared" si="171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6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8">
        <f t="shared" si="171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6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8">
        <f t="shared" si="171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6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8">
        <f t="shared" si="171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6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8">
        <f t="shared" si="171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6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8">
        <f t="shared" si="171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6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8">
        <f t="shared" si="171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8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6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8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6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8">
        <f t="shared" si="171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6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8">
        <f t="shared" si="171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6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8">
        <f t="shared" si="171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6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8">
        <f t="shared" si="171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6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8">
        <f t="shared" si="171"/>
        <v>42074.99018518519</v>
      </c>
    </row>
    <row r="2743" spans="1:20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6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8">
        <f t="shared" si="171"/>
        <v>41932.088194444441</v>
      </c>
    </row>
    <row r="2744" spans="1:20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6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8">
        <f t="shared" si="171"/>
        <v>41044.719756944447</v>
      </c>
    </row>
    <row r="2745" spans="1:20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6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8">
        <f t="shared" si="171"/>
        <v>42662.328784722224</v>
      </c>
    </row>
    <row r="2746" spans="1:20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8">
        <f t="shared" si="171"/>
        <v>40968.062476851854</v>
      </c>
    </row>
    <row r="2747" spans="1:20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6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8">
        <f t="shared" si="171"/>
        <v>41104.988055555557</v>
      </c>
    </row>
    <row r="2748" spans="1:20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6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8">
        <f t="shared" si="171"/>
        <v>41880.781377314815</v>
      </c>
    </row>
    <row r="2749" spans="1:20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6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8">
        <f t="shared" si="171"/>
        <v>41076.131944444445</v>
      </c>
    </row>
    <row r="2750" spans="1:20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6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8">
        <f t="shared" si="171"/>
        <v>42615.7106712963</v>
      </c>
    </row>
    <row r="2751" spans="1:20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6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8">
        <f t="shared" si="171"/>
        <v>42098.757372685184</v>
      </c>
    </row>
    <row r="2752" spans="1:20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6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8">
        <f t="shared" si="171"/>
        <v>41090.833333333336</v>
      </c>
    </row>
    <row r="2753" spans="1:20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6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8">
        <f t="shared" si="171"/>
        <v>41807.887060185189</v>
      </c>
    </row>
    <row r="2754" spans="1:20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 s="6">
        <f t="shared" ref="P2754:P2817" si="173">IFERROR(ROUND(E2754/L2754, 2), 0)</f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8">
        <f t="shared" si="171"/>
        <v>40895.765092592592</v>
      </c>
    </row>
    <row r="2755" spans="1:20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6">
        <f t="shared" si="173"/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8">
        <f t="shared" si="175"/>
        <v>41893.636006944449</v>
      </c>
    </row>
    <row r="2757" spans="1:20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6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8">
        <f t="shared" si="175"/>
        <v>42102.790821759263</v>
      </c>
    </row>
    <row r="2758" spans="1:20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6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8">
        <f t="shared" si="175"/>
        <v>41650.90047453704</v>
      </c>
    </row>
    <row r="2759" spans="1:20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6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8">
        <f t="shared" si="175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6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8">
        <f t="shared" si="175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6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8">
        <f t="shared" si="175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6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8">
        <f t="shared" si="175"/>
        <v>41445.461319444446</v>
      </c>
    </row>
    <row r="2763" spans="1:20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6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8">
        <f t="shared" si="175"/>
        <v>41277.063576388886</v>
      </c>
    </row>
    <row r="2764" spans="1:20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6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8">
        <f t="shared" si="175"/>
        <v>40986.995312500003</v>
      </c>
    </row>
    <row r="2765" spans="1:20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6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8">
        <f t="shared" si="175"/>
        <v>41418.579675925925</v>
      </c>
    </row>
    <row r="2766" spans="1:20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8">
        <f t="shared" si="175"/>
        <v>41059.791666666664</v>
      </c>
    </row>
    <row r="2767" spans="1:20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6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8">
        <f t="shared" si="175"/>
        <v>41210.579027777778</v>
      </c>
    </row>
    <row r="2768" spans="1:20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6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8">
        <f t="shared" si="175"/>
        <v>40766.668032407404</v>
      </c>
    </row>
    <row r="2769" spans="1:20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6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8">
        <f t="shared" si="175"/>
        <v>42232.958912037036</v>
      </c>
    </row>
    <row r="2770" spans="1:20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6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8">
        <f t="shared" si="175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6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8">
        <f t="shared" si="175"/>
        <v>41795.826273148145</v>
      </c>
    </row>
    <row r="2772" spans="1:20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6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8">
        <f t="shared" si="175"/>
        <v>41716.663541666669</v>
      </c>
    </row>
    <row r="2773" spans="1:20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6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8">
        <f t="shared" si="175"/>
        <v>41306.708333333336</v>
      </c>
    </row>
    <row r="2774" spans="1:20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6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8">
        <f t="shared" si="175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6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8">
        <f t="shared" si="175"/>
        <v>42484.86482638889</v>
      </c>
    </row>
    <row r="2776" spans="1:20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8">
        <f t="shared" si="175"/>
        <v>41341.126481481479</v>
      </c>
    </row>
    <row r="2777" spans="1:20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6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8">
        <f t="shared" si="175"/>
        <v>40893.013356481482</v>
      </c>
    </row>
    <row r="2778" spans="1:20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6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8">
        <f t="shared" si="175"/>
        <v>42167.297175925924</v>
      </c>
    </row>
    <row r="2779" spans="1:20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6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8">
        <f t="shared" si="175"/>
        <v>42202.669027777782</v>
      </c>
    </row>
    <row r="2780" spans="1:20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6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8">
        <f t="shared" si="175"/>
        <v>41876.978078703702</v>
      </c>
    </row>
    <row r="2781" spans="1:20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6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8">
        <f t="shared" si="175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6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8">
        <f t="shared" si="175"/>
        <v>42804.447777777779</v>
      </c>
    </row>
    <row r="2783" spans="1:20" ht="4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6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8">
        <f t="shared" si="175"/>
        <v>42047.291666666672</v>
      </c>
    </row>
    <row r="2784" spans="1:20" ht="45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6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8">
        <f t="shared" si="175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6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8">
        <f t="shared" si="175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8">
        <f t="shared" si="175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6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8">
        <f t="shared" si="175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6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8">
        <f t="shared" si="175"/>
        <v>41829.569212962961</v>
      </c>
    </row>
    <row r="2789" spans="1:20" ht="60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6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8">
        <f t="shared" si="175"/>
        <v>41838.198518518519</v>
      </c>
    </row>
    <row r="2790" spans="1:20" ht="4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6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8">
        <f t="shared" si="175"/>
        <v>42580.701886574068</v>
      </c>
    </row>
    <row r="2791" spans="1:20" ht="30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6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8">
        <f t="shared" si="175"/>
        <v>42075.166666666672</v>
      </c>
    </row>
    <row r="2792" spans="1:20" ht="60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6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8">
        <f t="shared" si="175"/>
        <v>42046.938692129625</v>
      </c>
    </row>
    <row r="2793" spans="1:20" ht="60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6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8">
        <f t="shared" si="175"/>
        <v>42622.166666666672</v>
      </c>
    </row>
    <row r="2794" spans="1:20" ht="4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6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8">
        <f t="shared" si="175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6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8">
        <f t="shared" si="175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8">
        <f t="shared" si="175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6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8">
        <f t="shared" si="175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6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8">
        <f t="shared" si="175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6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8">
        <f t="shared" si="175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6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8">
        <f t="shared" si="175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6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8">
        <f t="shared" si="175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6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8">
        <f t="shared" si="175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6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8">
        <f t="shared" si="175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6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8">
        <f t="shared" si="175"/>
        <v>42222.64707175926</v>
      </c>
    </row>
    <row r="2805" spans="1:20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6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8">
        <f t="shared" si="175"/>
        <v>42201</v>
      </c>
    </row>
    <row r="2806" spans="1:20" ht="60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8">
        <f t="shared" si="175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6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8">
        <f t="shared" si="175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6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8">
        <f t="shared" si="175"/>
        <v>42221.458333333328</v>
      </c>
    </row>
    <row r="2809" spans="1:20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6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8">
        <f t="shared" si="175"/>
        <v>42184.873124999998</v>
      </c>
    </row>
    <row r="2810" spans="1:20" ht="60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6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8">
        <f t="shared" si="175"/>
        <v>42238.84646990741</v>
      </c>
    </row>
    <row r="2811" spans="1:20" ht="60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6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8">
        <f t="shared" si="175"/>
        <v>42459.610416666663</v>
      </c>
    </row>
    <row r="2812" spans="1:20" ht="4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6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8">
        <f t="shared" si="175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6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8">
        <f t="shared" si="175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6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8">
        <f t="shared" si="175"/>
        <v>42100.166666666672</v>
      </c>
    </row>
    <row r="2815" spans="1:20" ht="4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6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8">
        <f t="shared" si="175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8">
        <f t="shared" si="175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6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8">
        <f t="shared" si="175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 s="6">
        <f t="shared" ref="P2818:P2881" si="177">IFERROR(ROUND(E2818/L2818, 2), 0)</f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8">
        <f t="shared" si="175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6">
        <f t="shared" si="177"/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6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8">
        <f t="shared" si="179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6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8">
        <f t="shared" si="179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6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8">
        <f t="shared" si="179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6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8">
        <f t="shared" si="179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6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8">
        <f t="shared" si="179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6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8">
        <f t="shared" si="179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8">
        <f t="shared" si="179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6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8">
        <f t="shared" si="179"/>
        <v>42342.792662037042</v>
      </c>
    </row>
    <row r="2828" spans="1:20" ht="60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6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8">
        <f t="shared" si="179"/>
        <v>42195.291666666672</v>
      </c>
    </row>
    <row r="2829" spans="1:20" ht="60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6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8">
        <f t="shared" si="179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6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8">
        <f t="shared" si="179"/>
        <v>42279.958333333328</v>
      </c>
    </row>
    <row r="2831" spans="1:20" ht="60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6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8">
        <f t="shared" si="179"/>
        <v>42523.434236111112</v>
      </c>
    </row>
    <row r="2832" spans="1:20" ht="45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6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8">
        <f t="shared" si="179"/>
        <v>41771.165972222225</v>
      </c>
    </row>
    <row r="2833" spans="1:20" ht="4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6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8">
        <f t="shared" si="179"/>
        <v>42201.824884259258</v>
      </c>
    </row>
    <row r="2834" spans="1:20" ht="60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6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8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6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8">
        <f t="shared" si="17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8">
        <f t="shared" si="179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6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8">
        <f t="shared" si="179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6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8">
        <f t="shared" si="17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6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8">
        <f t="shared" si="179"/>
        <v>42347.950046296297</v>
      </c>
    </row>
    <row r="2840" spans="1:20" ht="4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6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8">
        <f t="shared" si="179"/>
        <v>41864.916666666664</v>
      </c>
    </row>
    <row r="2841" spans="1:20" ht="60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6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8">
        <f t="shared" si="179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6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8">
        <f t="shared" si="179"/>
        <v>42081.708333333328</v>
      </c>
    </row>
    <row r="2843" spans="1:20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6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8">
        <f t="shared" si="179"/>
        <v>42351.781215277777</v>
      </c>
    </row>
    <row r="2844" spans="1:20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6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8">
        <f t="shared" si="179"/>
        <v>41811.458333333336</v>
      </c>
    </row>
    <row r="2845" spans="1:20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6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8">
        <f t="shared" si="179"/>
        <v>42534.166666666672</v>
      </c>
    </row>
    <row r="2846" spans="1:20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8">
        <f t="shared" si="179"/>
        <v>42739.546064814815</v>
      </c>
    </row>
    <row r="2847" spans="1:20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6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8">
        <f t="shared" si="179"/>
        <v>42163.016585648147</v>
      </c>
    </row>
    <row r="2848" spans="1:20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6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8">
        <f t="shared" si="179"/>
        <v>42153.692060185189</v>
      </c>
    </row>
    <row r="2849" spans="1:20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6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8">
        <f t="shared" si="179"/>
        <v>42513.806307870371</v>
      </c>
    </row>
    <row r="2850" spans="1:20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6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8">
        <f t="shared" si="179"/>
        <v>42153.648831018523</v>
      </c>
    </row>
    <row r="2851" spans="1:20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6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8">
        <f t="shared" si="179"/>
        <v>42483.428240740745</v>
      </c>
    </row>
    <row r="2852" spans="1:20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6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8">
        <f t="shared" si="179"/>
        <v>41888.007071759261</v>
      </c>
    </row>
    <row r="2853" spans="1:20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6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8">
        <f t="shared" si="179"/>
        <v>42398.970138888893</v>
      </c>
    </row>
    <row r="2854" spans="1:20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6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8">
        <f t="shared" si="179"/>
        <v>41811.045173611114</v>
      </c>
    </row>
    <row r="2855" spans="1:20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6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8">
        <f t="shared" si="179"/>
        <v>41896.190937499996</v>
      </c>
    </row>
    <row r="2856" spans="1:20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8">
        <f t="shared" si="179"/>
        <v>42131.71665509259</v>
      </c>
    </row>
    <row r="2857" spans="1:20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6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8">
        <f t="shared" si="179"/>
        <v>42398.981944444444</v>
      </c>
    </row>
    <row r="2858" spans="1:20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6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8">
        <f t="shared" si="179"/>
        <v>42224.898611111115</v>
      </c>
    </row>
    <row r="2859" spans="1:20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6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8">
        <f t="shared" si="179"/>
        <v>42786.75</v>
      </c>
    </row>
    <row r="2860" spans="1:20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6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8">
        <f t="shared" si="179"/>
        <v>41978.477777777778</v>
      </c>
    </row>
    <row r="2861" spans="1:20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6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8">
        <f t="shared" si="179"/>
        <v>42293.362314814818</v>
      </c>
    </row>
    <row r="2862" spans="1:20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6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8">
        <f t="shared" si="179"/>
        <v>42540.800648148142</v>
      </c>
    </row>
    <row r="2863" spans="1:20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6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8">
        <f t="shared" si="179"/>
        <v>42271.590833333335</v>
      </c>
    </row>
    <row r="2864" spans="1:20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6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8">
        <f t="shared" si="179"/>
        <v>41814.789687500001</v>
      </c>
    </row>
    <row r="2865" spans="1:20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6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8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8">
        <f t="shared" si="179"/>
        <v>42202.554166666669</v>
      </c>
    </row>
    <row r="2867" spans="1:20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6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8">
        <f t="shared" si="179"/>
        <v>42010.114108796297</v>
      </c>
    </row>
    <row r="2868" spans="1:20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6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8">
        <f t="shared" si="179"/>
        <v>42657.916666666672</v>
      </c>
    </row>
    <row r="2869" spans="1:20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6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8">
        <f t="shared" si="179"/>
        <v>42555.166666666672</v>
      </c>
    </row>
    <row r="2870" spans="1:20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6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8">
        <f t="shared" si="179"/>
        <v>42648.827013888891</v>
      </c>
    </row>
    <row r="2871" spans="1:20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6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8">
        <f t="shared" si="179"/>
        <v>42570.593530092592</v>
      </c>
    </row>
    <row r="2872" spans="1:20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6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8">
        <f t="shared" si="179"/>
        <v>41776.189409722225</v>
      </c>
    </row>
    <row r="2873" spans="1:20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6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8">
        <f t="shared" si="179"/>
        <v>41994.738576388889</v>
      </c>
    </row>
    <row r="2874" spans="1:20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6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8">
        <f t="shared" si="179"/>
        <v>42175.11618055556</v>
      </c>
    </row>
    <row r="2875" spans="1:20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6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8">
        <f t="shared" si="179"/>
        <v>42032.817488425921</v>
      </c>
    </row>
    <row r="2876" spans="1:20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8">
        <f t="shared" si="179"/>
        <v>42752.84474537037</v>
      </c>
    </row>
    <row r="2877" spans="1:20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6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8">
        <f t="shared" si="179"/>
        <v>42495.128391203703</v>
      </c>
    </row>
    <row r="2878" spans="1:20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6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8">
        <f t="shared" si="179"/>
        <v>42201.743969907402</v>
      </c>
    </row>
    <row r="2879" spans="1:20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6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8">
        <f t="shared" si="179"/>
        <v>42704.708333333328</v>
      </c>
    </row>
    <row r="2880" spans="1:20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6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8">
        <f t="shared" si="179"/>
        <v>42188.615682870368</v>
      </c>
    </row>
    <row r="2881" spans="1:20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6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8">
        <f t="shared" si="179"/>
        <v>42389.725243055553</v>
      </c>
    </row>
    <row r="2882" spans="1:20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 s="6">
        <f t="shared" ref="P2882:P2945" si="181">IFERROR(ROUND(E2882/L2882, 2), 0)</f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8">
        <f t="shared" si="179"/>
        <v>42236.711805555555</v>
      </c>
    </row>
    <row r="2883" spans="1:20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6">
        <f t="shared" si="181"/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6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8">
        <f t="shared" si="183"/>
        <v>42491.596273148149</v>
      </c>
    </row>
    <row r="2885" spans="1:20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6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8">
        <f t="shared" si="183"/>
        <v>42406.207638888889</v>
      </c>
    </row>
    <row r="2886" spans="1:20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6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8">
        <f t="shared" si="183"/>
        <v>41978.727256944447</v>
      </c>
    </row>
    <row r="2887" spans="1:20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6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8">
        <f t="shared" si="183"/>
        <v>42077.034733796296</v>
      </c>
    </row>
    <row r="2888" spans="1:20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6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8">
        <f t="shared" si="183"/>
        <v>42266.165972222225</v>
      </c>
    </row>
    <row r="2889" spans="1:20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6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8">
        <f t="shared" si="183"/>
        <v>42015.427361111113</v>
      </c>
    </row>
    <row r="2890" spans="1:20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6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8">
        <f t="shared" si="183"/>
        <v>41930.207638888889</v>
      </c>
    </row>
    <row r="2891" spans="1:20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6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8">
        <f t="shared" si="183"/>
        <v>41880.863252314812</v>
      </c>
    </row>
    <row r="2892" spans="1:20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6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8">
        <f t="shared" si="183"/>
        <v>41860.125</v>
      </c>
    </row>
    <row r="2893" spans="1:20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6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8">
        <f t="shared" si="183"/>
        <v>42475.84175925926</v>
      </c>
    </row>
    <row r="2894" spans="1:20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6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8">
        <f t="shared" si="183"/>
        <v>41876.875</v>
      </c>
    </row>
    <row r="2895" spans="1:20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6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8">
        <f t="shared" si="183"/>
        <v>42013.083333333328</v>
      </c>
    </row>
    <row r="2896" spans="1:20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6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8">
        <f t="shared" si="183"/>
        <v>42097.944618055553</v>
      </c>
    </row>
    <row r="2897" spans="1:20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6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8">
        <f t="shared" si="183"/>
        <v>41812.875</v>
      </c>
    </row>
    <row r="2898" spans="1:20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6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8">
        <f t="shared" si="183"/>
        <v>42716.25</v>
      </c>
    </row>
    <row r="2899" spans="1:20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6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8">
        <f t="shared" si="183"/>
        <v>42288.645196759258</v>
      </c>
    </row>
    <row r="2900" spans="1:20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6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8">
        <f t="shared" si="183"/>
        <v>42308.664965277778</v>
      </c>
    </row>
    <row r="2901" spans="1:20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6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8">
        <f t="shared" si="183"/>
        <v>42575.078217592592</v>
      </c>
    </row>
    <row r="2902" spans="1:20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6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8">
        <f t="shared" si="183"/>
        <v>41860.234166666669</v>
      </c>
    </row>
    <row r="2903" spans="1:20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6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8">
        <f t="shared" si="183"/>
        <v>42042.904386574075</v>
      </c>
    </row>
    <row r="2904" spans="1:20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6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8">
        <f t="shared" si="183"/>
        <v>42240.439768518518</v>
      </c>
    </row>
    <row r="2905" spans="1:20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6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8">
        <f t="shared" si="183"/>
        <v>42256.166874999995</v>
      </c>
    </row>
    <row r="2906" spans="1:20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6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8">
        <f t="shared" si="183"/>
        <v>41952.5</v>
      </c>
    </row>
    <row r="2907" spans="1:20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6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8">
        <f t="shared" si="183"/>
        <v>42620.056863425925</v>
      </c>
    </row>
    <row r="2908" spans="1:20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6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8">
        <f t="shared" si="183"/>
        <v>42217.041666666672</v>
      </c>
    </row>
    <row r="2909" spans="1:20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6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8">
        <f t="shared" si="183"/>
        <v>42504.877743055549</v>
      </c>
    </row>
    <row r="2910" spans="1:20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6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8">
        <f t="shared" si="183"/>
        <v>42529.731701388882</v>
      </c>
    </row>
    <row r="2911" spans="1:20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6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8">
        <f t="shared" si="183"/>
        <v>41968.823611111111</v>
      </c>
    </row>
    <row r="2912" spans="1:20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6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8">
        <f t="shared" si="183"/>
        <v>42167.841284722221</v>
      </c>
    </row>
    <row r="2913" spans="1:20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6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8">
        <f t="shared" si="183"/>
        <v>42182.768819444449</v>
      </c>
    </row>
    <row r="2914" spans="1:20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6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8">
        <f t="shared" si="183"/>
        <v>42384.131643518514</v>
      </c>
    </row>
    <row r="2915" spans="1:20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6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8">
        <f t="shared" si="183"/>
        <v>41888.922905092593</v>
      </c>
    </row>
    <row r="2916" spans="1:20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6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8">
        <f t="shared" si="183"/>
        <v>42077.865671296298</v>
      </c>
    </row>
    <row r="2917" spans="1:20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6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8">
        <f t="shared" si="183"/>
        <v>42445.356365740736</v>
      </c>
    </row>
    <row r="2918" spans="1:20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6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8">
        <f t="shared" si="183"/>
        <v>41778.476724537039</v>
      </c>
    </row>
    <row r="2919" spans="1:20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6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8">
        <f t="shared" si="183"/>
        <v>42263.234340277777</v>
      </c>
    </row>
    <row r="2920" spans="1:20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6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8">
        <f t="shared" si="183"/>
        <v>42306.629710648151</v>
      </c>
    </row>
    <row r="2921" spans="1:20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6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8">
        <f t="shared" si="183"/>
        <v>41856.61954861111</v>
      </c>
    </row>
    <row r="2922" spans="1:20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6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8">
        <f t="shared" si="183"/>
        <v>42088.750810185185</v>
      </c>
    </row>
    <row r="2923" spans="1:20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6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8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6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8">
        <f t="shared" si="183"/>
        <v>42142.874155092592</v>
      </c>
    </row>
    <row r="2925" spans="1:20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6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8">
        <f t="shared" si="183"/>
        <v>42028.125</v>
      </c>
    </row>
    <row r="2926" spans="1:20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6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8">
        <f t="shared" si="183"/>
        <v>42133.165972222225</v>
      </c>
    </row>
    <row r="2927" spans="1:20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6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8">
        <f t="shared" si="183"/>
        <v>41893.584120370368</v>
      </c>
    </row>
    <row r="2928" spans="1:20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6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8">
        <f t="shared" si="183"/>
        <v>42058.765960648147</v>
      </c>
    </row>
    <row r="2929" spans="1:20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6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8">
        <f t="shared" si="183"/>
        <v>41835.208333333336</v>
      </c>
    </row>
    <row r="2930" spans="1:20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6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8">
        <f t="shared" si="183"/>
        <v>42433.998217592598</v>
      </c>
    </row>
    <row r="2931" spans="1:20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6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8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6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8">
        <f t="shared" si="183"/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6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8">
        <f t="shared" si="183"/>
        <v>41897.255555555559</v>
      </c>
    </row>
    <row r="2934" spans="1:20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6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8">
        <f t="shared" si="183"/>
        <v>42056.458333333328</v>
      </c>
    </row>
    <row r="2935" spans="1:20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6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8">
        <f t="shared" si="183"/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6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8">
        <f t="shared" si="183"/>
        <v>41805.636157407411</v>
      </c>
    </row>
    <row r="2937" spans="1:20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6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8">
        <f t="shared" si="183"/>
        <v>42611.708333333328</v>
      </c>
    </row>
    <row r="2938" spans="1:20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6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8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6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8">
        <f t="shared" si="183"/>
        <v>41833.457326388889</v>
      </c>
    </row>
    <row r="2940" spans="1:20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6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8">
        <f t="shared" si="183"/>
        <v>42034.703865740739</v>
      </c>
    </row>
    <row r="2941" spans="1:20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6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8">
        <f t="shared" si="183"/>
        <v>41879.041666666664</v>
      </c>
    </row>
    <row r="2942" spans="1:20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6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8">
        <f t="shared" si="183"/>
        <v>42022.773356481484</v>
      </c>
    </row>
    <row r="2943" spans="1:20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6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8">
        <f t="shared" si="183"/>
        <v>42064.960127314815</v>
      </c>
    </row>
    <row r="2944" spans="1:20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6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8">
        <f t="shared" si="183"/>
        <v>42354.845833333333</v>
      </c>
    </row>
    <row r="2945" spans="1:20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6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8">
        <f t="shared" si="183"/>
        <v>42107.129398148143</v>
      </c>
    </row>
    <row r="2946" spans="1:20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 s="6">
        <f t="shared" ref="P2946:P3009" si="185">IFERROR(ROUND(E2946/L2946, 2), 0)</f>
        <v>100</v>
      </c>
      <c r="Q2946" s="11" t="s">
        <v>8315</v>
      </c>
      <c r="R2946" t="s">
        <v>8355</v>
      </c>
      <c r="S2946" s="17">
        <f t="shared" si="182"/>
        <v>42132.9143287037</v>
      </c>
      <c r="T2946" s="18">
        <f t="shared" si="183"/>
        <v>42162.9143287037</v>
      </c>
    </row>
    <row r="2947" spans="1:20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6">
        <f t="shared" si="185"/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6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8">
        <f t="shared" si="187"/>
        <v>42597.531157407408</v>
      </c>
    </row>
    <row r="2949" spans="1:20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6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8">
        <f t="shared" si="187"/>
        <v>42698.715972222228</v>
      </c>
    </row>
    <row r="2950" spans="1:20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6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8">
        <f t="shared" si="187"/>
        <v>42157.649224537032</v>
      </c>
    </row>
    <row r="2951" spans="1:20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6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8">
        <f t="shared" si="187"/>
        <v>42327.864780092597</v>
      </c>
    </row>
    <row r="2952" spans="1:20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6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8">
        <f t="shared" si="187"/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6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8">
        <f t="shared" si="187"/>
        <v>41917.802928240737</v>
      </c>
    </row>
    <row r="2954" spans="1:20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6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8">
        <f t="shared" si="187"/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6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8">
        <f t="shared" si="187"/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6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8">
        <f t="shared" si="187"/>
        <v>42810.541701388895</v>
      </c>
    </row>
    <row r="2957" spans="1:20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6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8">
        <f t="shared" si="187"/>
        <v>42171.741307870368</v>
      </c>
    </row>
    <row r="2958" spans="1:20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6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8">
        <f t="shared" si="187"/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6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8">
        <f t="shared" si="187"/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6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8">
        <f t="shared" si="187"/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6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8">
        <f t="shared" si="187"/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6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8">
        <f t="shared" si="187"/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6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8">
        <f t="shared" si="187"/>
        <v>42089.166666666672</v>
      </c>
    </row>
    <row r="2964" spans="1:20" ht="60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6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8">
        <f t="shared" si="187"/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6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8">
        <f t="shared" si="187"/>
        <v>42187.470185185186</v>
      </c>
    </row>
    <row r="2966" spans="1:20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6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8">
        <f t="shared" si="187"/>
        <v>41857.897222222222</v>
      </c>
    </row>
    <row r="2967" spans="1:20" ht="60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6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8">
        <f t="shared" si="187"/>
        <v>42192.729548611111</v>
      </c>
    </row>
    <row r="2968" spans="1:20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6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8">
        <f t="shared" si="187"/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6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8">
        <f t="shared" si="187"/>
        <v>42072.156157407408</v>
      </c>
    </row>
    <row r="2970" spans="1:20" ht="3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6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8">
        <f t="shared" si="187"/>
        <v>42599.165972222225</v>
      </c>
    </row>
    <row r="2971" spans="1:20" ht="60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6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8">
        <f t="shared" si="187"/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6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8">
        <f t="shared" si="187"/>
        <v>41838.669571759259</v>
      </c>
    </row>
    <row r="2973" spans="1:20" ht="60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6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8">
        <f t="shared" si="187"/>
        <v>41882.658310185187</v>
      </c>
    </row>
    <row r="2974" spans="1:20" ht="30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6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8">
        <f t="shared" si="187"/>
        <v>42709.041666666672</v>
      </c>
    </row>
    <row r="2975" spans="1:20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6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8">
        <f t="shared" si="187"/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6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8">
        <f t="shared" si="187"/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6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8">
        <f t="shared" si="187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6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8">
        <f t="shared" si="187"/>
        <v>42442.5</v>
      </c>
    </row>
    <row r="2979" spans="1:20" ht="60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6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8">
        <f t="shared" si="187"/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6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8">
        <f t="shared" si="187"/>
        <v>41932.249305555553</v>
      </c>
    </row>
    <row r="2981" spans="1:20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6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8">
        <f t="shared" si="187"/>
        <v>42010.25</v>
      </c>
    </row>
    <row r="2982" spans="1:20" ht="4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6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8">
        <f t="shared" si="187"/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6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8">
        <f t="shared" si="187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6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8">
        <f t="shared" si="187"/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6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8">
        <f t="shared" si="187"/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6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8">
        <f t="shared" si="187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6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8">
        <f t="shared" si="187"/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6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8">
        <f t="shared" si="187"/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6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8">
        <f t="shared" si="187"/>
        <v>42656</v>
      </c>
    </row>
    <row r="2990" spans="1:20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6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8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6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8">
        <f t="shared" si="187"/>
        <v>42359.207638888889</v>
      </c>
    </row>
    <row r="2992" spans="1:20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6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8">
        <f t="shared" si="187"/>
        <v>42376.57430555555</v>
      </c>
    </row>
    <row r="2993" spans="1:20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6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8">
        <f t="shared" si="187"/>
        <v>42762.837152777778</v>
      </c>
    </row>
    <row r="2994" spans="1:20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6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8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6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8">
        <f t="shared" si="187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6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8">
        <f t="shared" si="187"/>
        <v>41915.478842592594</v>
      </c>
    </row>
    <row r="2997" spans="1:20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6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8">
        <f t="shared" si="187"/>
        <v>42754.665173611109</v>
      </c>
    </row>
    <row r="2998" spans="1:20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6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8">
        <f t="shared" si="187"/>
        <v>42150.912500000006</v>
      </c>
    </row>
    <row r="2999" spans="1:20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6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8">
        <f t="shared" si="187"/>
        <v>42793.207638888889</v>
      </c>
    </row>
    <row r="3000" spans="1:20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6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8">
        <f t="shared" si="187"/>
        <v>41806.184027777781</v>
      </c>
    </row>
    <row r="3001" spans="1:20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6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8">
        <f t="shared" si="187"/>
        <v>42795.083333333328</v>
      </c>
    </row>
    <row r="3002" spans="1:20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6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8">
        <f t="shared" si="187"/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6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8">
        <f t="shared" si="187"/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6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8">
        <f t="shared" si="187"/>
        <v>41269.83625</v>
      </c>
    </row>
    <row r="3005" spans="1:20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6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8">
        <f t="shared" si="187"/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6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8">
        <f t="shared" si="187"/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6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8">
        <f t="shared" si="187"/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6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8">
        <f t="shared" si="187"/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6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8">
        <f t="shared" si="187"/>
        <v>42119.216238425928</v>
      </c>
    </row>
    <row r="3010" spans="1:20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 s="6">
        <f t="shared" ref="P3010:P3073" si="189">IFERROR(ROUND(E3010/L3010, 2), 0)</f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8">
        <f t="shared" si="187"/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6">
        <f t="shared" si="189"/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6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8">
        <f t="shared" si="191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6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8">
        <f t="shared" si="191"/>
        <v>42361.957638888889</v>
      </c>
    </row>
    <row r="3014" spans="1:20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6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8">
        <f t="shared" si="191"/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6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8">
        <f t="shared" si="191"/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6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8">
        <f t="shared" si="191"/>
        <v>41948.208333333336</v>
      </c>
    </row>
    <row r="3017" spans="1:20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6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8">
        <f t="shared" si="191"/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6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8">
        <f t="shared" si="191"/>
        <v>41838.548055555555</v>
      </c>
    </row>
    <row r="3019" spans="1:20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6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8">
        <f t="shared" si="191"/>
        <v>41871.850034722222</v>
      </c>
    </row>
    <row r="3020" spans="1:20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6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8">
        <f t="shared" si="191"/>
        <v>42205.916666666672</v>
      </c>
    </row>
    <row r="3021" spans="1:20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6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8">
        <f t="shared" si="191"/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6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8">
        <f t="shared" si="191"/>
        <v>42230.846446759257</v>
      </c>
    </row>
    <row r="3023" spans="1:20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6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8">
        <f t="shared" si="191"/>
        <v>42696.249305555553</v>
      </c>
    </row>
    <row r="3024" spans="1:20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6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8">
        <f t="shared" si="191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6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8">
        <f t="shared" si="191"/>
        <v>42166.675763888896</v>
      </c>
    </row>
    <row r="3026" spans="1:20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6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8">
        <f t="shared" si="191"/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6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8">
        <f t="shared" si="191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6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8">
        <f t="shared" si="191"/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6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8">
        <f t="shared" si="191"/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6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8">
        <f t="shared" si="191"/>
        <v>42597.264178240745</v>
      </c>
    </row>
    <row r="3031" spans="1:20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6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8">
        <f t="shared" si="191"/>
        <v>41961.190972222219</v>
      </c>
    </row>
    <row r="3032" spans="1:20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6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8">
        <f t="shared" si="191"/>
        <v>42263.747349537036</v>
      </c>
    </row>
    <row r="3033" spans="1:20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6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8">
        <f t="shared" si="191"/>
        <v>42657.882488425923</v>
      </c>
    </row>
    <row r="3034" spans="1:20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6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8">
        <f t="shared" si="191"/>
        <v>42258.044664351852</v>
      </c>
    </row>
    <row r="3035" spans="1:20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6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8">
        <f t="shared" si="191"/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6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8">
        <f t="shared" si="191"/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6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8">
        <f t="shared" si="191"/>
        <v>41398.560289351852</v>
      </c>
    </row>
    <row r="3038" spans="1:20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6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8">
        <f t="shared" si="191"/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6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8">
        <f t="shared" si="191"/>
        <v>40453.207638888889</v>
      </c>
    </row>
    <row r="3040" spans="1:20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6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8">
        <f t="shared" si="191"/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6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8">
        <f t="shared" si="191"/>
        <v>41637.332638888889</v>
      </c>
    </row>
    <row r="3042" spans="1:20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6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8">
        <f t="shared" si="191"/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6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8">
        <f t="shared" si="191"/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6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8">
        <f t="shared" si="191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6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8">
        <f t="shared" si="191"/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6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8">
        <f t="shared" si="191"/>
        <v>42402.7268287037</v>
      </c>
    </row>
    <row r="3047" spans="1:20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6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8">
        <f t="shared" si="191"/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6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8">
        <f t="shared" si="191"/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6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8">
        <f t="shared" si="191"/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6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8">
        <f t="shared" si="191"/>
        <v>42004.890277777777</v>
      </c>
    </row>
    <row r="3051" spans="1:20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6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8">
        <f t="shared" si="191"/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6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8">
        <f t="shared" si="191"/>
        <v>42495.16851851852</v>
      </c>
    </row>
    <row r="3053" spans="1:20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6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8">
        <f t="shared" si="191"/>
        <v>42774.416030092587</v>
      </c>
    </row>
    <row r="3054" spans="1:20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6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8">
        <f t="shared" si="191"/>
        <v>42152.665972222225</v>
      </c>
    </row>
    <row r="3055" spans="1:20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6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8">
        <f t="shared" si="191"/>
        <v>41914.165972222225</v>
      </c>
    </row>
    <row r="3056" spans="1:20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6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8">
        <f t="shared" si="191"/>
        <v>42065.044444444444</v>
      </c>
    </row>
    <row r="3057" spans="1:20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6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8">
        <f t="shared" si="191"/>
        <v>42013.95821759259</v>
      </c>
    </row>
    <row r="3058" spans="1:20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6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8">
        <f t="shared" si="191"/>
        <v>41911.636388888888</v>
      </c>
    </row>
    <row r="3059" spans="1:20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6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8">
        <f t="shared" si="191"/>
        <v>42463.608923611115</v>
      </c>
    </row>
    <row r="3060" spans="1:20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6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8">
        <f t="shared" si="191"/>
        <v>42510.374305555553</v>
      </c>
    </row>
    <row r="3061" spans="1:20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6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8">
        <f t="shared" si="191"/>
        <v>41859.935717592591</v>
      </c>
    </row>
    <row r="3062" spans="1:20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6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8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6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8">
        <f t="shared" si="191"/>
        <v>41864.784120370372</v>
      </c>
    </row>
    <row r="3064" spans="1:20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6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8">
        <f t="shared" si="191"/>
        <v>42277.75</v>
      </c>
    </row>
    <row r="3065" spans="1:20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6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8">
        <f t="shared" si="191"/>
        <v>42665.922893518517</v>
      </c>
    </row>
    <row r="3066" spans="1:20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6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8">
        <f t="shared" si="191"/>
        <v>42330.290972222225</v>
      </c>
    </row>
    <row r="3067" spans="1:20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6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8">
        <f t="shared" si="191"/>
        <v>41850.055231481485</v>
      </c>
    </row>
    <row r="3068" spans="1:20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6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8">
        <f t="shared" si="191"/>
        <v>42561.228437500002</v>
      </c>
    </row>
    <row r="3069" spans="1:20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6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8">
        <f t="shared" si="191"/>
        <v>42256.938414351855</v>
      </c>
    </row>
    <row r="3070" spans="1:20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6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8">
        <f t="shared" si="191"/>
        <v>42293.691574074073</v>
      </c>
    </row>
    <row r="3071" spans="1:20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6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8">
        <f t="shared" si="191"/>
        <v>41987.833726851852</v>
      </c>
    </row>
    <row r="3072" spans="1:20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6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8">
        <f t="shared" si="191"/>
        <v>42711.733437499999</v>
      </c>
    </row>
    <row r="3073" spans="1:20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6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8">
        <f t="shared" si="191"/>
        <v>42115.249305555553</v>
      </c>
    </row>
    <row r="3074" spans="1:20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 s="6">
        <f t="shared" ref="P3074:P3137" si="193">IFERROR(ROUND(E3074/L3074, 2), 0)</f>
        <v>1</v>
      </c>
      <c r="Q3074" s="11" t="s">
        <v>8315</v>
      </c>
      <c r="R3074" t="s">
        <v>8355</v>
      </c>
      <c r="S3074" s="17">
        <f t="shared" si="190"/>
        <v>42658.690532407403</v>
      </c>
      <c r="T3074" s="18">
        <f t="shared" si="191"/>
        <v>42673.073611111111</v>
      </c>
    </row>
    <row r="3075" spans="1:20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6">
        <f t="shared" si="193"/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6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8">
        <f t="shared" si="195"/>
        <v>42439.571284722217</v>
      </c>
    </row>
    <row r="3077" spans="1:20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6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8">
        <f t="shared" si="195"/>
        <v>42601.102314814809</v>
      </c>
    </row>
    <row r="3078" spans="1:20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6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8">
        <f t="shared" si="195"/>
        <v>42286.651886574073</v>
      </c>
    </row>
    <row r="3079" spans="1:20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6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8">
        <f t="shared" si="195"/>
        <v>42796.956921296296</v>
      </c>
    </row>
    <row r="3080" spans="1:20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6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8">
        <f t="shared" si="195"/>
        <v>42061.138831018514</v>
      </c>
    </row>
    <row r="3081" spans="1:20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6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8">
        <f t="shared" si="195"/>
        <v>42085.671701388885</v>
      </c>
    </row>
    <row r="3082" spans="1:20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6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8">
        <f t="shared" si="195"/>
        <v>42000.0699537037</v>
      </c>
    </row>
    <row r="3083" spans="1:20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6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8">
        <f t="shared" si="195"/>
        <v>42267.181608796294</v>
      </c>
    </row>
    <row r="3084" spans="1:20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6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8">
        <f t="shared" si="195"/>
        <v>42323.96465277778</v>
      </c>
    </row>
    <row r="3085" spans="1:20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6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8">
        <f t="shared" si="195"/>
        <v>41883.208333333336</v>
      </c>
    </row>
    <row r="3086" spans="1:20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6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8">
        <f t="shared" si="195"/>
        <v>42129.783333333333</v>
      </c>
    </row>
    <row r="3087" spans="1:20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6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8">
        <f t="shared" si="195"/>
        <v>42276.883784722217</v>
      </c>
    </row>
    <row r="3088" spans="1:20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6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8">
        <f t="shared" si="195"/>
        <v>42233.67082175926</v>
      </c>
    </row>
    <row r="3089" spans="1:20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6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8">
        <f t="shared" si="195"/>
        <v>42725.192013888889</v>
      </c>
    </row>
    <row r="3090" spans="1:20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6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8">
        <f t="shared" si="195"/>
        <v>42012.570138888885</v>
      </c>
    </row>
    <row r="3091" spans="1:20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6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8">
        <f t="shared" si="195"/>
        <v>42560.082638888889</v>
      </c>
    </row>
    <row r="3092" spans="1:20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6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8">
        <f t="shared" si="195"/>
        <v>42125.777141203704</v>
      </c>
    </row>
    <row r="3093" spans="1:20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6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8">
        <f t="shared" si="195"/>
        <v>42596.948414351849</v>
      </c>
    </row>
    <row r="3094" spans="1:20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6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8">
        <f t="shared" si="195"/>
        <v>42292.916666666672</v>
      </c>
    </row>
    <row r="3095" spans="1:20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6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8">
        <f t="shared" si="195"/>
        <v>41791.165972222225</v>
      </c>
    </row>
    <row r="3096" spans="1:20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6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8">
        <f t="shared" si="195"/>
        <v>42267.795787037037</v>
      </c>
    </row>
    <row r="3097" spans="1:20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6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8">
        <f t="shared" si="195"/>
        <v>42583.025231481486</v>
      </c>
    </row>
    <row r="3098" spans="1:20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6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8">
        <f t="shared" si="195"/>
        <v>42144.825532407413</v>
      </c>
    </row>
    <row r="3099" spans="1:20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6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8">
        <f t="shared" si="195"/>
        <v>42650.583333333328</v>
      </c>
    </row>
    <row r="3100" spans="1:20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6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8">
        <f t="shared" si="195"/>
        <v>42408.01180555555</v>
      </c>
    </row>
    <row r="3101" spans="1:20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6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8">
        <f t="shared" si="195"/>
        <v>42412.189710648148</v>
      </c>
    </row>
    <row r="3102" spans="1:20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6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8">
        <f t="shared" si="195"/>
        <v>41932.622395833336</v>
      </c>
    </row>
    <row r="3103" spans="1:20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6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8">
        <f t="shared" si="195"/>
        <v>42201.330555555556</v>
      </c>
    </row>
    <row r="3104" spans="1:20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6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8">
        <f t="shared" si="195"/>
        <v>42605.340486111112</v>
      </c>
    </row>
    <row r="3105" spans="1:20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6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8">
        <f t="shared" si="195"/>
        <v>42167.156319444446</v>
      </c>
    </row>
    <row r="3106" spans="1:20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6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8">
        <f t="shared" si="195"/>
        <v>42038.083333333328</v>
      </c>
    </row>
    <row r="3107" spans="1:20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6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8">
        <f t="shared" si="195"/>
        <v>41931.208333333336</v>
      </c>
    </row>
    <row r="3108" spans="1:20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6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8">
        <f t="shared" si="195"/>
        <v>42263.916666666672</v>
      </c>
    </row>
    <row r="3109" spans="1:20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6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8">
        <f t="shared" si="195"/>
        <v>42135.814247685179</v>
      </c>
    </row>
    <row r="3110" spans="1:20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6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8">
        <f t="shared" si="195"/>
        <v>42122.638819444444</v>
      </c>
    </row>
    <row r="3111" spans="1:20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6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8">
        <f t="shared" si="195"/>
        <v>41879.125115740739</v>
      </c>
    </row>
    <row r="3112" spans="1:20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6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8">
        <f t="shared" si="195"/>
        <v>42785.031469907408</v>
      </c>
    </row>
    <row r="3113" spans="1:20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6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8">
        <f t="shared" si="195"/>
        <v>41916.595138888886</v>
      </c>
    </row>
    <row r="3114" spans="1:20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6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8">
        <f t="shared" si="195"/>
        <v>42675.121921296297</v>
      </c>
    </row>
    <row r="3115" spans="1:20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6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8">
        <f t="shared" si="195"/>
        <v>42111.731273148151</v>
      </c>
    </row>
    <row r="3116" spans="1:20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6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8">
        <f t="shared" si="195"/>
        <v>41903.632523148146</v>
      </c>
    </row>
    <row r="3117" spans="1:20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6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8">
        <f t="shared" si="195"/>
        <v>42526.447071759263</v>
      </c>
    </row>
    <row r="3118" spans="1:20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6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8">
        <f t="shared" si="195"/>
        <v>42095.515335648146</v>
      </c>
    </row>
    <row r="3119" spans="1:20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6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8">
        <f t="shared" si="195"/>
        <v>42517.55</v>
      </c>
    </row>
    <row r="3120" spans="1:20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6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8">
        <f t="shared" si="195"/>
        <v>42553.649571759262</v>
      </c>
    </row>
    <row r="3121" spans="1:20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6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8">
        <f t="shared" si="195"/>
        <v>42090.003842592589</v>
      </c>
    </row>
    <row r="3122" spans="1:20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6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8">
        <f t="shared" si="195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6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8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6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8">
        <f t="shared" si="195"/>
        <v>42683.973750000005</v>
      </c>
    </row>
    <row r="3125" spans="1:20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6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8">
        <f t="shared" si="195"/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6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8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6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8">
        <f t="shared" si="195"/>
        <v>42376.20685185185</v>
      </c>
    </row>
    <row r="3128" spans="1:20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6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8">
        <f t="shared" si="195"/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6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8">
        <f t="shared" si="195"/>
        <v>42064.856817129628</v>
      </c>
    </row>
    <row r="3130" spans="1:20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6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8">
        <f t="shared" si="195"/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6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8">
        <f t="shared" si="195"/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6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8">
        <f t="shared" si="195"/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6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8">
        <f t="shared" si="195"/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6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8">
        <f t="shared" si="195"/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6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8">
        <f t="shared" si="195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6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8">
        <f t="shared" si="195"/>
        <v>42821.678460648152</v>
      </c>
    </row>
    <row r="3137" spans="1:20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6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8">
        <f t="shared" si="195"/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 s="6">
        <f t="shared" ref="P3138:P3201" si="197">IFERROR(ROUND(E3138/L3138, 2), 0)</f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8">
        <f t="shared" si="195"/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6">
        <f t="shared" si="197"/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6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8">
        <f t="shared" si="19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6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8">
        <f t="shared" si="19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6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8">
        <f t="shared" si="19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6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8">
        <f t="shared" si="19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6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8">
        <f t="shared" si="19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6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8">
        <f t="shared" si="199"/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6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8">
        <f t="shared" si="199"/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6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8">
        <f t="shared" si="19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6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8">
        <f t="shared" si="199"/>
        <v>42841.640810185185</v>
      </c>
    </row>
    <row r="3149" spans="1:20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6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8">
        <f t="shared" si="199"/>
        <v>41950.011053240742</v>
      </c>
    </row>
    <row r="3150" spans="1:20" ht="30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6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8">
        <f t="shared" si="199"/>
        <v>41913.166666666664</v>
      </c>
    </row>
    <row r="3151" spans="1:20" ht="60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6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8">
        <f t="shared" si="199"/>
        <v>41250.083333333336</v>
      </c>
    </row>
    <row r="3152" spans="1:20" ht="60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6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8">
        <f t="shared" si="199"/>
        <v>40568.166666666664</v>
      </c>
    </row>
    <row r="3153" spans="1:20" ht="4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6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8">
        <f t="shared" si="199"/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6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8">
        <f t="shared" si="199"/>
        <v>41580.867673611108</v>
      </c>
    </row>
    <row r="3155" spans="1:20" ht="4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6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8">
        <f t="shared" si="199"/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6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8">
        <f t="shared" si="19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6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8">
        <f t="shared" si="199"/>
        <v>41263.499131944445</v>
      </c>
    </row>
    <row r="3158" spans="1:20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6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8">
        <f t="shared" si="199"/>
        <v>41061.953055555554</v>
      </c>
    </row>
    <row r="3159" spans="1:20" ht="30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6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8">
        <f t="shared" si="199"/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6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8">
        <f t="shared" si="199"/>
        <v>41477.839722222219</v>
      </c>
    </row>
    <row r="3161" spans="1:20" ht="4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6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8">
        <f t="shared" si="199"/>
        <v>40926.958333333336</v>
      </c>
    </row>
    <row r="3162" spans="1:20" ht="4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6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8">
        <f t="shared" si="199"/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6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8">
        <f t="shared" si="199"/>
        <v>41927.536134259259</v>
      </c>
    </row>
    <row r="3164" spans="1:20" ht="60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6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8">
        <f t="shared" si="199"/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6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8">
        <f t="shared" si="199"/>
        <v>41805.753761574073</v>
      </c>
    </row>
    <row r="3166" spans="1:20" ht="60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6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8">
        <f t="shared" si="199"/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6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8">
        <f t="shared" si="199"/>
        <v>40666.165972222225</v>
      </c>
    </row>
    <row r="3168" spans="1:20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6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8">
        <f t="shared" si="199"/>
        <v>41969.332638888889</v>
      </c>
    </row>
    <row r="3169" spans="1:20" ht="30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6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8">
        <f t="shared" si="199"/>
        <v>41853.175706018519</v>
      </c>
    </row>
    <row r="3170" spans="1:20" ht="4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6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8">
        <f t="shared" si="199"/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6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8">
        <f t="shared" si="199"/>
        <v>41621.207638888889</v>
      </c>
    </row>
    <row r="3172" spans="1:20" ht="4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6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8">
        <f t="shared" si="19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6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8">
        <f t="shared" si="199"/>
        <v>42496.608310185184</v>
      </c>
    </row>
    <row r="3174" spans="1:20" ht="4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6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8">
        <f t="shared" si="199"/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6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8">
        <f t="shared" si="199"/>
        <v>41908.878379629627</v>
      </c>
    </row>
    <row r="3176" spans="1:20" ht="60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6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8">
        <f t="shared" si="199"/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6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8">
        <f t="shared" si="199"/>
        <v>40591.886886574073</v>
      </c>
    </row>
    <row r="3178" spans="1:20" ht="60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6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8">
        <f t="shared" si="199"/>
        <v>41504.625</v>
      </c>
    </row>
    <row r="3179" spans="1:20" ht="4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6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8">
        <f t="shared" si="199"/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6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8">
        <f t="shared" si="199"/>
        <v>41836.605034722219</v>
      </c>
    </row>
    <row r="3181" spans="1:20" ht="4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6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8">
        <f t="shared" si="199"/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6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8">
        <f t="shared" si="19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6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8">
        <f t="shared" si="199"/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6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8">
        <f t="shared" si="199"/>
        <v>40939.708333333336</v>
      </c>
    </row>
    <row r="3185" spans="1:20" ht="4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6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8">
        <f t="shared" si="199"/>
        <v>41509.79478009259</v>
      </c>
    </row>
    <row r="3186" spans="1:20" ht="4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6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8">
        <f t="shared" si="199"/>
        <v>41821.993414351848</v>
      </c>
    </row>
    <row r="3187" spans="1:20" ht="60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6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8">
        <f t="shared" si="199"/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6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8">
        <f t="shared" si="199"/>
        <v>41898.875</v>
      </c>
    </row>
    <row r="3189" spans="1:20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6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8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6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8">
        <f t="shared" si="199"/>
        <v>42165.415532407409</v>
      </c>
    </row>
    <row r="3191" spans="1:20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6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8">
        <f t="shared" si="199"/>
        <v>42148.346435185187</v>
      </c>
    </row>
    <row r="3192" spans="1:20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6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8">
        <f t="shared" si="199"/>
        <v>42713.192997685182</v>
      </c>
    </row>
    <row r="3193" spans="1:20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6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8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6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8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6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8">
        <f t="shared" si="199"/>
        <v>42055.968240740738</v>
      </c>
    </row>
    <row r="3196" spans="1:20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6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8">
        <f t="shared" si="199"/>
        <v>42212.062476851846</v>
      </c>
    </row>
    <row r="3197" spans="1:20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6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8">
        <f t="shared" si="199"/>
        <v>42047.594236111108</v>
      </c>
    </row>
    <row r="3198" spans="1:20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6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8">
        <f t="shared" si="199"/>
        <v>42217.583333333328</v>
      </c>
    </row>
    <row r="3199" spans="1:20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6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8">
        <f t="shared" si="199"/>
        <v>42039.493263888886</v>
      </c>
    </row>
    <row r="3200" spans="1:20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6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8">
        <f t="shared" si="199"/>
        <v>42051.424502314811</v>
      </c>
    </row>
    <row r="3201" spans="1:20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6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8">
        <f t="shared" si="199"/>
        <v>41888.875</v>
      </c>
    </row>
    <row r="3202" spans="1:20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 s="6">
        <f t="shared" ref="P3202:P3265" si="201">IFERROR(ROUND(E3202/L3202, 2), 0)</f>
        <v>1</v>
      </c>
      <c r="Q3202" s="11" t="s">
        <v>8315</v>
      </c>
      <c r="R3202" t="s">
        <v>8357</v>
      </c>
      <c r="S3202" s="17">
        <f t="shared" si="198"/>
        <v>42460.320613425924</v>
      </c>
      <c r="T3202" s="18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6">
        <f t="shared" si="201"/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6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18">
        <f t="shared" si="203"/>
        <v>42352.249305555553</v>
      </c>
    </row>
    <row r="3205" spans="1:20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6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18">
        <f t="shared" si="203"/>
        <v>42272.988680555558</v>
      </c>
    </row>
    <row r="3206" spans="1:20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6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18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6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18">
        <f t="shared" si="203"/>
        <v>42125.374675925923</v>
      </c>
    </row>
    <row r="3208" spans="1:20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6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18">
        <f t="shared" si="203"/>
        <v>42266.276053240741</v>
      </c>
    </row>
    <row r="3209" spans="1:20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6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18">
        <f t="shared" si="203"/>
        <v>42117.236192129625</v>
      </c>
    </row>
    <row r="3210" spans="1:20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6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18">
        <f t="shared" si="203"/>
        <v>41848.605057870373</v>
      </c>
    </row>
    <row r="3211" spans="1:20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6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18">
        <f t="shared" si="203"/>
        <v>41810.958333333336</v>
      </c>
    </row>
    <row r="3212" spans="1:20" ht="60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6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18">
        <f t="shared" si="203"/>
        <v>41061.165972222225</v>
      </c>
    </row>
    <row r="3213" spans="1:20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6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18">
        <f t="shared" si="203"/>
        <v>41866.083333333336</v>
      </c>
    </row>
    <row r="3214" spans="1:20" ht="30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6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18">
        <f t="shared" si="203"/>
        <v>41859.795729166668</v>
      </c>
    </row>
    <row r="3215" spans="1:20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6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18">
        <f t="shared" si="203"/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6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18">
        <f t="shared" si="203"/>
        <v>42374.996527777781</v>
      </c>
    </row>
    <row r="3217" spans="1:20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6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18">
        <f t="shared" si="203"/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6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18">
        <f t="shared" si="203"/>
        <v>42196.604166666672</v>
      </c>
    </row>
    <row r="3219" spans="1:20" ht="45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6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18">
        <f t="shared" si="203"/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6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18">
        <f t="shared" si="203"/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6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18">
        <f t="shared" si="203"/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6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18">
        <f t="shared" si="203"/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6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18">
        <f t="shared" si="203"/>
        <v>42190.696793981479</v>
      </c>
    </row>
    <row r="3224" spans="1:20" ht="4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6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18">
        <f t="shared" si="203"/>
        <v>42301.895138888889</v>
      </c>
    </row>
    <row r="3225" spans="1:20" ht="3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6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18">
        <f t="shared" si="203"/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6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18">
        <f t="shared" si="203"/>
        <v>42745.208333333328</v>
      </c>
    </row>
    <row r="3227" spans="1:20" ht="4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6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18">
        <f t="shared" si="203"/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6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18">
        <f t="shared" si="203"/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6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18">
        <f t="shared" si="203"/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6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18">
        <f t="shared" si="203"/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6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18">
        <f t="shared" si="203"/>
        <v>41963.333310185189</v>
      </c>
    </row>
    <row r="3232" spans="1:20" ht="60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6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18">
        <f t="shared" si="203"/>
        <v>41913.165972222225</v>
      </c>
    </row>
    <row r="3233" spans="1:20" ht="4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6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18">
        <f t="shared" si="203"/>
        <v>42476.943831018521</v>
      </c>
    </row>
    <row r="3234" spans="1:20" ht="4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6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18">
        <f t="shared" si="203"/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6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18">
        <f t="shared" si="203"/>
        <v>42796.805034722223</v>
      </c>
    </row>
    <row r="3236" spans="1:20" ht="60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6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18">
        <f t="shared" si="203"/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6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18">
        <f t="shared" si="203"/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6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18">
        <f t="shared" si="203"/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6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18">
        <f t="shared" si="203"/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6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18">
        <f t="shared" si="203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6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18">
        <f t="shared" si="203"/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6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18">
        <f t="shared" si="203"/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6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18">
        <f t="shared" si="203"/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6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18">
        <f t="shared" si="203"/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6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18">
        <f t="shared" si="203"/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6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18">
        <f t="shared" si="203"/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6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18">
        <f t="shared" si="203"/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6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18">
        <f t="shared" si="203"/>
        <v>42259.165972222225</v>
      </c>
    </row>
    <row r="3249" spans="1:20" ht="60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6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18">
        <f t="shared" si="203"/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6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18">
        <f t="shared" si="203"/>
        <v>42098.846724537041</v>
      </c>
    </row>
    <row r="3251" spans="1:20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6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18">
        <f t="shared" si="203"/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6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18">
        <f t="shared" si="203"/>
        <v>41948.783842592595</v>
      </c>
    </row>
    <row r="3253" spans="1:20" ht="60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6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18">
        <f t="shared" si="203"/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6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18">
        <f t="shared" si="203"/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6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18">
        <f t="shared" si="203"/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6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18">
        <f t="shared" si="203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6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18">
        <f t="shared" si="203"/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6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18">
        <f t="shared" si="203"/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6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18">
        <f t="shared" si="203"/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6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18">
        <f t="shared" si="203"/>
        <v>42012.887280092589</v>
      </c>
    </row>
    <row r="3261" spans="1:20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6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18">
        <f t="shared" si="203"/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6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18">
        <f t="shared" si="203"/>
        <v>42338.714328703703</v>
      </c>
    </row>
    <row r="3263" spans="1:20" ht="4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6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18">
        <f t="shared" si="203"/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6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18">
        <f t="shared" si="203"/>
        <v>41995.166666666672</v>
      </c>
    </row>
    <row r="3265" spans="1:20" ht="45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6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18">
        <f t="shared" si="203"/>
        <v>42307.875</v>
      </c>
    </row>
    <row r="3266" spans="1:20" ht="45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 s="6">
        <f t="shared" ref="P3266:P3329" si="205">IFERROR(ROUND(E3266/L3266, 2), 0)</f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18">
        <f t="shared" si="203"/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6">
        <f t="shared" si="205"/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6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18">
        <f t="shared" si="207"/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6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18">
        <f t="shared" si="207"/>
        <v>42202.757638888885</v>
      </c>
    </row>
    <row r="3270" spans="1:20" ht="4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6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18">
        <f t="shared" si="207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6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18">
        <f t="shared" si="207"/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6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18">
        <f t="shared" si="207"/>
        <v>42197.533159722225</v>
      </c>
    </row>
    <row r="3273" spans="1:20" ht="3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6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18">
        <f t="shared" si="207"/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6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18">
        <f t="shared" si="207"/>
        <v>42314.541770833333</v>
      </c>
    </row>
    <row r="3275" spans="1:20" ht="60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6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18">
        <f t="shared" si="207"/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6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18">
        <f t="shared" si="207"/>
        <v>42444.875</v>
      </c>
    </row>
    <row r="3277" spans="1:20" ht="60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6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18">
        <f t="shared" si="207"/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6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18">
        <f t="shared" si="207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6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18">
        <f t="shared" si="207"/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6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18">
        <f t="shared" si="207"/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6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18">
        <f t="shared" si="207"/>
        <v>42461.06086805556</v>
      </c>
    </row>
    <row r="3282" spans="1:20" ht="60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6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18">
        <f t="shared" si="207"/>
        <v>42156.208333333328</v>
      </c>
    </row>
    <row r="3283" spans="1:20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6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18">
        <f t="shared" si="207"/>
        <v>42249.019733796296</v>
      </c>
    </row>
    <row r="3284" spans="1:20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6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18">
        <f t="shared" si="207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6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18">
        <f t="shared" si="207"/>
        <v>42410.875</v>
      </c>
    </row>
    <row r="3286" spans="1:20" ht="4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6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18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6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18">
        <f t="shared" si="207"/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6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18">
        <f t="shared" si="207"/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6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18">
        <f t="shared" si="207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6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18">
        <f t="shared" si="207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6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18">
        <f t="shared" si="207"/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6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18">
        <f t="shared" si="207"/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6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18">
        <f t="shared" si="207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6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18">
        <f t="shared" si="207"/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6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18">
        <f t="shared" si="207"/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6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18">
        <f t="shared" si="207"/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6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18">
        <f t="shared" si="207"/>
        <v>42639.442465277782</v>
      </c>
    </row>
    <row r="3298" spans="1:20" ht="60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6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18">
        <f t="shared" si="207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6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18">
        <f t="shared" si="207"/>
        <v>42212.957638888889</v>
      </c>
    </row>
    <row r="3300" spans="1:20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6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18">
        <f t="shared" si="207"/>
        <v>42260</v>
      </c>
    </row>
    <row r="3301" spans="1:20" ht="60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6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18">
        <f t="shared" si="207"/>
        <v>42291.917395833334</v>
      </c>
    </row>
    <row r="3302" spans="1:20" ht="4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6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18">
        <f t="shared" si="207"/>
        <v>42123.743773148148</v>
      </c>
    </row>
    <row r="3303" spans="1:20" ht="60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6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18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6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18">
        <f t="shared" si="207"/>
        <v>42711.35157407407</v>
      </c>
    </row>
    <row r="3305" spans="1:20" ht="60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6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18">
        <f t="shared" si="207"/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6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18">
        <f t="shared" si="207"/>
        <v>42726.624444444446</v>
      </c>
    </row>
    <row r="3307" spans="1:20" ht="60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6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18">
        <f t="shared" si="207"/>
        <v>42216.855879629627</v>
      </c>
    </row>
    <row r="3308" spans="1:20" ht="60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6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18">
        <f t="shared" si="207"/>
        <v>42531.125</v>
      </c>
    </row>
    <row r="3309" spans="1:20" ht="60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6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18">
        <f t="shared" si="207"/>
        <v>42505.057164351849</v>
      </c>
    </row>
    <row r="3310" spans="1:20" ht="4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6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18">
        <f t="shared" si="207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6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18">
        <f t="shared" si="207"/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6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18">
        <f t="shared" si="207"/>
        <v>42283.928530092591</v>
      </c>
    </row>
    <row r="3313" spans="1:20" ht="4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6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18">
        <f t="shared" si="207"/>
        <v>42294.29178240741</v>
      </c>
    </row>
    <row r="3314" spans="1:20" ht="60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6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18">
        <f t="shared" si="207"/>
        <v>42685.916666666672</v>
      </c>
    </row>
    <row r="3315" spans="1:20" ht="4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6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18">
        <f t="shared" si="207"/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6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18">
        <f t="shared" si="207"/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6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18">
        <f t="shared" si="207"/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6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18">
        <f t="shared" si="207"/>
        <v>41859.57916666667</v>
      </c>
    </row>
    <row r="3319" spans="1:20" ht="4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6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18">
        <f t="shared" si="207"/>
        <v>42529.039629629624</v>
      </c>
    </row>
    <row r="3320" spans="1:20" ht="30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6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18">
        <f t="shared" si="207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6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18">
        <f t="shared" si="207"/>
        <v>42035.585486111115</v>
      </c>
    </row>
    <row r="3322" spans="1:20" ht="4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6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18">
        <f t="shared" si="207"/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6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18">
        <f t="shared" si="207"/>
        <v>41928.165972222225</v>
      </c>
    </row>
    <row r="3324" spans="1:20" ht="60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6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18">
        <f t="shared" si="207"/>
        <v>42543.163194444445</v>
      </c>
    </row>
    <row r="3325" spans="1:20" ht="60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6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18">
        <f t="shared" si="207"/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6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18">
        <f t="shared" si="207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6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18">
        <f t="shared" si="207"/>
        <v>42099.743946759263</v>
      </c>
    </row>
    <row r="3328" spans="1:20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6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18">
        <f t="shared" si="207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6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18">
        <f t="shared" si="207"/>
        <v>42498.374606481477</v>
      </c>
    </row>
    <row r="3330" spans="1:20" ht="4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 s="6">
        <f t="shared" ref="P3330:P3393" si="209">IFERROR(ROUND(E3330/L3330, 2), 0)</f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18">
        <f t="shared" si="207"/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6">
        <f t="shared" si="209"/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6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18">
        <f t="shared" si="211"/>
        <v>42095.845694444448</v>
      </c>
    </row>
    <row r="3333" spans="1:20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6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18">
        <f t="shared" si="211"/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6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18">
        <f t="shared" si="211"/>
        <v>41839.860300925924</v>
      </c>
    </row>
    <row r="3335" spans="1:20" ht="60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6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18">
        <f t="shared" si="211"/>
        <v>42170.676851851851</v>
      </c>
    </row>
    <row r="3336" spans="1:20" ht="45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6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18">
        <f t="shared" si="211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6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18">
        <f t="shared" si="211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6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18">
        <f t="shared" si="211"/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6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18">
        <f t="shared" si="211"/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6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18">
        <f t="shared" si="211"/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6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18">
        <f t="shared" si="211"/>
        <v>42579.665717592594</v>
      </c>
    </row>
    <row r="3342" spans="1:20" ht="60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6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18">
        <f t="shared" si="211"/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6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18">
        <f t="shared" si="211"/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6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18">
        <f t="shared" si="211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6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18">
        <f t="shared" si="211"/>
        <v>42473.554166666669</v>
      </c>
    </row>
    <row r="3346" spans="1:20" ht="60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6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18">
        <f t="shared" si="211"/>
        <v>41881.200150462959</v>
      </c>
    </row>
    <row r="3347" spans="1:20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6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18">
        <f t="shared" si="211"/>
        <v>42112.025694444441</v>
      </c>
    </row>
    <row r="3348" spans="1:20" ht="60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6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18">
        <f t="shared" si="211"/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6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18">
        <f t="shared" si="211"/>
        <v>42498.875</v>
      </c>
    </row>
    <row r="3350" spans="1:20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6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18">
        <f t="shared" si="211"/>
        <v>42490.165972222225</v>
      </c>
    </row>
    <row r="3351" spans="1:20" ht="60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6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18">
        <f t="shared" si="211"/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6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18">
        <f t="shared" si="211"/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6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18">
        <f t="shared" si="211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6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18">
        <f t="shared" si="211"/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6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18">
        <f t="shared" si="211"/>
        <v>42492.958333333328</v>
      </c>
    </row>
    <row r="3356" spans="1:20" ht="4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6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18">
        <f t="shared" si="211"/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6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18">
        <f t="shared" si="211"/>
        <v>42500.470138888893</v>
      </c>
    </row>
    <row r="3358" spans="1:20" ht="60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6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18">
        <f t="shared" si="211"/>
        <v>42566.815648148149</v>
      </c>
    </row>
    <row r="3359" spans="1:20" ht="60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6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18">
        <f t="shared" si="211"/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6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18">
        <f t="shared" si="211"/>
        <v>41962.352766203709</v>
      </c>
    </row>
    <row r="3361" spans="1:20" ht="4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6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18">
        <f t="shared" si="211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6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18">
        <f t="shared" si="211"/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6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18">
        <f t="shared" si="211"/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6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18">
        <f t="shared" si="211"/>
        <v>42070.204861111109</v>
      </c>
    </row>
    <row r="3365" spans="1:20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6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18">
        <f t="shared" si="211"/>
        <v>41870.666666666664</v>
      </c>
    </row>
    <row r="3366" spans="1:20" ht="60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6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18">
        <f t="shared" si="211"/>
        <v>42444.875</v>
      </c>
    </row>
    <row r="3367" spans="1:20" ht="60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6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18">
        <f t="shared" si="211"/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6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18">
        <f t="shared" si="211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6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18">
        <f t="shared" si="211"/>
        <v>42217.933958333335</v>
      </c>
    </row>
    <row r="3370" spans="1:20" ht="4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6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18">
        <f t="shared" si="211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6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18">
        <f t="shared" si="211"/>
        <v>42750.041435185187</v>
      </c>
    </row>
    <row r="3372" spans="1:20" ht="30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6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18">
        <f t="shared" si="211"/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6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18">
        <f t="shared" si="211"/>
        <v>42340.874594907407</v>
      </c>
    </row>
    <row r="3374" spans="1:20" ht="4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6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18">
        <f t="shared" si="211"/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6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18">
        <f t="shared" si="211"/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6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18">
        <f t="shared" si="211"/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6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18">
        <f t="shared" si="211"/>
        <v>41777.610798611109</v>
      </c>
    </row>
    <row r="3378" spans="1:20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6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18">
        <f t="shared" si="211"/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6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18">
        <f t="shared" si="211"/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6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18">
        <f t="shared" si="211"/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6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18">
        <f t="shared" si="211"/>
        <v>42242.958333333328</v>
      </c>
    </row>
    <row r="3382" spans="1:20" ht="60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6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18">
        <f t="shared" si="211"/>
        <v>41972.995115740734</v>
      </c>
    </row>
    <row r="3383" spans="1:20" ht="60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6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18">
        <f t="shared" si="211"/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6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18">
        <f t="shared" si="211"/>
        <v>42583.957638888889</v>
      </c>
    </row>
    <row r="3385" spans="1:20" ht="60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6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18">
        <f t="shared" si="211"/>
        <v>42544.782638888893</v>
      </c>
    </row>
    <row r="3386" spans="1:20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6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18">
        <f t="shared" si="211"/>
        <v>42329.125</v>
      </c>
    </row>
    <row r="3387" spans="1:20" ht="60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6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18">
        <f t="shared" si="211"/>
        <v>41983.8675</v>
      </c>
    </row>
    <row r="3388" spans="1:20" ht="60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6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18">
        <f t="shared" si="211"/>
        <v>41976.644745370373</v>
      </c>
    </row>
    <row r="3389" spans="1:20" ht="60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6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18">
        <f t="shared" si="211"/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6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18">
        <f t="shared" si="211"/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6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18">
        <f t="shared" si="211"/>
        <v>42524.563449074078</v>
      </c>
    </row>
    <row r="3392" spans="1:20" ht="60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6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18">
        <f t="shared" si="211"/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6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18">
        <f t="shared" si="211"/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 s="6">
        <f t="shared" ref="P3394:P3457" si="213">IFERROR(ROUND(E3394/L3394, 2), 0)</f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18">
        <f t="shared" si="211"/>
        <v>42496.845543981486</v>
      </c>
    </row>
    <row r="3395" spans="1:20" ht="4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6">
        <f t="shared" si="213"/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6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18">
        <f t="shared" si="215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6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18">
        <f t="shared" si="215"/>
        <v>42154.756944444445</v>
      </c>
    </row>
    <row r="3398" spans="1:20" ht="4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6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18">
        <f t="shared" si="215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6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18">
        <f t="shared" si="215"/>
        <v>42418.916666666672</v>
      </c>
    </row>
    <row r="3400" spans="1:20" ht="60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6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18">
        <f t="shared" si="215"/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6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18">
        <f t="shared" si="215"/>
        <v>42056.920428240745</v>
      </c>
    </row>
    <row r="3402" spans="1:20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6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18">
        <f t="shared" si="215"/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6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18">
        <f t="shared" si="215"/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6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18">
        <f t="shared" si="215"/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6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18">
        <f t="shared" si="215"/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6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18">
        <f t="shared" si="215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6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18">
        <f t="shared" si="215"/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6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18">
        <f t="shared" si="215"/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6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18">
        <f t="shared" si="215"/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6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18">
        <f t="shared" si="215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6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18">
        <f t="shared" si="215"/>
        <v>42582.873611111107</v>
      </c>
    </row>
    <row r="3412" spans="1:20" ht="60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6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18">
        <f t="shared" si="215"/>
        <v>42527.291666666672</v>
      </c>
    </row>
    <row r="3413" spans="1:20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6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18">
        <f t="shared" si="215"/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6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18">
        <f t="shared" si="215"/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6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18">
        <f t="shared" si="215"/>
        <v>42063.207638888889</v>
      </c>
    </row>
    <row r="3416" spans="1:20" ht="4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6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18">
        <f t="shared" si="215"/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6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18">
        <f t="shared" si="215"/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6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18">
        <f t="shared" si="215"/>
        <v>42117.770833333328</v>
      </c>
    </row>
    <row r="3419" spans="1:20" ht="4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6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18">
        <f t="shared" si="215"/>
        <v>41938.029861111114</v>
      </c>
    </row>
    <row r="3420" spans="1:20" ht="60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6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18">
        <f t="shared" si="215"/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6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18">
        <f t="shared" si="215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6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18">
        <f t="shared" si="215"/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6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18">
        <f t="shared" si="215"/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6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18">
        <f t="shared" si="215"/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6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18">
        <f t="shared" si="215"/>
        <v>42118.911354166667</v>
      </c>
    </row>
    <row r="3426" spans="1:20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6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18">
        <f t="shared" si="215"/>
        <v>42040.290972222225</v>
      </c>
    </row>
    <row r="3427" spans="1:20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6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18">
        <f t="shared" si="215"/>
        <v>41916.617314814815</v>
      </c>
    </row>
    <row r="3428" spans="1:20" ht="4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6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18">
        <f t="shared" si="215"/>
        <v>41903.083333333336</v>
      </c>
    </row>
    <row r="3429" spans="1:20" ht="60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6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18">
        <f t="shared" si="215"/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6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18">
        <f t="shared" si="215"/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6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18">
        <f t="shared" si="215"/>
        <v>42676.021539351852</v>
      </c>
    </row>
    <row r="3432" spans="1:20" ht="60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6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18">
        <f t="shared" si="215"/>
        <v>41850.945613425924</v>
      </c>
    </row>
    <row r="3433" spans="1:20" ht="4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6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18">
        <f t="shared" si="215"/>
        <v>41869.730937500004</v>
      </c>
    </row>
    <row r="3434" spans="1:20" ht="4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6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18">
        <f t="shared" si="215"/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6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18">
        <f t="shared" si="215"/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6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18">
        <f t="shared" si="215"/>
        <v>41830.380428240744</v>
      </c>
    </row>
    <row r="3437" spans="1:20" ht="60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6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18">
        <f t="shared" si="215"/>
        <v>42589.125</v>
      </c>
    </row>
    <row r="3438" spans="1:20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6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18">
        <f t="shared" si="215"/>
        <v>41872.686111111114</v>
      </c>
    </row>
    <row r="3439" spans="1:20" ht="60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6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18">
        <f t="shared" si="215"/>
        <v>42235.710879629631</v>
      </c>
    </row>
    <row r="3440" spans="1:20" ht="60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6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18">
        <f t="shared" si="215"/>
        <v>42126.875</v>
      </c>
    </row>
    <row r="3441" spans="1:20" ht="30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6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18">
        <f t="shared" si="215"/>
        <v>42388.207638888889</v>
      </c>
    </row>
    <row r="3442" spans="1:20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6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18">
        <f t="shared" si="215"/>
        <v>41831.677083333336</v>
      </c>
    </row>
    <row r="3443" spans="1:20" ht="60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6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18">
        <f t="shared" si="215"/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6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18">
        <f t="shared" si="215"/>
        <v>42154.841111111105</v>
      </c>
    </row>
    <row r="3445" spans="1:20" ht="60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6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18">
        <f t="shared" si="215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6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18">
        <f t="shared" si="215"/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6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18">
        <f t="shared" si="215"/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6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18">
        <f t="shared" si="215"/>
        <v>42040.513888888891</v>
      </c>
    </row>
    <row r="3449" spans="1:20" ht="3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6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18">
        <f t="shared" si="215"/>
        <v>42447.847361111111</v>
      </c>
    </row>
    <row r="3450" spans="1:20" ht="4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6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18">
        <f t="shared" si="215"/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6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18">
        <f t="shared" si="215"/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6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18">
        <f t="shared" si="215"/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6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18">
        <f t="shared" si="215"/>
        <v>42115.723692129628</v>
      </c>
    </row>
    <row r="3454" spans="1:20" ht="60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6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18">
        <f t="shared" si="215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6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18">
        <f t="shared" si="215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6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18">
        <f t="shared" si="215"/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6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18">
        <f t="shared" si="215"/>
        <v>42656.7503125</v>
      </c>
    </row>
    <row r="3458" spans="1:20" ht="60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 s="6">
        <f t="shared" ref="P3458:P3521" si="217">IFERROR(ROUND(E3458/L3458, 2), 0)</f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18">
        <f t="shared" si="215"/>
        <v>41852.290972222225</v>
      </c>
    </row>
    <row r="3459" spans="1:20" ht="30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6">
        <f t="shared" si="217"/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6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18">
        <f t="shared" si="219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6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18">
        <f t="shared" si="219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6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18">
        <f t="shared" si="219"/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6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18">
        <f t="shared" si="219"/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6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18">
        <f t="shared" si="219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6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18">
        <f t="shared" si="219"/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6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18">
        <f t="shared" si="219"/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6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18">
        <f t="shared" si="219"/>
        <v>42225.666666666672</v>
      </c>
    </row>
    <row r="3468" spans="1:20" ht="4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6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18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6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18">
        <f t="shared" si="219"/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6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18">
        <f t="shared" si="219"/>
        <v>42634.125</v>
      </c>
    </row>
    <row r="3471" spans="1:20" ht="60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6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18">
        <f t="shared" si="219"/>
        <v>42488.641724537039</v>
      </c>
    </row>
    <row r="3472" spans="1:20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6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18">
        <f t="shared" si="219"/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6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18">
        <f t="shared" si="219"/>
        <v>41882.833333333336</v>
      </c>
    </row>
    <row r="3474" spans="1:20" ht="60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6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18">
        <f t="shared" si="219"/>
        <v>41949.249305555553</v>
      </c>
    </row>
    <row r="3475" spans="1:20" ht="60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6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18">
        <f t="shared" si="219"/>
        <v>42083.852083333331</v>
      </c>
    </row>
    <row r="3476" spans="1:20" ht="60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6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18">
        <f t="shared" si="219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6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18">
        <f t="shared" si="219"/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6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18">
        <f t="shared" si="219"/>
        <v>41939.125</v>
      </c>
    </row>
    <row r="3479" spans="1:20" ht="4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6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18">
        <f t="shared" si="219"/>
        <v>42141.125</v>
      </c>
    </row>
    <row r="3480" spans="1:20" ht="4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6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18">
        <f t="shared" si="219"/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6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18">
        <f t="shared" si="219"/>
        <v>41811.855092592588</v>
      </c>
    </row>
    <row r="3482" spans="1:20" ht="4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6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18">
        <f t="shared" si="219"/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6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18">
        <f t="shared" si="219"/>
        <v>42006.24754629629</v>
      </c>
    </row>
    <row r="3484" spans="1:20" ht="4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6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18">
        <f t="shared" si="219"/>
        <v>41826.771597222221</v>
      </c>
    </row>
    <row r="3485" spans="1:20" ht="4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6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18">
        <f t="shared" si="219"/>
        <v>41823.668761574074</v>
      </c>
    </row>
    <row r="3486" spans="1:20" ht="60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6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18">
        <f t="shared" si="219"/>
        <v>42536.760405092587</v>
      </c>
    </row>
    <row r="3487" spans="1:20" ht="60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6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18">
        <f t="shared" si="219"/>
        <v>42402.693055555559</v>
      </c>
    </row>
    <row r="3488" spans="1:20" ht="4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6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18">
        <f t="shared" si="219"/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6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18">
        <f t="shared" si="219"/>
        <v>42179.940416666665</v>
      </c>
    </row>
    <row r="3490" spans="1:20" ht="60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6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18">
        <f t="shared" si="219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6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18">
        <f t="shared" si="219"/>
        <v>41783.875</v>
      </c>
    </row>
    <row r="3492" spans="1:20" ht="60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6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18">
        <f t="shared" si="219"/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6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18">
        <f t="shared" si="219"/>
        <v>42142.249814814815</v>
      </c>
    </row>
    <row r="3494" spans="1:20" ht="4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6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18">
        <f t="shared" si="219"/>
        <v>42303.009224537032</v>
      </c>
    </row>
    <row r="3495" spans="1:20" ht="60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6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18">
        <f t="shared" si="219"/>
        <v>41868.21597222222</v>
      </c>
    </row>
    <row r="3496" spans="1:20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6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18">
        <f t="shared" si="219"/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6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18">
        <f t="shared" si="219"/>
        <v>41944.720833333333</v>
      </c>
    </row>
    <row r="3498" spans="1:20" ht="60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6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18">
        <f t="shared" si="219"/>
        <v>42624.846828703703</v>
      </c>
    </row>
    <row r="3499" spans="1:20" ht="60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6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18">
        <f t="shared" si="219"/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6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18">
        <f t="shared" si="219"/>
        <v>42518.905555555553</v>
      </c>
    </row>
    <row r="3501" spans="1:20" ht="60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6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18">
        <f t="shared" si="219"/>
        <v>42186.290972222225</v>
      </c>
    </row>
    <row r="3502" spans="1:20" ht="60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6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18">
        <f t="shared" si="219"/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6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18">
        <f t="shared" si="219"/>
        <v>42258.763831018514</v>
      </c>
    </row>
    <row r="3504" spans="1:20" ht="60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6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18">
        <f t="shared" si="219"/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6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18">
        <f t="shared" si="219"/>
        <v>42575.478333333333</v>
      </c>
    </row>
    <row r="3506" spans="1:20" ht="60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6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18">
        <f t="shared" si="219"/>
        <v>42327.790405092594</v>
      </c>
    </row>
    <row r="3507" spans="1:20" ht="90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6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18">
        <f t="shared" si="219"/>
        <v>41772.166666666664</v>
      </c>
    </row>
    <row r="3508" spans="1:20" ht="60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6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18">
        <f t="shared" si="219"/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6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18">
        <f t="shared" si="219"/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6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18">
        <f t="shared" si="219"/>
        <v>42500.875</v>
      </c>
    </row>
    <row r="3511" spans="1:20" ht="60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6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18">
        <f t="shared" si="219"/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6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18">
        <f t="shared" si="219"/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6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18">
        <f t="shared" si="219"/>
        <v>41950.770833333336</v>
      </c>
    </row>
    <row r="3514" spans="1:20" ht="60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6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18">
        <f t="shared" si="219"/>
        <v>42117.49527777778</v>
      </c>
    </row>
    <row r="3515" spans="1:20" ht="60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6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18">
        <f t="shared" si="219"/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6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18">
        <f t="shared" si="219"/>
        <v>42037.207638888889</v>
      </c>
    </row>
    <row r="3517" spans="1:20" ht="4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6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18">
        <f t="shared" si="219"/>
        <v>42155.772812499999</v>
      </c>
    </row>
    <row r="3518" spans="1:20" ht="60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6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18">
        <f t="shared" si="219"/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6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18">
        <f t="shared" si="219"/>
        <v>41824.458333333336</v>
      </c>
    </row>
    <row r="3520" spans="1:20" ht="60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6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18">
        <f t="shared" si="219"/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6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18">
        <f t="shared" si="219"/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 s="6">
        <f t="shared" ref="P3522:P3585" si="221">IFERROR(ROUND(E3522/L3522, 2), 0)</f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18">
        <f t="shared" si="219"/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6">
        <f t="shared" si="221"/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6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18">
        <f t="shared" si="223"/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6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18">
        <f t="shared" si="223"/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6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18">
        <f t="shared" si="223"/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6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18">
        <f t="shared" si="223"/>
        <v>42225.666666666672</v>
      </c>
    </row>
    <row r="3528" spans="1:20" ht="60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6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18">
        <f t="shared" si="223"/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6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18">
        <f t="shared" si="223"/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6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18">
        <f t="shared" si="223"/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6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18">
        <f t="shared" si="223"/>
        <v>42198.041666666672</v>
      </c>
    </row>
    <row r="3532" spans="1:20" ht="60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6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18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6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18">
        <f t="shared" si="223"/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6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18">
        <f t="shared" si="223"/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6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18">
        <f t="shared" si="223"/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6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18">
        <f t="shared" si="223"/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6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18">
        <f t="shared" si="223"/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6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18">
        <f t="shared" si="223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6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18">
        <f t="shared" si="223"/>
        <v>41960.332638888889</v>
      </c>
    </row>
    <row r="3540" spans="1:20" ht="60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6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18">
        <f t="shared" si="223"/>
        <v>42599.420601851853</v>
      </c>
    </row>
    <row r="3541" spans="1:20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6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18">
        <f t="shared" si="223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6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18">
        <f t="shared" si="223"/>
        <v>42547.003368055557</v>
      </c>
    </row>
    <row r="3543" spans="1:20" ht="60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6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18">
        <f t="shared" si="223"/>
        <v>42247.730034722219</v>
      </c>
    </row>
    <row r="3544" spans="1:20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6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18">
        <f t="shared" si="223"/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6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18">
        <f t="shared" si="223"/>
        <v>42180.755312499998</v>
      </c>
    </row>
    <row r="3546" spans="1:20" ht="45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6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18">
        <f t="shared" si="223"/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6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18">
        <f t="shared" si="223"/>
        <v>42105.807395833333</v>
      </c>
    </row>
    <row r="3548" spans="1:20" ht="60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6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18">
        <f t="shared" si="223"/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6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18">
        <f t="shared" si="223"/>
        <v>42504.165972222225</v>
      </c>
    </row>
    <row r="3550" spans="1:20" ht="4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6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18">
        <f t="shared" si="223"/>
        <v>42434.041666666672</v>
      </c>
    </row>
    <row r="3551" spans="1:20" ht="60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6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18">
        <f t="shared" si="223"/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6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18">
        <f t="shared" si="223"/>
        <v>42492.893495370372</v>
      </c>
    </row>
    <row r="3553" spans="1:20" ht="60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6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18">
        <f t="shared" si="223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6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18">
        <f t="shared" si="223"/>
        <v>41818.587083333332</v>
      </c>
    </row>
    <row r="3555" spans="1:20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6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18">
        <f t="shared" si="223"/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6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18">
        <f t="shared" si="223"/>
        <v>42046.708333333328</v>
      </c>
    </row>
    <row r="3557" spans="1:20" ht="60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6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18">
        <f t="shared" si="223"/>
        <v>42691.483726851846</v>
      </c>
    </row>
    <row r="3558" spans="1:20" ht="60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6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18">
        <f t="shared" si="223"/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6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18">
        <f t="shared" si="223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6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18">
        <f t="shared" si="223"/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6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18">
        <f t="shared" si="223"/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6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18">
        <f t="shared" si="223"/>
        <v>42151.114583333328</v>
      </c>
    </row>
    <row r="3563" spans="1:20" ht="120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6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18">
        <f t="shared" si="223"/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6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18">
        <f t="shared" si="223"/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6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18">
        <f t="shared" si="223"/>
        <v>42583.791666666672</v>
      </c>
    </row>
    <row r="3566" spans="1:20" ht="45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6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18">
        <f t="shared" si="223"/>
        <v>42282.666666666672</v>
      </c>
    </row>
    <row r="3567" spans="1:20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6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18">
        <f t="shared" si="223"/>
        <v>42004.743148148147</v>
      </c>
    </row>
    <row r="3568" spans="1:20" ht="60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6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18">
        <f t="shared" si="223"/>
        <v>42027.507905092592</v>
      </c>
    </row>
    <row r="3569" spans="1:20" ht="60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6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18">
        <f t="shared" si="223"/>
        <v>42165.810694444444</v>
      </c>
    </row>
    <row r="3570" spans="1:20" ht="4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6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18">
        <f t="shared" si="223"/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6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18">
        <f t="shared" si="223"/>
        <v>42012.688611111109</v>
      </c>
    </row>
    <row r="3572" spans="1:20" ht="4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6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18">
        <f t="shared" si="223"/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6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18">
        <f t="shared" si="223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6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18">
        <f t="shared" si="223"/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6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18">
        <f t="shared" si="223"/>
        <v>41951.417199074072</v>
      </c>
    </row>
    <row r="3576" spans="1:20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6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18">
        <f t="shared" si="223"/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6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18">
        <f t="shared" si="223"/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6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18">
        <f t="shared" si="223"/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6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18">
        <f t="shared" si="223"/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6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18">
        <f t="shared" si="223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6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18">
        <f t="shared" si="223"/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6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18">
        <f t="shared" si="223"/>
        <v>42064.207638888889</v>
      </c>
    </row>
    <row r="3583" spans="1:20" ht="60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6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18">
        <f t="shared" si="223"/>
        <v>41850.471180555556</v>
      </c>
    </row>
    <row r="3584" spans="1:20" ht="4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6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18">
        <f t="shared" si="223"/>
        <v>42465.095856481479</v>
      </c>
    </row>
    <row r="3585" spans="1:20" ht="60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6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18">
        <f t="shared" si="223"/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 s="6">
        <f t="shared" ref="P3586:P3649" si="225">IFERROR(ROUND(E3586/L3586, 2), 0)</f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18">
        <f t="shared" si="223"/>
        <v>42198.316481481481</v>
      </c>
    </row>
    <row r="3587" spans="1:20" ht="4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6">
        <f t="shared" si="225"/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6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18">
        <f t="shared" si="227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6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18">
        <f t="shared" si="227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6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18">
        <f t="shared" si="227"/>
        <v>42123.958333333328</v>
      </c>
    </row>
    <row r="3591" spans="1:20" ht="4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6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18">
        <f t="shared" si="227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6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18">
        <f t="shared" si="227"/>
        <v>41932.333726851852</v>
      </c>
    </row>
    <row r="3593" spans="1:20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6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18">
        <f t="shared" si="227"/>
        <v>42028.207638888889</v>
      </c>
    </row>
    <row r="3594" spans="1:20" ht="4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6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18">
        <f t="shared" si="227"/>
        <v>42046.207638888889</v>
      </c>
    </row>
    <row r="3595" spans="1:20" ht="4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6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18">
        <f t="shared" si="227"/>
        <v>42009.851388888885</v>
      </c>
    </row>
    <row r="3596" spans="1:20" ht="60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6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18">
        <f t="shared" si="227"/>
        <v>42617.066921296297</v>
      </c>
    </row>
    <row r="3597" spans="1:20" ht="30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6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18">
        <f t="shared" si="227"/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6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18">
        <f t="shared" si="227"/>
        <v>41877.715069444443</v>
      </c>
    </row>
    <row r="3599" spans="1:20" ht="30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6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18">
        <f t="shared" si="227"/>
        <v>42432.249305555553</v>
      </c>
    </row>
    <row r="3600" spans="1:20" ht="4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6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18">
        <f t="shared" si="227"/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6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18">
        <f t="shared" si="227"/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6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18">
        <f t="shared" si="227"/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6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18">
        <f t="shared" si="227"/>
        <v>42020.99863425926</v>
      </c>
    </row>
    <row r="3604" spans="1:20" ht="60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6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18">
        <f t="shared" si="227"/>
        <v>42507.894432870366</v>
      </c>
    </row>
    <row r="3605" spans="1:20" ht="60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6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18">
        <f t="shared" si="227"/>
        <v>42313.906018518523</v>
      </c>
    </row>
    <row r="3606" spans="1:20" ht="60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6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18">
        <f t="shared" si="227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6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18">
        <f t="shared" si="227"/>
        <v>42413.793124999997</v>
      </c>
    </row>
    <row r="3608" spans="1:20" ht="60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6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18">
        <f t="shared" si="227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6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18">
        <f t="shared" si="227"/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6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18">
        <f t="shared" si="227"/>
        <v>42538.583333333328</v>
      </c>
    </row>
    <row r="3611" spans="1:20" ht="60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6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18">
        <f t="shared" si="227"/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6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18">
        <f t="shared" si="227"/>
        <v>42233.432129629626</v>
      </c>
    </row>
    <row r="3613" spans="1:20" ht="60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6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18">
        <f t="shared" si="227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6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18">
        <f t="shared" si="227"/>
        <v>41799.726979166669</v>
      </c>
    </row>
    <row r="3615" spans="1:20" ht="4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6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18">
        <f t="shared" si="227"/>
        <v>41818.58997685185</v>
      </c>
    </row>
    <row r="3616" spans="1:20" ht="4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6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18">
        <f t="shared" si="227"/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6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18">
        <f t="shared" si="227"/>
        <v>42348.593703703707</v>
      </c>
    </row>
    <row r="3618" spans="1:20" ht="60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6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18">
        <f t="shared" si="227"/>
        <v>42082.908148148148</v>
      </c>
    </row>
    <row r="3619" spans="1:20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6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18">
        <f t="shared" si="227"/>
        <v>42794</v>
      </c>
    </row>
    <row r="3620" spans="1:20" ht="60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6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18">
        <f t="shared" si="227"/>
        <v>42158.627893518518</v>
      </c>
    </row>
    <row r="3621" spans="1:20" ht="60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6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18">
        <f t="shared" si="227"/>
        <v>42693.916666666672</v>
      </c>
    </row>
    <row r="3622" spans="1:20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6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18">
        <f t="shared" si="227"/>
        <v>42068.166666666672</v>
      </c>
    </row>
    <row r="3623" spans="1:20" ht="60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6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18">
        <f t="shared" si="227"/>
        <v>42643.875</v>
      </c>
    </row>
    <row r="3624" spans="1:20" ht="3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6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18">
        <f t="shared" si="227"/>
        <v>41910.140972222223</v>
      </c>
    </row>
    <row r="3625" spans="1:20" ht="45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6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18">
        <f t="shared" si="227"/>
        <v>41846.291666666664</v>
      </c>
    </row>
    <row r="3626" spans="1:20" ht="7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6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18">
        <f t="shared" si="227"/>
        <v>42605.774189814809</v>
      </c>
    </row>
    <row r="3627" spans="1:20" ht="60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6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18">
        <f t="shared" si="227"/>
        <v>42187.652511574073</v>
      </c>
    </row>
    <row r="3628" spans="1:20" ht="60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6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18">
        <f t="shared" si="227"/>
        <v>41867.667326388888</v>
      </c>
    </row>
    <row r="3629" spans="1:20" ht="60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6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18">
        <f t="shared" si="227"/>
        <v>42511.165972222225</v>
      </c>
    </row>
    <row r="3630" spans="1:20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6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18">
        <f t="shared" si="227"/>
        <v>42351.874953703707</v>
      </c>
    </row>
    <row r="3631" spans="1:20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6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18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6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18">
        <f t="shared" si="227"/>
        <v>41972.888773148152</v>
      </c>
    </row>
    <row r="3633" spans="1:20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6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18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6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18">
        <f t="shared" si="227"/>
        <v>41966.936909722222</v>
      </c>
    </row>
    <row r="3635" spans="1:20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6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18">
        <f t="shared" si="227"/>
        <v>42693.041666666672</v>
      </c>
    </row>
    <row r="3636" spans="1:20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6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18">
        <f t="shared" si="227"/>
        <v>42749.165972222225</v>
      </c>
    </row>
    <row r="3637" spans="1:20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6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18">
        <f t="shared" si="227"/>
        <v>42480.88282407407</v>
      </c>
    </row>
    <row r="3638" spans="1:20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6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18">
        <f t="shared" si="227"/>
        <v>42261.694780092599</v>
      </c>
    </row>
    <row r="3639" spans="1:20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6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18">
        <f t="shared" si="227"/>
        <v>42005.700636574074</v>
      </c>
    </row>
    <row r="3640" spans="1:20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6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18">
        <f t="shared" si="227"/>
        <v>42113.631157407406</v>
      </c>
    </row>
    <row r="3641" spans="1:20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6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18">
        <f t="shared" si="227"/>
        <v>42650.632638888885</v>
      </c>
    </row>
    <row r="3642" spans="1:20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6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18">
        <f t="shared" si="227"/>
        <v>42134.781597222223</v>
      </c>
    </row>
    <row r="3643" spans="1:20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6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18">
        <f t="shared" si="227"/>
        <v>41917.208333333336</v>
      </c>
    </row>
    <row r="3644" spans="1:20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6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18">
        <f t="shared" si="227"/>
        <v>42338.708333333328</v>
      </c>
    </row>
    <row r="3645" spans="1:20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6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18">
        <f t="shared" si="227"/>
        <v>42325.185636574075</v>
      </c>
    </row>
    <row r="3646" spans="1:20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6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18">
        <f t="shared" si="227"/>
        <v>42437.207638888889</v>
      </c>
    </row>
    <row r="3647" spans="1:20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6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18">
        <f t="shared" si="227"/>
        <v>42696.012013888889</v>
      </c>
    </row>
    <row r="3648" spans="1:20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6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18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6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18">
        <f t="shared" si="227"/>
        <v>42643.749155092592</v>
      </c>
    </row>
    <row r="3650" spans="1:20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 s="6">
        <f t="shared" ref="P3650:P3713" si="229">IFERROR(ROUND(E3650/L3650, 2), 0)</f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18">
        <f t="shared" si="227"/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6">
        <f t="shared" si="229"/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6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18">
        <f t="shared" si="231"/>
        <v>42402.478981481487</v>
      </c>
    </row>
    <row r="3653" spans="1:20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6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18">
        <f t="shared" si="231"/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6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18">
        <f t="shared" si="231"/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6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18">
        <f t="shared" si="231"/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6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18">
        <f t="shared" si="231"/>
        <v>42463.708333333328</v>
      </c>
    </row>
    <row r="3657" spans="1:20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6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18">
        <f t="shared" si="231"/>
        <v>42203.290972222225</v>
      </c>
    </row>
    <row r="3658" spans="1:20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6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18">
        <f t="shared" si="231"/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6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18">
        <f t="shared" si="231"/>
        <v>42522.904166666667</v>
      </c>
    </row>
    <row r="3660" spans="1:20" ht="30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6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18">
        <f t="shared" si="231"/>
        <v>41822.165972222225</v>
      </c>
    </row>
    <row r="3661" spans="1:20" ht="4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6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18">
        <f t="shared" si="231"/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6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18">
        <f t="shared" si="231"/>
        <v>41996.881076388891</v>
      </c>
    </row>
    <row r="3663" spans="1:20" ht="60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6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18">
        <f t="shared" si="231"/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6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18">
        <f t="shared" si="231"/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6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18">
        <f t="shared" si="231"/>
        <v>42725.493402777778</v>
      </c>
    </row>
    <row r="3666" spans="1:20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6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18">
        <f t="shared" si="231"/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6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18">
        <f t="shared" si="231"/>
        <v>42305.829166666663</v>
      </c>
    </row>
    <row r="3668" spans="1:20" ht="3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6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18">
        <f t="shared" si="231"/>
        <v>41844.291666666664</v>
      </c>
    </row>
    <row r="3669" spans="1:20" ht="60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6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18">
        <f t="shared" si="231"/>
        <v>42203.970127314817</v>
      </c>
    </row>
    <row r="3670" spans="1:20" ht="60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6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18">
        <f t="shared" si="231"/>
        <v>42208.772916666669</v>
      </c>
    </row>
    <row r="3671" spans="1:20" ht="60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6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18">
        <f t="shared" si="231"/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6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18">
        <f t="shared" si="231"/>
        <v>42155.958333333328</v>
      </c>
    </row>
    <row r="3673" spans="1:20" ht="60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6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18">
        <f t="shared" si="231"/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6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18">
        <f t="shared" si="231"/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6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18">
        <f t="shared" si="231"/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6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18">
        <f t="shared" si="231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6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18">
        <f t="shared" si="231"/>
        <v>42505.958333333328</v>
      </c>
    </row>
    <row r="3678" spans="1:20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6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18">
        <f t="shared" si="231"/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6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18">
        <f t="shared" si="231"/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6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18">
        <f t="shared" si="231"/>
        <v>42155.531226851846</v>
      </c>
    </row>
    <row r="3681" spans="1:20" ht="60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6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18">
        <f t="shared" si="231"/>
        <v>41821.207638888889</v>
      </c>
    </row>
    <row r="3682" spans="1:20" ht="4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6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18">
        <f t="shared" si="231"/>
        <v>42648.454097222217</v>
      </c>
    </row>
    <row r="3683" spans="1:20" ht="60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6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18">
        <f t="shared" si="231"/>
        <v>42384.651504629626</v>
      </c>
    </row>
    <row r="3684" spans="1:20" ht="4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6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18">
        <f t="shared" si="231"/>
        <v>41806.290972222225</v>
      </c>
    </row>
    <row r="3685" spans="1:20" ht="4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6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18">
        <f t="shared" si="231"/>
        <v>42663.116851851853</v>
      </c>
    </row>
    <row r="3686" spans="1:20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6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18">
        <f t="shared" si="231"/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6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18">
        <f t="shared" si="231"/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6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18">
        <f t="shared" si="231"/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6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18">
        <f t="shared" si="231"/>
        <v>41817.218229166669</v>
      </c>
    </row>
    <row r="3690" spans="1:20" ht="60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6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18">
        <f t="shared" si="231"/>
        <v>41859.787083333329</v>
      </c>
    </row>
    <row r="3691" spans="1:20" ht="60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6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18">
        <f t="shared" si="231"/>
        <v>42176.934027777781</v>
      </c>
    </row>
    <row r="3692" spans="1:20" ht="60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6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18">
        <f t="shared" si="231"/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6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18">
        <f t="shared" si="231"/>
        <v>42065.207638888889</v>
      </c>
    </row>
    <row r="3694" spans="1:20" ht="3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6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18">
        <f t="shared" si="231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6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18">
        <f t="shared" si="231"/>
        <v>42338.9375</v>
      </c>
    </row>
    <row r="3696" spans="1:20" ht="60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6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18">
        <f t="shared" si="231"/>
        <v>42527.083333333328</v>
      </c>
    </row>
    <row r="3697" spans="1:20" ht="60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6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18">
        <f t="shared" si="231"/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6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18">
        <f t="shared" si="231"/>
        <v>42048.617083333331</v>
      </c>
    </row>
    <row r="3699" spans="1:20" ht="60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6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18">
        <f t="shared" si="231"/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6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18">
        <f t="shared" si="231"/>
        <v>42431.806562500002</v>
      </c>
    </row>
    <row r="3701" spans="1:20" ht="60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6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18">
        <f t="shared" si="231"/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6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18">
        <f t="shared" si="231"/>
        <v>41912.666666666664</v>
      </c>
    </row>
    <row r="3703" spans="1:20" ht="60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6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18">
        <f t="shared" si="231"/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6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18">
        <f t="shared" si="231"/>
        <v>42561.957638888889</v>
      </c>
    </row>
    <row r="3705" spans="1:20" ht="60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6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18">
        <f t="shared" si="231"/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6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18">
        <f t="shared" si="231"/>
        <v>42521.689745370371</v>
      </c>
    </row>
    <row r="3707" spans="1:20" ht="60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6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18">
        <f t="shared" si="231"/>
        <v>41813.75</v>
      </c>
    </row>
    <row r="3708" spans="1:20" ht="4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6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18">
        <f t="shared" si="231"/>
        <v>41894.913761574076</v>
      </c>
    </row>
    <row r="3709" spans="1:20" ht="4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6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18">
        <f t="shared" si="231"/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6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18">
        <f t="shared" si="231"/>
        <v>41824.142199074071</v>
      </c>
    </row>
    <row r="3711" spans="1:20" ht="4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6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18">
        <f t="shared" si="231"/>
        <v>41815.707708333335</v>
      </c>
    </row>
    <row r="3712" spans="1:20" ht="30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6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18">
        <f t="shared" si="231"/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6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18">
        <f t="shared" si="231"/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 s="6">
        <f t="shared" ref="P3714:P3777" si="233">IFERROR(ROUND(E3714/L3714, 2), 0)</f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18">
        <f t="shared" si="231"/>
        <v>42155.290972222225</v>
      </c>
    </row>
    <row r="3715" spans="1:20" ht="4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6">
        <f t="shared" si="233"/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6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18">
        <f t="shared" si="235"/>
        <v>42150.165972222225</v>
      </c>
    </row>
    <row r="3717" spans="1:20" ht="60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6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18">
        <f t="shared" si="235"/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6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18">
        <f t="shared" si="235"/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6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18">
        <f t="shared" si="235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6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18">
        <f t="shared" si="235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6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18">
        <f t="shared" si="235"/>
        <v>42177.729930555557</v>
      </c>
    </row>
    <row r="3722" spans="1:20" ht="30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6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18">
        <f t="shared" si="235"/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6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18">
        <f t="shared" si="235"/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6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18">
        <f t="shared" si="235"/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6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18">
        <f t="shared" si="235"/>
        <v>41973.794699074075</v>
      </c>
    </row>
    <row r="3726" spans="1:20" ht="60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6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18">
        <f t="shared" si="235"/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6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18">
        <f t="shared" si="235"/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6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18">
        <f t="shared" si="235"/>
        <v>42489.875</v>
      </c>
    </row>
    <row r="3729" spans="1:20" ht="4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6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18">
        <f t="shared" si="235"/>
        <v>42663.204861111109</v>
      </c>
    </row>
    <row r="3730" spans="1:20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6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18">
        <f t="shared" si="235"/>
        <v>42235.171018518522</v>
      </c>
    </row>
    <row r="3731" spans="1:20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6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18">
        <f t="shared" si="235"/>
        <v>42086.16333333333</v>
      </c>
    </row>
    <row r="3732" spans="1:20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6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18">
        <f t="shared" si="235"/>
        <v>42233.677766203706</v>
      </c>
    </row>
    <row r="3733" spans="1:20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6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18">
        <f t="shared" si="235"/>
        <v>42014.140972222223</v>
      </c>
    </row>
    <row r="3734" spans="1:20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6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18">
        <f t="shared" si="235"/>
        <v>42028.5</v>
      </c>
    </row>
    <row r="3735" spans="1:20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6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18">
        <f t="shared" si="235"/>
        <v>42112.9375</v>
      </c>
    </row>
    <row r="3736" spans="1:20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6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18">
        <f t="shared" si="235"/>
        <v>42149.901574074072</v>
      </c>
    </row>
    <row r="3737" spans="1:20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6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18">
        <f t="shared" si="235"/>
        <v>42152.693159722221</v>
      </c>
    </row>
    <row r="3738" spans="1:20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6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18">
        <f t="shared" si="235"/>
        <v>42086.75</v>
      </c>
    </row>
    <row r="3739" spans="1:20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6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18">
        <f t="shared" si="235"/>
        <v>42320.290972222225</v>
      </c>
    </row>
    <row r="3740" spans="1:20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6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18">
        <f t="shared" si="235"/>
        <v>41835.916666666664</v>
      </c>
    </row>
    <row r="3741" spans="1:20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6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18">
        <f t="shared" si="235"/>
        <v>42568.449861111112</v>
      </c>
    </row>
    <row r="3742" spans="1:20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6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18">
        <f t="shared" si="235"/>
        <v>41863.079143518517</v>
      </c>
    </row>
    <row r="3743" spans="1:20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6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18">
        <f t="shared" si="235"/>
        <v>42355.920717592591</v>
      </c>
    </row>
    <row r="3744" spans="1:20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6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18">
        <f t="shared" si="235"/>
        <v>41888.214629629627</v>
      </c>
    </row>
    <row r="3745" spans="1:20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6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18">
        <f t="shared" si="235"/>
        <v>41823.710231481484</v>
      </c>
    </row>
    <row r="3746" spans="1:20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6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18">
        <f t="shared" si="235"/>
        <v>41825.165972222225</v>
      </c>
    </row>
    <row r="3747" spans="1:20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6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18">
        <f t="shared" si="235"/>
        <v>41861.697939814818</v>
      </c>
    </row>
    <row r="3748" spans="1:20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6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18">
        <f t="shared" si="235"/>
        <v>42651.389340277776</v>
      </c>
    </row>
    <row r="3749" spans="1:20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6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18">
        <f t="shared" si="235"/>
        <v>42190.957638888889</v>
      </c>
    </row>
    <row r="3750" spans="1:20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6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18">
        <f t="shared" si="235"/>
        <v>42416.249305555553</v>
      </c>
    </row>
    <row r="3751" spans="1:20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6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18">
        <f t="shared" si="235"/>
        <v>42489.165972222225</v>
      </c>
    </row>
    <row r="3752" spans="1:20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6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18">
        <f t="shared" si="235"/>
        <v>42045.332638888889</v>
      </c>
    </row>
    <row r="3753" spans="1:20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6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18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6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18">
        <f t="shared" si="235"/>
        <v>42659.875</v>
      </c>
    </row>
    <row r="3755" spans="1:20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6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18">
        <f t="shared" si="235"/>
        <v>42158</v>
      </c>
    </row>
    <row r="3756" spans="1:20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6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18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6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18">
        <f t="shared" si="235"/>
        <v>42475.866979166662</v>
      </c>
    </row>
    <row r="3758" spans="1:20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6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18">
        <f t="shared" si="235"/>
        <v>41801.814791666664</v>
      </c>
    </row>
    <row r="3759" spans="1:20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6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18">
        <f t="shared" si="235"/>
        <v>41974.850868055553</v>
      </c>
    </row>
    <row r="3760" spans="1:20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6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18">
        <f t="shared" si="235"/>
        <v>41778.208333333336</v>
      </c>
    </row>
    <row r="3761" spans="1:20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6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18">
        <f t="shared" si="235"/>
        <v>42242.108252314814</v>
      </c>
    </row>
    <row r="3762" spans="1:20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6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18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6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18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6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18">
        <f t="shared" si="235"/>
        <v>42218.813530092593</v>
      </c>
    </row>
    <row r="3765" spans="1:20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6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18">
        <f t="shared" si="235"/>
        <v>42095.708634259259</v>
      </c>
    </row>
    <row r="3766" spans="1:20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6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18">
        <f t="shared" si="235"/>
        <v>42519.024999999994</v>
      </c>
    </row>
    <row r="3767" spans="1:20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6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18">
        <f t="shared" si="235"/>
        <v>41850.776412037041</v>
      </c>
    </row>
    <row r="3768" spans="1:20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6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18">
        <f t="shared" si="235"/>
        <v>41823.167187500003</v>
      </c>
    </row>
    <row r="3769" spans="1:20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6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18">
        <f t="shared" si="235"/>
        <v>42064.207638888889</v>
      </c>
    </row>
    <row r="3770" spans="1:20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6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18">
        <f t="shared" si="235"/>
        <v>41802.727893518517</v>
      </c>
    </row>
    <row r="3771" spans="1:20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6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18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6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18">
        <f t="shared" si="235"/>
        <v>42168.930671296301</v>
      </c>
    </row>
    <row r="3773" spans="1:20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6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18">
        <f t="shared" si="235"/>
        <v>42508</v>
      </c>
    </row>
    <row r="3774" spans="1:20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6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18">
        <f t="shared" si="235"/>
        <v>42703.25</v>
      </c>
    </row>
    <row r="3775" spans="1:20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6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18">
        <f t="shared" si="235"/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6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18">
        <f t="shared" si="235"/>
        <v>42103.792303240742</v>
      </c>
    </row>
    <row r="3777" spans="1:20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6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18">
        <f t="shared" si="235"/>
        <v>42103.166666666672</v>
      </c>
    </row>
    <row r="3778" spans="1:20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 s="6">
        <f t="shared" ref="P3778:P3841" si="237">IFERROR(ROUND(E3778/L3778, 2), 0)</f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18">
        <f t="shared" si="235"/>
        <v>41852.041666666664</v>
      </c>
    </row>
    <row r="3779" spans="1:20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6">
        <f t="shared" si="237"/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6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18">
        <f t="shared" si="239"/>
        <v>42049.819212962961</v>
      </c>
    </row>
    <row r="3781" spans="1:20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6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18">
        <f t="shared" si="239"/>
        <v>42455.693750000006</v>
      </c>
    </row>
    <row r="3782" spans="1:20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6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18">
        <f t="shared" si="239"/>
        <v>42198.837499999994</v>
      </c>
    </row>
    <row r="3783" spans="1:20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6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18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6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18">
        <f t="shared" si="239"/>
        <v>42575.958333333328</v>
      </c>
    </row>
    <row r="3785" spans="1:20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6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18">
        <f t="shared" si="239"/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6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18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6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18">
        <f t="shared" si="239"/>
        <v>42584.418749999997</v>
      </c>
    </row>
    <row r="3788" spans="1:20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6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18">
        <f t="shared" si="239"/>
        <v>42517.037905092591</v>
      </c>
    </row>
    <row r="3789" spans="1:20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6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18">
        <f t="shared" si="239"/>
        <v>42196.165972222225</v>
      </c>
    </row>
    <row r="3790" spans="1:20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6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18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6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18">
        <f t="shared" si="239"/>
        <v>42170.798819444448</v>
      </c>
    </row>
    <row r="3792" spans="1:20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6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18">
        <f t="shared" si="239"/>
        <v>42696.708599537036</v>
      </c>
    </row>
    <row r="3793" spans="1:20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6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18">
        <f t="shared" si="239"/>
        <v>41826.692037037035</v>
      </c>
    </row>
    <row r="3794" spans="1:20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6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18">
        <f t="shared" si="239"/>
        <v>42200.447013888886</v>
      </c>
    </row>
    <row r="3795" spans="1:20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6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18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6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18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6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18">
        <f t="shared" si="239"/>
        <v>42244.9375</v>
      </c>
    </row>
    <row r="3798" spans="1:20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6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18">
        <f t="shared" si="239"/>
        <v>42749.029583333337</v>
      </c>
    </row>
    <row r="3799" spans="1:20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6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18">
        <f t="shared" si="239"/>
        <v>42114.881539351853</v>
      </c>
    </row>
    <row r="3800" spans="1:20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6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18">
        <f t="shared" si="239"/>
        <v>41861.722777777781</v>
      </c>
    </row>
    <row r="3801" spans="1:20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6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18">
        <f t="shared" si="239"/>
        <v>42440.93105324074</v>
      </c>
    </row>
    <row r="3802" spans="1:20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6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18">
        <f t="shared" si="239"/>
        <v>42015.207638888889</v>
      </c>
    </row>
    <row r="3803" spans="1:20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6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18">
        <f t="shared" si="239"/>
        <v>42006.676111111112</v>
      </c>
    </row>
    <row r="3804" spans="1:20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6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18">
        <f t="shared" si="239"/>
        <v>42299.126226851848</v>
      </c>
    </row>
    <row r="3805" spans="1:20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6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18">
        <f t="shared" si="239"/>
        <v>42433.971851851849</v>
      </c>
    </row>
    <row r="3806" spans="1:20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6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18">
        <f t="shared" si="239"/>
        <v>42582.291666666672</v>
      </c>
    </row>
    <row r="3807" spans="1:20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6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18">
        <f t="shared" si="239"/>
        <v>41909.887037037035</v>
      </c>
    </row>
    <row r="3808" spans="1:20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6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18">
        <f t="shared" si="239"/>
        <v>41819.259039351848</v>
      </c>
    </row>
    <row r="3809" spans="1:20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6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18">
        <f t="shared" si="239"/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6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18">
        <f t="shared" si="239"/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6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18">
        <f t="shared" si="239"/>
        <v>41850.958333333336</v>
      </c>
    </row>
    <row r="3812" spans="1:20" ht="60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6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18">
        <f t="shared" si="239"/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6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18">
        <f t="shared" si="239"/>
        <v>42521.458333333328</v>
      </c>
    </row>
    <row r="3814" spans="1:20" ht="60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6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18">
        <f t="shared" si="239"/>
        <v>42156.165972222225</v>
      </c>
    </row>
    <row r="3815" spans="1:20" ht="60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6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18">
        <f t="shared" si="239"/>
        <v>42535.904861111107</v>
      </c>
    </row>
    <row r="3816" spans="1:20" ht="60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6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18">
        <f t="shared" si="239"/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6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18">
        <f t="shared" si="239"/>
        <v>42236.958333333328</v>
      </c>
    </row>
    <row r="3818" spans="1:20" ht="60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6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18">
        <f t="shared" si="239"/>
        <v>41837.690081018518</v>
      </c>
    </row>
    <row r="3819" spans="1:20" ht="60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6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18">
        <f t="shared" si="239"/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6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18">
        <f t="shared" si="239"/>
        <v>42075.800717592589</v>
      </c>
    </row>
    <row r="3821" spans="1:20" ht="4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6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18">
        <f t="shared" si="239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6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18">
        <f t="shared" si="239"/>
        <v>42190.651817129634</v>
      </c>
    </row>
    <row r="3823" spans="1:20" ht="60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6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18">
        <f t="shared" si="239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6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18">
        <f t="shared" si="239"/>
        <v>42388.957638888889</v>
      </c>
    </row>
    <row r="3825" spans="1:20" ht="60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6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18">
        <f t="shared" si="239"/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6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18">
        <f t="shared" si="239"/>
        <v>42583.570138888885</v>
      </c>
    </row>
    <row r="3827" spans="1:20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6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18">
        <f t="shared" si="239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6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18">
        <f t="shared" si="239"/>
        <v>42131.423541666663</v>
      </c>
    </row>
    <row r="3829" spans="1:20" ht="60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6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18">
        <f t="shared" si="239"/>
        <v>42090</v>
      </c>
    </row>
    <row r="3830" spans="1:20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6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18">
        <f t="shared" si="239"/>
        <v>42004.569293981483</v>
      </c>
    </row>
    <row r="3831" spans="1:20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6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18">
        <f t="shared" si="239"/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6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18">
        <f t="shared" si="239"/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6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18">
        <f t="shared" si="239"/>
        <v>41948.890567129631</v>
      </c>
    </row>
    <row r="3834" spans="1:20" ht="60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6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18">
        <f t="shared" si="239"/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6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18">
        <f t="shared" si="239"/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6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18">
        <f t="shared" si="239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6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18">
        <f t="shared" si="239"/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6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18">
        <f t="shared" si="239"/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6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18">
        <f t="shared" si="239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6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18">
        <f t="shared" si="239"/>
        <v>42146.710752314815</v>
      </c>
    </row>
    <row r="3841" spans="1:20" ht="60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6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18">
        <f t="shared" si="239"/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 s="6">
        <f t="shared" ref="P3842:P3905" si="241">IFERROR(ROUND(E3842/L3842, 2), 0)</f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18">
        <f t="shared" si="239"/>
        <v>42457.660057870366</v>
      </c>
    </row>
    <row r="3843" spans="1:20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6">
        <f t="shared" si="241"/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6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18">
        <f t="shared" si="243"/>
        <v>41770.493657407409</v>
      </c>
    </row>
    <row r="3845" spans="1:20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6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18">
        <f t="shared" si="243"/>
        <v>41791.072500000002</v>
      </c>
    </row>
    <row r="3846" spans="1:20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6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18">
        <f t="shared" si="243"/>
        <v>41793.290972222225</v>
      </c>
    </row>
    <row r="3847" spans="1:20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6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18">
        <f t="shared" si="243"/>
        <v>42278.627013888887</v>
      </c>
    </row>
    <row r="3848" spans="1:20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6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18">
        <f t="shared" si="243"/>
        <v>41916.290972222225</v>
      </c>
    </row>
    <row r="3849" spans="1:20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6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18">
        <f t="shared" si="243"/>
        <v>42204.224432870367</v>
      </c>
    </row>
    <row r="3850" spans="1:20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6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18">
        <f t="shared" si="243"/>
        <v>42295.817002314812</v>
      </c>
    </row>
    <row r="3851" spans="1:20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6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18">
        <f t="shared" si="243"/>
        <v>42166.767175925925</v>
      </c>
    </row>
    <row r="3852" spans="1:20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6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18">
        <f t="shared" si="243"/>
        <v>42005.124340277776</v>
      </c>
    </row>
    <row r="3853" spans="1:20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6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18">
        <f t="shared" si="243"/>
        <v>42202.439571759256</v>
      </c>
    </row>
    <row r="3854" spans="1:20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6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18">
        <f t="shared" si="243"/>
        <v>42090.149027777778</v>
      </c>
    </row>
    <row r="3855" spans="1:20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6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18">
        <f t="shared" si="243"/>
        <v>41883.84002314815</v>
      </c>
    </row>
    <row r="3856" spans="1:20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6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18">
        <f t="shared" si="243"/>
        <v>42133.884930555556</v>
      </c>
    </row>
    <row r="3857" spans="1:20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6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18">
        <f t="shared" si="243"/>
        <v>42089.929062499999</v>
      </c>
    </row>
    <row r="3858" spans="1:20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6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18">
        <f t="shared" si="243"/>
        <v>42071.701423611114</v>
      </c>
    </row>
    <row r="3859" spans="1:20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6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18">
        <f t="shared" si="243"/>
        <v>41852.716666666667</v>
      </c>
    </row>
    <row r="3860" spans="1:20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6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18">
        <f t="shared" si="243"/>
        <v>42146.875</v>
      </c>
    </row>
    <row r="3861" spans="1:20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6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18">
        <f t="shared" si="243"/>
        <v>41815.875</v>
      </c>
    </row>
    <row r="3862" spans="1:20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6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18">
        <f t="shared" si="243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6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18">
        <f t="shared" si="243"/>
        <v>41955.907638888893</v>
      </c>
    </row>
    <row r="3864" spans="1:20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6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18">
        <f t="shared" si="243"/>
        <v>42625.707638888889</v>
      </c>
    </row>
    <row r="3865" spans="1:20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6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18">
        <f t="shared" si="243"/>
        <v>42313.674826388888</v>
      </c>
    </row>
    <row r="3866" spans="1:20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6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18">
        <f t="shared" si="243"/>
        <v>42325.933495370366</v>
      </c>
    </row>
    <row r="3867" spans="1:20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6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18">
        <f t="shared" si="243"/>
        <v>41881.229166666664</v>
      </c>
    </row>
    <row r="3868" spans="1:20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6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18">
        <f t="shared" si="243"/>
        <v>42452.145138888889</v>
      </c>
    </row>
    <row r="3869" spans="1:20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6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18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6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18">
        <f t="shared" si="243"/>
        <v>41890.659780092588</v>
      </c>
    </row>
    <row r="3871" spans="1:20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6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18">
        <f t="shared" si="243"/>
        <v>42077.132638888885</v>
      </c>
    </row>
    <row r="3872" spans="1:20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6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18">
        <f t="shared" si="243"/>
        <v>41823.17219907407</v>
      </c>
    </row>
    <row r="3873" spans="1:20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6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18">
        <f t="shared" si="243"/>
        <v>42823.739004629635</v>
      </c>
    </row>
    <row r="3874" spans="1:20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6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18">
        <f t="shared" si="243"/>
        <v>42230.145787037036</v>
      </c>
    </row>
    <row r="3875" spans="1:20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6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18">
        <f t="shared" si="243"/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6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18">
        <f t="shared" si="243"/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6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18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6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18">
        <f t="shared" si="243"/>
        <v>42402.624166666668</v>
      </c>
    </row>
    <row r="3879" spans="1:20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6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18">
        <f t="shared" si="243"/>
        <v>42712.67768518519</v>
      </c>
    </row>
    <row r="3880" spans="1:20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6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18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6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18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6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18">
        <f t="shared" si="243"/>
        <v>41850.958333333336</v>
      </c>
    </row>
    <row r="3883" spans="1:20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6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18">
        <f t="shared" si="243"/>
        <v>42786.018506944441</v>
      </c>
    </row>
    <row r="3884" spans="1:20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6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18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6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18">
        <f t="shared" si="243"/>
        <v>41884.602650462963</v>
      </c>
    </row>
    <row r="3886" spans="1:20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6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18">
        <f t="shared" si="243"/>
        <v>42090.749907407408</v>
      </c>
    </row>
    <row r="3887" spans="1:20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6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18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6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18">
        <f t="shared" si="243"/>
        <v>41984.228032407409</v>
      </c>
    </row>
    <row r="3889" spans="1:20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6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18">
        <f t="shared" si="243"/>
        <v>42125.916666666672</v>
      </c>
    </row>
    <row r="3890" spans="1:20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6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18">
        <f t="shared" si="243"/>
        <v>42792.545810185184</v>
      </c>
    </row>
    <row r="3891" spans="1:20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6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18">
        <f t="shared" si="243"/>
        <v>42008.976388888885</v>
      </c>
    </row>
    <row r="3892" spans="1:20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6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18">
        <f t="shared" si="243"/>
        <v>42231.758611111116</v>
      </c>
    </row>
    <row r="3893" spans="1:20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6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18">
        <f t="shared" si="243"/>
        <v>42086.207638888889</v>
      </c>
    </row>
    <row r="3894" spans="1:20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6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18">
        <f t="shared" si="243"/>
        <v>41875.291666666664</v>
      </c>
    </row>
    <row r="3895" spans="1:20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6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18">
        <f t="shared" si="243"/>
        <v>41821.25</v>
      </c>
    </row>
    <row r="3896" spans="1:20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6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18">
        <f t="shared" si="243"/>
        <v>42710.207638888889</v>
      </c>
    </row>
    <row r="3897" spans="1:20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6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18">
        <f t="shared" si="243"/>
        <v>42063.250208333338</v>
      </c>
    </row>
    <row r="3898" spans="1:20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6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18">
        <f t="shared" si="243"/>
        <v>41807.191875000004</v>
      </c>
    </row>
    <row r="3899" spans="1:20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6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18">
        <f t="shared" si="243"/>
        <v>42012.87364583333</v>
      </c>
    </row>
    <row r="3900" spans="1:20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6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18">
        <f t="shared" si="243"/>
        <v>42233.666666666672</v>
      </c>
    </row>
    <row r="3901" spans="1:20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6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18">
        <f t="shared" si="243"/>
        <v>41863.775011574071</v>
      </c>
    </row>
    <row r="3902" spans="1:20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6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18">
        <f t="shared" si="243"/>
        <v>42166.092488425929</v>
      </c>
    </row>
    <row r="3903" spans="1:20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6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18">
        <f t="shared" si="243"/>
        <v>42357.826377314821</v>
      </c>
    </row>
    <row r="3904" spans="1:20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6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18">
        <f t="shared" si="243"/>
        <v>42688.509745370371</v>
      </c>
    </row>
    <row r="3905" spans="1:20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6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18">
        <f t="shared" si="243"/>
        <v>42230.818055555559</v>
      </c>
    </row>
    <row r="3906" spans="1:20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 s="6">
        <f t="shared" ref="P3906:P3969" si="245">IFERROR(ROUND(E3906/L3906, 2), 0)</f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18">
        <f t="shared" si="243"/>
        <v>42109.211111111115</v>
      </c>
    </row>
    <row r="3907" spans="1:20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6">
        <f t="shared" si="245"/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6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18">
        <f t="shared" si="247"/>
        <v>42181.559027777781</v>
      </c>
    </row>
    <row r="3909" spans="1:20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6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18">
        <f t="shared" si="247"/>
        <v>41938.838888888888</v>
      </c>
    </row>
    <row r="3910" spans="1:20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6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18">
        <f t="shared" si="247"/>
        <v>41849.135370370372</v>
      </c>
    </row>
    <row r="3911" spans="1:20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6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18">
        <f t="shared" si="247"/>
        <v>41893.359282407408</v>
      </c>
    </row>
    <row r="3912" spans="1:20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6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18">
        <f t="shared" si="247"/>
        <v>42254.756909722222</v>
      </c>
    </row>
    <row r="3913" spans="1:20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6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18">
        <f t="shared" si="247"/>
        <v>41969.853900462964</v>
      </c>
    </row>
    <row r="3914" spans="1:20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6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18">
        <f t="shared" si="247"/>
        <v>42119.190972222219</v>
      </c>
    </row>
    <row r="3915" spans="1:20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6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18">
        <f t="shared" si="247"/>
        <v>42338.252881944441</v>
      </c>
    </row>
    <row r="3916" spans="1:20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6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18">
        <f t="shared" si="247"/>
        <v>42134.957638888889</v>
      </c>
    </row>
    <row r="3917" spans="1:20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6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18">
        <f t="shared" si="247"/>
        <v>42522.98505787037</v>
      </c>
    </row>
    <row r="3918" spans="1:20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6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18">
        <f t="shared" si="247"/>
        <v>42524.471666666665</v>
      </c>
    </row>
    <row r="3919" spans="1:20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6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18">
        <f t="shared" si="247"/>
        <v>41893.527326388888</v>
      </c>
    </row>
    <row r="3920" spans="1:20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6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18">
        <f t="shared" si="247"/>
        <v>41855.666666666664</v>
      </c>
    </row>
    <row r="3921" spans="1:20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6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18">
        <f t="shared" si="247"/>
        <v>42387</v>
      </c>
    </row>
    <row r="3922" spans="1:20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6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18">
        <f t="shared" si="247"/>
        <v>42687.428935185191</v>
      </c>
    </row>
    <row r="3923" spans="1:20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6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18">
        <f t="shared" si="247"/>
        <v>41938.75</v>
      </c>
    </row>
    <row r="3924" spans="1:20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6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18">
        <f t="shared" si="247"/>
        <v>42065.958333333328</v>
      </c>
    </row>
    <row r="3925" spans="1:20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6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18">
        <f t="shared" si="247"/>
        <v>42103.979988425926</v>
      </c>
    </row>
    <row r="3926" spans="1:20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6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18">
        <f t="shared" si="247"/>
        <v>41816.959745370368</v>
      </c>
    </row>
    <row r="3927" spans="1:20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6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18">
        <f t="shared" si="247"/>
        <v>41850.870821759258</v>
      </c>
    </row>
    <row r="3928" spans="1:20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6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18">
        <f t="shared" si="247"/>
        <v>42000.085046296299</v>
      </c>
    </row>
    <row r="3929" spans="1:20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6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18">
        <f t="shared" si="247"/>
        <v>41860.267407407409</v>
      </c>
    </row>
    <row r="3930" spans="1:20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6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18">
        <f t="shared" si="247"/>
        <v>42293.207638888889</v>
      </c>
    </row>
    <row r="3931" spans="1:20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6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18">
        <f t="shared" si="247"/>
        <v>42631.827141203699</v>
      </c>
    </row>
    <row r="3932" spans="1:20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6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18">
        <f t="shared" si="247"/>
        <v>42461.25</v>
      </c>
    </row>
    <row r="3933" spans="1:20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6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18">
        <f t="shared" si="247"/>
        <v>42253.151701388888</v>
      </c>
    </row>
    <row r="3934" spans="1:20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6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18">
        <f t="shared" si="247"/>
        <v>42445.126898148148</v>
      </c>
    </row>
    <row r="3935" spans="1:20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6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18">
        <f t="shared" si="247"/>
        <v>42568.029861111107</v>
      </c>
    </row>
    <row r="3936" spans="1:20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6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18">
        <f t="shared" si="247"/>
        <v>42278.541666666672</v>
      </c>
    </row>
    <row r="3937" spans="1:20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6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18">
        <f t="shared" si="247"/>
        <v>42281.656782407401</v>
      </c>
    </row>
    <row r="3938" spans="1:20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6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18">
        <f t="shared" si="247"/>
        <v>42705.304629629631</v>
      </c>
    </row>
    <row r="3939" spans="1:20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6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18">
        <f t="shared" si="247"/>
        <v>42562.631481481483</v>
      </c>
    </row>
    <row r="3940" spans="1:20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6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18">
        <f t="shared" si="247"/>
        <v>42182.905717592599</v>
      </c>
    </row>
    <row r="3941" spans="1:20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6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18">
        <f t="shared" si="247"/>
        <v>41919.1875</v>
      </c>
    </row>
    <row r="3942" spans="1:20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6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18">
        <f t="shared" si="247"/>
        <v>42006.492488425924</v>
      </c>
    </row>
    <row r="3943" spans="1:20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6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18">
        <f t="shared" si="247"/>
        <v>41968.041666666672</v>
      </c>
    </row>
    <row r="3944" spans="1:20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6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18">
        <f t="shared" si="247"/>
        <v>42171.904097222221</v>
      </c>
    </row>
    <row r="3945" spans="1:20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6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18">
        <f t="shared" si="247"/>
        <v>42310.701388888891</v>
      </c>
    </row>
    <row r="3946" spans="1:20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6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18">
        <f t="shared" si="247"/>
        <v>42243.662905092591</v>
      </c>
    </row>
    <row r="3947" spans="1:20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6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18">
        <f t="shared" si="247"/>
        <v>42139.801712962959</v>
      </c>
    </row>
    <row r="3948" spans="1:20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6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18">
        <f t="shared" si="247"/>
        <v>42063.333333333328</v>
      </c>
    </row>
    <row r="3949" spans="1:20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6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18">
        <f t="shared" si="247"/>
        <v>42645.142870370371</v>
      </c>
    </row>
    <row r="3950" spans="1:20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6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18">
        <f t="shared" si="247"/>
        <v>41889.325497685182</v>
      </c>
    </row>
    <row r="3951" spans="1:20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6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18">
        <f t="shared" si="247"/>
        <v>42046.120613425926</v>
      </c>
    </row>
    <row r="3952" spans="1:20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6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18">
        <f t="shared" si="247"/>
        <v>42468.774305555555</v>
      </c>
    </row>
    <row r="3953" spans="1:20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6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18">
        <f t="shared" si="247"/>
        <v>42493.784050925926</v>
      </c>
    </row>
    <row r="3954" spans="1:20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6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18">
        <f t="shared" si="247"/>
        <v>42303.790393518517</v>
      </c>
    </row>
    <row r="3955" spans="1:20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6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18">
        <f t="shared" si="247"/>
        <v>42580.978472222225</v>
      </c>
    </row>
    <row r="3956" spans="1:20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6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18">
        <f t="shared" si="247"/>
        <v>41834.651203703703</v>
      </c>
    </row>
    <row r="3957" spans="1:20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6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18">
        <f t="shared" si="247"/>
        <v>42336.890520833331</v>
      </c>
    </row>
    <row r="3958" spans="1:20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6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18">
        <f t="shared" si="247"/>
        <v>42485.013888888891</v>
      </c>
    </row>
    <row r="3959" spans="1:20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6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18">
        <f t="shared" si="247"/>
        <v>42559.976319444439</v>
      </c>
    </row>
    <row r="3960" spans="1:20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6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18">
        <f t="shared" si="247"/>
        <v>41853.583333333336</v>
      </c>
    </row>
    <row r="3961" spans="1:20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6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18">
        <f t="shared" si="247"/>
        <v>41910.788842592592</v>
      </c>
    </row>
    <row r="3962" spans="1:20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6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18">
        <f t="shared" si="247"/>
        <v>42372.845555555556</v>
      </c>
    </row>
    <row r="3963" spans="1:20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6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18">
        <f t="shared" si="247"/>
        <v>41767.891319444447</v>
      </c>
    </row>
    <row r="3964" spans="1:20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6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18">
        <f t="shared" si="247"/>
        <v>42336.621458333335</v>
      </c>
    </row>
    <row r="3965" spans="1:20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6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18">
        <f t="shared" si="247"/>
        <v>42326.195798611108</v>
      </c>
    </row>
    <row r="3966" spans="1:20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6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18">
        <f t="shared" si="247"/>
        <v>42113.680393518516</v>
      </c>
    </row>
    <row r="3967" spans="1:20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6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18">
        <f t="shared" si="247"/>
        <v>42474.194212962961</v>
      </c>
    </row>
    <row r="3968" spans="1:20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6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18">
        <f t="shared" si="247"/>
        <v>41844.124305555553</v>
      </c>
    </row>
    <row r="3969" spans="1:20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6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18">
        <f t="shared" si="247"/>
        <v>42800.290590277778</v>
      </c>
    </row>
    <row r="3970" spans="1:20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 s="6">
        <f t="shared" ref="P3970:P4033" si="249">IFERROR(ROUND(E3970/L3970, 2), 0)</f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18">
        <f t="shared" si="247"/>
        <v>42512.815659722226</v>
      </c>
    </row>
    <row r="3971" spans="1:20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6">
        <f t="shared" si="249"/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6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18">
        <f t="shared" si="251"/>
        <v>42477.863553240735</v>
      </c>
    </row>
    <row r="3973" spans="1:20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6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18">
        <f t="shared" si="251"/>
        <v>41841.536180555559</v>
      </c>
    </row>
    <row r="3974" spans="1:20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6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18">
        <f t="shared" si="251"/>
        <v>42041.067523148144</v>
      </c>
    </row>
    <row r="3975" spans="1:20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6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18">
        <f t="shared" si="251"/>
        <v>42499.166666666672</v>
      </c>
    </row>
    <row r="3976" spans="1:20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6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18">
        <f t="shared" si="251"/>
        <v>42523.546851851846</v>
      </c>
    </row>
    <row r="3977" spans="1:20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6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18">
        <f t="shared" si="251"/>
        <v>42564.866875</v>
      </c>
    </row>
    <row r="3978" spans="1:20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6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18">
        <f t="shared" si="251"/>
        <v>41852.291666666664</v>
      </c>
    </row>
    <row r="3979" spans="1:20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6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18">
        <f t="shared" si="251"/>
        <v>42573.788564814815</v>
      </c>
    </row>
    <row r="3980" spans="1:20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6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18">
        <f t="shared" si="251"/>
        <v>42035.642974537041</v>
      </c>
    </row>
    <row r="3981" spans="1:20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6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18">
        <f t="shared" si="251"/>
        <v>42092.833333333328</v>
      </c>
    </row>
    <row r="3982" spans="1:20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6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18">
        <f t="shared" si="251"/>
        <v>41825.598923611113</v>
      </c>
    </row>
    <row r="3983" spans="1:20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6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18">
        <f t="shared" si="251"/>
        <v>42568.179965277777</v>
      </c>
    </row>
    <row r="3984" spans="1:20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6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18">
        <f t="shared" si="251"/>
        <v>42192.809953703705</v>
      </c>
    </row>
    <row r="3985" spans="1:20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6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18">
        <f t="shared" si="251"/>
        <v>41779.290972222225</v>
      </c>
    </row>
    <row r="3986" spans="1:20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6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18">
        <f t="shared" si="251"/>
        <v>41951</v>
      </c>
    </row>
    <row r="3987" spans="1:20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6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18">
        <f t="shared" si="251"/>
        <v>42420.878472222219</v>
      </c>
    </row>
    <row r="3988" spans="1:20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6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18">
        <f t="shared" si="251"/>
        <v>42496.544444444444</v>
      </c>
    </row>
    <row r="3989" spans="1:20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6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18">
        <f t="shared" si="251"/>
        <v>41775.92465277778</v>
      </c>
    </row>
    <row r="3990" spans="1:20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6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18">
        <f t="shared" si="251"/>
        <v>42245.08116898148</v>
      </c>
    </row>
    <row r="3991" spans="1:20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6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18">
        <f t="shared" si="251"/>
        <v>42316.791446759264</v>
      </c>
    </row>
    <row r="3992" spans="1:20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6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18">
        <f t="shared" si="251"/>
        <v>42431.672372685185</v>
      </c>
    </row>
    <row r="3993" spans="1:20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6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18">
        <f t="shared" si="251"/>
        <v>42155.644467592589</v>
      </c>
    </row>
    <row r="3994" spans="1:20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6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18">
        <f t="shared" si="251"/>
        <v>42349.982164351852</v>
      </c>
    </row>
    <row r="3995" spans="1:20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6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18">
        <f t="shared" si="251"/>
        <v>42137.864722222221</v>
      </c>
    </row>
    <row r="3996" spans="1:20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6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18">
        <f t="shared" si="251"/>
        <v>41839.389930555553</v>
      </c>
    </row>
    <row r="3997" spans="1:20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6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18">
        <f t="shared" si="251"/>
        <v>42049.477083333331</v>
      </c>
    </row>
    <row r="3998" spans="1:20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6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18">
        <f t="shared" si="251"/>
        <v>41963.669444444444</v>
      </c>
    </row>
    <row r="3999" spans="1:20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6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18">
        <f t="shared" si="251"/>
        <v>42099.349780092598</v>
      </c>
    </row>
    <row r="4000" spans="1:20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6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18">
        <f t="shared" si="251"/>
        <v>42091.921597222223</v>
      </c>
    </row>
    <row r="4001" spans="1:20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6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18">
        <f t="shared" si="251"/>
        <v>41882.827650462961</v>
      </c>
    </row>
    <row r="4002" spans="1:20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6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18">
        <f t="shared" si="251"/>
        <v>42497.603680555556</v>
      </c>
    </row>
    <row r="4003" spans="1:20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6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18">
        <f t="shared" si="251"/>
        <v>42795.791666666672</v>
      </c>
    </row>
    <row r="4004" spans="1:20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6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18">
        <f t="shared" si="251"/>
        <v>41909.043530092589</v>
      </c>
    </row>
    <row r="4005" spans="1:20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6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18">
        <f t="shared" si="251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6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18">
        <f t="shared" si="251"/>
        <v>41920.16269675926</v>
      </c>
    </row>
    <row r="4007" spans="1:20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6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18">
        <f t="shared" si="251"/>
        <v>41932.807696759257</v>
      </c>
    </row>
    <row r="4008" spans="1:20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6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18">
        <f t="shared" si="251"/>
        <v>42416.772997685184</v>
      </c>
    </row>
    <row r="4009" spans="1:20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6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18">
        <f t="shared" si="251"/>
        <v>41877.686111111114</v>
      </c>
    </row>
    <row r="4010" spans="1:20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6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18">
        <f t="shared" si="251"/>
        <v>42207.964201388888</v>
      </c>
    </row>
    <row r="4011" spans="1:20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6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18">
        <f t="shared" si="251"/>
        <v>41891.700925925928</v>
      </c>
    </row>
    <row r="4012" spans="1:20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6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18">
        <f t="shared" si="251"/>
        <v>41938.770439814813</v>
      </c>
    </row>
    <row r="4013" spans="1:20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6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18">
        <f t="shared" si="251"/>
        <v>42032.54488425926</v>
      </c>
    </row>
    <row r="4014" spans="1:20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6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18">
        <f t="shared" si="251"/>
        <v>42126.544548611113</v>
      </c>
    </row>
    <row r="4015" spans="1:20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6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18">
        <f t="shared" si="251"/>
        <v>42051.301192129627</v>
      </c>
    </row>
    <row r="4016" spans="1:20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6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18">
        <f t="shared" si="251"/>
        <v>42434.246168981481</v>
      </c>
    </row>
    <row r="4017" spans="1:20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6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18">
        <f t="shared" si="251"/>
        <v>42204.780821759254</v>
      </c>
    </row>
    <row r="4018" spans="1:20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6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18">
        <f t="shared" si="251"/>
        <v>41899.872685185182</v>
      </c>
    </row>
    <row r="4019" spans="1:20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6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18">
        <f t="shared" si="251"/>
        <v>41886.672152777777</v>
      </c>
    </row>
    <row r="4020" spans="1:20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6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18">
        <f t="shared" si="251"/>
        <v>42650.91097222222</v>
      </c>
    </row>
    <row r="4021" spans="1:20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6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18">
        <f t="shared" si="251"/>
        <v>42475.686111111107</v>
      </c>
    </row>
    <row r="4022" spans="1:20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6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18">
        <f t="shared" si="251"/>
        <v>42087.149293981478</v>
      </c>
    </row>
    <row r="4023" spans="1:20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6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18">
        <f t="shared" si="251"/>
        <v>41938.911550925928</v>
      </c>
    </row>
    <row r="4024" spans="1:20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6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18">
        <f t="shared" si="251"/>
        <v>42036.120833333334</v>
      </c>
    </row>
    <row r="4025" spans="1:20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6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18">
        <f t="shared" si="251"/>
        <v>42453.957905092597</v>
      </c>
    </row>
    <row r="4026" spans="1:20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6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18">
        <f t="shared" si="251"/>
        <v>42247.670104166667</v>
      </c>
    </row>
    <row r="4027" spans="1:20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6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18">
        <f t="shared" si="251"/>
        <v>42211.237685185188</v>
      </c>
    </row>
    <row r="4028" spans="1:20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6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18">
        <f t="shared" si="251"/>
        <v>42342.697210648148</v>
      </c>
    </row>
    <row r="4029" spans="1:20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6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18">
        <f t="shared" si="251"/>
        <v>42789.041666666672</v>
      </c>
    </row>
    <row r="4030" spans="1:20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6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18">
        <f t="shared" si="251"/>
        <v>41795.938657407409</v>
      </c>
    </row>
    <row r="4031" spans="1:20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6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18">
        <f t="shared" si="251"/>
        <v>42352.025115740747</v>
      </c>
    </row>
    <row r="4032" spans="1:20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6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18">
        <f t="shared" si="251"/>
        <v>42403.784027777772</v>
      </c>
    </row>
    <row r="4033" spans="1:20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6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18">
        <f t="shared" si="251"/>
        <v>41991.626898148148</v>
      </c>
    </row>
    <row r="4034" spans="1:20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 s="6">
        <f t="shared" ref="P4034:P4097" si="253">IFERROR(ROUND(E4034/L4034, 2), 0)</f>
        <v>59</v>
      </c>
      <c r="Q4034" s="11" t="s">
        <v>8315</v>
      </c>
      <c r="R4034" t="s">
        <v>8316</v>
      </c>
      <c r="S4034" s="17">
        <f t="shared" si="250"/>
        <v>42293.809212962966</v>
      </c>
      <c r="T4034" s="18">
        <f t="shared" si="251"/>
        <v>42353.85087962963</v>
      </c>
    </row>
    <row r="4035" spans="1:20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6">
        <f t="shared" si="253"/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6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18">
        <f t="shared" si="255"/>
        <v>42097.905671296292</v>
      </c>
    </row>
    <row r="4037" spans="1:20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6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18">
        <f t="shared" si="255"/>
        <v>41933.882951388885</v>
      </c>
    </row>
    <row r="4038" spans="1:20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6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18">
        <f t="shared" si="255"/>
        <v>41821.9375</v>
      </c>
    </row>
    <row r="4039" spans="1:20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6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18">
        <f t="shared" si="255"/>
        <v>42514.600694444445</v>
      </c>
    </row>
    <row r="4040" spans="1:20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6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18">
        <f t="shared" si="255"/>
        <v>41929.798726851855</v>
      </c>
    </row>
    <row r="4041" spans="1:20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6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18">
        <f t="shared" si="255"/>
        <v>42339.249305555553</v>
      </c>
    </row>
    <row r="4042" spans="1:20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6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18">
        <f t="shared" si="255"/>
        <v>42203.125</v>
      </c>
    </row>
    <row r="4043" spans="1:20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6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18">
        <f t="shared" si="255"/>
        <v>42619.474004629628</v>
      </c>
    </row>
    <row r="4044" spans="1:20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6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18">
        <f t="shared" si="255"/>
        <v>42024.802777777775</v>
      </c>
    </row>
    <row r="4045" spans="1:20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6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18">
        <f t="shared" si="255"/>
        <v>41963.957465277781</v>
      </c>
    </row>
    <row r="4046" spans="1:20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6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18">
        <f t="shared" si="255"/>
        <v>42104.208333333328</v>
      </c>
    </row>
    <row r="4047" spans="1:20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6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18">
        <f t="shared" si="255"/>
        <v>41872.201261574075</v>
      </c>
    </row>
    <row r="4048" spans="1:20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6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18">
        <f t="shared" si="255"/>
        <v>41934.650578703702</v>
      </c>
    </row>
    <row r="4049" spans="1:20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6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18">
        <f t="shared" si="255"/>
        <v>42015.041666666672</v>
      </c>
    </row>
    <row r="4050" spans="1:20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6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18">
        <f t="shared" si="255"/>
        <v>42471.467442129629</v>
      </c>
    </row>
    <row r="4051" spans="1:20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6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18">
        <f t="shared" si="255"/>
        <v>42199.958506944444</v>
      </c>
    </row>
    <row r="4052" spans="1:20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6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18">
        <f t="shared" si="255"/>
        <v>41935.636469907404</v>
      </c>
    </row>
    <row r="4053" spans="1:20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6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18">
        <f t="shared" si="255"/>
        <v>41768.286805555559</v>
      </c>
    </row>
    <row r="4054" spans="1:20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6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18">
        <f t="shared" si="255"/>
        <v>41925.878657407404</v>
      </c>
    </row>
    <row r="4055" spans="1:20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6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18">
        <f t="shared" si="255"/>
        <v>41958.833333333328</v>
      </c>
    </row>
    <row r="4056" spans="1:20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6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18">
        <f t="shared" si="255"/>
        <v>42644.166666666672</v>
      </c>
    </row>
    <row r="4057" spans="1:20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6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18">
        <f t="shared" si="255"/>
        <v>41809.648506944446</v>
      </c>
    </row>
    <row r="4058" spans="1:20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6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18">
        <f t="shared" si="255"/>
        <v>42554.832638888889</v>
      </c>
    </row>
    <row r="4059" spans="1:20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6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18">
        <f t="shared" si="255"/>
        <v>42333.958333333328</v>
      </c>
    </row>
    <row r="4060" spans="1:20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6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18">
        <f t="shared" si="255"/>
        <v>42461.165972222225</v>
      </c>
    </row>
    <row r="4061" spans="1:20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6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18">
        <f t="shared" si="255"/>
        <v>41898.125</v>
      </c>
    </row>
    <row r="4062" spans="1:20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6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18">
        <f t="shared" si="255"/>
        <v>41813.666666666664</v>
      </c>
    </row>
    <row r="4063" spans="1:20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6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18">
        <f t="shared" si="255"/>
        <v>42481.099803240737</v>
      </c>
    </row>
    <row r="4064" spans="1:20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6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18">
        <f t="shared" si="255"/>
        <v>42553.739212962959</v>
      </c>
    </row>
    <row r="4065" spans="1:20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6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18">
        <f t="shared" si="255"/>
        <v>41817.681527777779</v>
      </c>
    </row>
    <row r="4066" spans="1:20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6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18">
        <f t="shared" si="255"/>
        <v>42123.588263888887</v>
      </c>
    </row>
    <row r="4067" spans="1:20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6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18">
        <f t="shared" si="255"/>
        <v>41863.951516203706</v>
      </c>
    </row>
    <row r="4068" spans="1:20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6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18">
        <f t="shared" si="255"/>
        <v>42509.039212962962</v>
      </c>
    </row>
    <row r="4069" spans="1:20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6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18">
        <f t="shared" si="255"/>
        <v>42275.117476851854</v>
      </c>
    </row>
    <row r="4070" spans="1:20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6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18">
        <f t="shared" si="255"/>
        <v>42748.961805555555</v>
      </c>
    </row>
    <row r="4071" spans="1:20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6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18">
        <f t="shared" si="255"/>
        <v>42063.5</v>
      </c>
    </row>
    <row r="4072" spans="1:20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6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18">
        <f t="shared" si="255"/>
        <v>42064.125</v>
      </c>
    </row>
    <row r="4073" spans="1:20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6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18">
        <f t="shared" si="255"/>
        <v>42730.804756944446</v>
      </c>
    </row>
    <row r="4074" spans="1:20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6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18">
        <f t="shared" si="255"/>
        <v>41872.77443287037</v>
      </c>
    </row>
    <row r="4075" spans="1:20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6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18">
        <f t="shared" si="255"/>
        <v>42133.166666666672</v>
      </c>
    </row>
    <row r="4076" spans="1:20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6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18">
        <f t="shared" si="255"/>
        <v>42313.594618055555</v>
      </c>
    </row>
    <row r="4077" spans="1:20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6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18">
        <f t="shared" si="255"/>
        <v>41820.727777777778</v>
      </c>
    </row>
    <row r="4078" spans="1:20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6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18">
        <f t="shared" si="255"/>
        <v>41933.82708333333</v>
      </c>
    </row>
    <row r="4079" spans="1:20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6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18">
        <f t="shared" si="255"/>
        <v>42725.7105787037</v>
      </c>
    </row>
    <row r="4080" spans="1:20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6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18">
        <f t="shared" si="255"/>
        <v>42762.787523148145</v>
      </c>
    </row>
    <row r="4081" spans="1:20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6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18">
        <f t="shared" si="255"/>
        <v>42540.938900462963</v>
      </c>
    </row>
    <row r="4082" spans="1:20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6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18">
        <f t="shared" si="255"/>
        <v>42535.787500000006</v>
      </c>
    </row>
    <row r="4083" spans="1:20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6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18">
        <f t="shared" si="255"/>
        <v>42071.539641203708</v>
      </c>
    </row>
    <row r="4084" spans="1:20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6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18">
        <f t="shared" si="255"/>
        <v>42322.958333333328</v>
      </c>
    </row>
    <row r="4085" spans="1:20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6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18">
        <f t="shared" si="255"/>
        <v>42383.761759259258</v>
      </c>
    </row>
    <row r="4086" spans="1:20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6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18">
        <f t="shared" si="255"/>
        <v>42652.436412037037</v>
      </c>
    </row>
    <row r="4087" spans="1:20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6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18">
        <f t="shared" si="255"/>
        <v>42087.165972222225</v>
      </c>
    </row>
    <row r="4088" spans="1:20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6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18">
        <f t="shared" si="255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6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18">
        <f t="shared" si="255"/>
        <v>42568.742893518516</v>
      </c>
    </row>
    <row r="4090" spans="1:20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6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18">
        <f t="shared" si="255"/>
        <v>42020.434722222228</v>
      </c>
    </row>
    <row r="4091" spans="1:20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6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18">
        <f t="shared" si="255"/>
        <v>42155.732638888891</v>
      </c>
    </row>
    <row r="4092" spans="1:20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6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18">
        <f t="shared" si="255"/>
        <v>42223.625</v>
      </c>
    </row>
    <row r="4093" spans="1:20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6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18">
        <f t="shared" si="255"/>
        <v>42020.506377314814</v>
      </c>
    </row>
    <row r="4094" spans="1:20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6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18">
        <f t="shared" si="255"/>
        <v>42099.153321759266</v>
      </c>
    </row>
    <row r="4095" spans="1:20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6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18">
        <f t="shared" si="255"/>
        <v>42238.815891203703</v>
      </c>
    </row>
    <row r="4096" spans="1:20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6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18">
        <f t="shared" si="255"/>
        <v>41934.207638888889</v>
      </c>
    </row>
    <row r="4097" spans="1:20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6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18">
        <f t="shared" si="255"/>
        <v>42723.031828703708</v>
      </c>
    </row>
    <row r="4098" spans="1:20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 s="6">
        <f t="shared" ref="P4098:P4115" si="257">IFERROR(ROUND(E4098/L4098, 2), 0)</f>
        <v>80</v>
      </c>
      <c r="Q4098" s="11" t="s">
        <v>8315</v>
      </c>
      <c r="R4098" t="s">
        <v>8316</v>
      </c>
      <c r="S4098" s="17">
        <f t="shared" si="254"/>
        <v>42750.530312499999</v>
      </c>
      <c r="T4098" s="18">
        <f t="shared" si="255"/>
        <v>42794.368749999994</v>
      </c>
    </row>
    <row r="4099" spans="1:20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6">
        <f t="shared" si="257"/>
        <v>0</v>
      </c>
      <c r="Q4099" s="11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6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18">
        <f t="shared" si="259"/>
        <v>42525.722187499996</v>
      </c>
    </row>
    <row r="4101" spans="1:20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6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18">
        <f t="shared" si="259"/>
        <v>42615.850381944445</v>
      </c>
    </row>
    <row r="4102" spans="1:20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6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18">
        <f t="shared" si="259"/>
        <v>41937.124884259261</v>
      </c>
    </row>
    <row r="4103" spans="1:20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6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18">
        <f t="shared" si="259"/>
        <v>42760.903726851851</v>
      </c>
    </row>
    <row r="4104" spans="1:20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6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18">
        <f t="shared" si="259"/>
        <v>42505.848067129627</v>
      </c>
    </row>
    <row r="4105" spans="1:20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6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18">
        <f t="shared" si="259"/>
        <v>42242.772222222222</v>
      </c>
    </row>
    <row r="4106" spans="1:20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6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18">
        <f t="shared" si="259"/>
        <v>42670.278171296297</v>
      </c>
    </row>
    <row r="4107" spans="1:20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6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18">
        <f t="shared" si="259"/>
        <v>42730.010520833333</v>
      </c>
    </row>
    <row r="4108" spans="1:20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6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18">
        <f t="shared" si="259"/>
        <v>42096.041666666672</v>
      </c>
    </row>
    <row r="4109" spans="1:20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6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18">
        <f t="shared" si="259"/>
        <v>41906.916678240741</v>
      </c>
    </row>
    <row r="4110" spans="1:20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6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18">
        <f t="shared" si="259"/>
        <v>42797.208333333328</v>
      </c>
    </row>
    <row r="4111" spans="1:20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6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18">
        <f t="shared" si="259"/>
        <v>42337.581064814818</v>
      </c>
    </row>
    <row r="4112" spans="1:20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6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18">
        <f t="shared" si="259"/>
        <v>42572.626747685179</v>
      </c>
    </row>
    <row r="4113" spans="1:20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6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18">
        <f t="shared" si="259"/>
        <v>42059.135879629626</v>
      </c>
    </row>
    <row r="4114" spans="1:20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6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18">
        <f t="shared" si="259"/>
        <v>42428</v>
      </c>
    </row>
    <row r="4115" spans="1:20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6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7575"/>
        <color rgb="FF678CC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7F812-1D5A-43F9-9C11-C8A067651928}">
  <dimension ref="A1:F6"/>
  <sheetViews>
    <sheetView workbookViewId="0">
      <selection activeCell="E2" sqref="E2"/>
    </sheetView>
  </sheetViews>
  <sheetFormatPr defaultRowHeight="15"/>
  <cols>
    <col min="1" max="1" width="33.5703125" bestFit="1" customWidth="1"/>
    <col min="2" max="2" width="56.42578125" customWidth="1"/>
    <col min="5" max="5" width="13.5703125" bestFit="1" customWidth="1"/>
    <col min="6" max="6" width="18" bestFit="1" customWidth="1"/>
  </cols>
  <sheetData>
    <row r="1" spans="1:6">
      <c r="A1" t="s">
        <v>8379</v>
      </c>
      <c r="B1" t="s">
        <v>8380</v>
      </c>
      <c r="C1" t="s">
        <v>8382</v>
      </c>
      <c r="D1" t="s">
        <v>8383</v>
      </c>
      <c r="E1" t="s">
        <v>8384</v>
      </c>
      <c r="F1" t="s">
        <v>8385</v>
      </c>
    </row>
    <row r="2" spans="1:6">
      <c r="A2" t="s">
        <v>3473</v>
      </c>
      <c r="B2" s="15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</row>
    <row r="3" spans="1:6">
      <c r="A3" t="s">
        <v>3616</v>
      </c>
      <c r="B3" s="15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</row>
    <row r="4" spans="1:6">
      <c r="A4" t="s">
        <v>8381</v>
      </c>
      <c r="B4" s="15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</row>
    <row r="5" spans="1:6">
      <c r="A5" t="s">
        <v>3329</v>
      </c>
      <c r="B5" s="1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</row>
    <row r="6" spans="1:6">
      <c r="A6" t="s">
        <v>3221</v>
      </c>
      <c r="B6" s="15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E5D2-3C0D-4344-948F-2E7D364D5B7B}">
  <dimension ref="A1:T413"/>
  <sheetViews>
    <sheetView workbookViewId="0">
      <selection activeCell="P1" sqref="P1"/>
    </sheetView>
  </sheetViews>
  <sheetFormatPr defaultRowHeight="15"/>
  <cols>
    <col min="2" max="2" width="26.42578125" customWidth="1"/>
    <col min="3" max="3" width="58.140625" customWidth="1"/>
    <col min="4" max="5" width="12.5703125" style="6" bestFit="1" customWidth="1"/>
    <col min="19" max="19" width="23.42578125" bestFit="1" customWidth="1"/>
    <col min="20" max="20" width="24.5703125" style="18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1" t="s">
        <v>8307</v>
      </c>
      <c r="Q1" s="10" t="s">
        <v>8358</v>
      </c>
      <c r="R1" s="9" t="s">
        <v>8359</v>
      </c>
      <c r="S1" s="16" t="s">
        <v>8377</v>
      </c>
      <c r="T1" s="19" t="s">
        <v>8378</v>
      </c>
    </row>
    <row r="2" spans="1:20" ht="4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6">
        <v>93.43</v>
      </c>
      <c r="Q2" s="11" t="s">
        <v>8315</v>
      </c>
      <c r="R2" t="s">
        <v>8316</v>
      </c>
      <c r="S2" s="17">
        <v>42646.092812499999</v>
      </c>
      <c r="T2" s="18">
        <v>42675.207638888889</v>
      </c>
    </row>
    <row r="3" spans="1:20" ht="30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6">
        <v>110.97</v>
      </c>
      <c r="Q3" s="11" t="s">
        <v>8315</v>
      </c>
      <c r="R3" t="s">
        <v>8316</v>
      </c>
      <c r="S3" s="17">
        <v>42430.040798611109</v>
      </c>
      <c r="T3" s="18">
        <v>42449.999131944445</v>
      </c>
    </row>
    <row r="4" spans="1:20" ht="4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6">
        <v>71.790000000000006</v>
      </c>
      <c r="Q4" s="11" t="s">
        <v>8315</v>
      </c>
      <c r="R4" t="s">
        <v>8316</v>
      </c>
      <c r="S4" s="17">
        <v>42238.13282407407</v>
      </c>
      <c r="T4" s="18">
        <v>42268.13282407407</v>
      </c>
    </row>
    <row r="5" spans="1:20" ht="4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6">
        <v>1000</v>
      </c>
      <c r="Q5" s="11" t="s">
        <v>8315</v>
      </c>
      <c r="R5" t="s">
        <v>8316</v>
      </c>
      <c r="S5" s="17">
        <v>41850.400937500002</v>
      </c>
      <c r="T5" s="18">
        <v>41895.400937500002</v>
      </c>
    </row>
    <row r="6" spans="1:20" ht="4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6">
        <v>63.83</v>
      </c>
      <c r="Q6" s="11" t="s">
        <v>8315</v>
      </c>
      <c r="R6" t="s">
        <v>8316</v>
      </c>
      <c r="S6" s="17">
        <v>42753.205625000002</v>
      </c>
      <c r="T6" s="18">
        <v>42783.670138888891</v>
      </c>
    </row>
    <row r="7" spans="1:20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6">
        <v>44.33</v>
      </c>
      <c r="Q7" s="11" t="s">
        <v>8315</v>
      </c>
      <c r="R7" t="s">
        <v>8316</v>
      </c>
      <c r="S7" s="17">
        <v>42155.920219907406</v>
      </c>
      <c r="T7" s="18">
        <v>42176.888888888891</v>
      </c>
    </row>
    <row r="8" spans="1:20" ht="4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6">
        <v>126.55</v>
      </c>
      <c r="Q8" s="11" t="s">
        <v>8315</v>
      </c>
      <c r="R8" t="s">
        <v>8316</v>
      </c>
      <c r="S8" s="17">
        <v>42157.591064814813</v>
      </c>
      <c r="T8" s="18">
        <v>42179.083333333328</v>
      </c>
    </row>
    <row r="9" spans="1:20" ht="4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6">
        <v>129.03</v>
      </c>
      <c r="Q9" s="11" t="s">
        <v>8315</v>
      </c>
      <c r="R9" t="s">
        <v>8316</v>
      </c>
      <c r="S9" s="17">
        <v>42676.065150462964</v>
      </c>
      <c r="T9" s="18">
        <v>42721.290972222225</v>
      </c>
    </row>
    <row r="10" spans="1:20" ht="45">
      <c r="A10">
        <v>532</v>
      </c>
      <c r="B10" s="3" t="s">
        <v>533</v>
      </c>
      <c r="C10" s="3" t="s">
        <v>4642</v>
      </c>
      <c r="D10" s="6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6">
        <v>71.239999999999995</v>
      </c>
      <c r="Q10" s="11" t="s">
        <v>8315</v>
      </c>
      <c r="R10" t="s">
        <v>8316</v>
      </c>
      <c r="S10" s="17">
        <v>42473.007037037038</v>
      </c>
      <c r="T10" s="18">
        <v>42503.007037037038</v>
      </c>
    </row>
    <row r="11" spans="1:20" ht="4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6">
        <v>40.85</v>
      </c>
      <c r="Q11" s="11" t="s">
        <v>8315</v>
      </c>
      <c r="R11" t="s">
        <v>8316</v>
      </c>
      <c r="S11" s="17">
        <v>42282.768414351856</v>
      </c>
      <c r="T11" s="18">
        <v>42312.810081018513</v>
      </c>
    </row>
    <row r="12" spans="1:20" ht="4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6">
        <v>252.02</v>
      </c>
      <c r="Q12" s="11" t="s">
        <v>8315</v>
      </c>
      <c r="R12" t="s">
        <v>8316</v>
      </c>
      <c r="S12" s="17">
        <v>42473.794710648144</v>
      </c>
      <c r="T12" s="18">
        <v>42503.794710648144</v>
      </c>
    </row>
    <row r="13" spans="1:20" ht="4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6">
        <v>65.16</v>
      </c>
      <c r="Q13" s="11" t="s">
        <v>8315</v>
      </c>
      <c r="R13" t="s">
        <v>8316</v>
      </c>
      <c r="S13" s="17">
        <v>42712.23474537037</v>
      </c>
      <c r="T13" s="18">
        <v>42735.707638888889</v>
      </c>
    </row>
    <row r="14" spans="1:20" ht="4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6">
        <v>65.87</v>
      </c>
      <c r="Q14" s="11" t="s">
        <v>8315</v>
      </c>
      <c r="R14" t="s">
        <v>8316</v>
      </c>
      <c r="S14" s="17">
        <v>42561.154664351852</v>
      </c>
      <c r="T14" s="18">
        <v>42592.166666666672</v>
      </c>
    </row>
    <row r="15" spans="1:20" ht="30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6">
        <v>36.08</v>
      </c>
      <c r="Q15" s="11" t="s">
        <v>8315</v>
      </c>
      <c r="R15" t="s">
        <v>8316</v>
      </c>
      <c r="S15" s="17">
        <v>42709.134780092587</v>
      </c>
      <c r="T15" s="18">
        <v>42739.134780092587</v>
      </c>
    </row>
    <row r="16" spans="1:20" ht="30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6">
        <v>44.19</v>
      </c>
      <c r="Q16" s="11" t="s">
        <v>8315</v>
      </c>
      <c r="R16" t="s">
        <v>8316</v>
      </c>
      <c r="S16" s="17">
        <v>42086.614942129629</v>
      </c>
      <c r="T16" s="18">
        <v>42117.290972222225</v>
      </c>
    </row>
    <row r="17" spans="1:20" ht="4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6">
        <v>104.07</v>
      </c>
      <c r="Q17" s="11" t="s">
        <v>8315</v>
      </c>
      <c r="R17" t="s">
        <v>8316</v>
      </c>
      <c r="S17" s="17">
        <v>42064.652673611112</v>
      </c>
      <c r="T17" s="18">
        <v>42101.291666666672</v>
      </c>
    </row>
    <row r="18" spans="1:20" ht="4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6">
        <v>127.79</v>
      </c>
      <c r="Q18" s="11" t="s">
        <v>8315</v>
      </c>
      <c r="R18" t="s">
        <v>8316</v>
      </c>
      <c r="S18" s="17">
        <v>42292.701053240744</v>
      </c>
      <c r="T18" s="18">
        <v>42322.742719907401</v>
      </c>
    </row>
    <row r="19" spans="1:20" ht="4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6">
        <v>92.04</v>
      </c>
      <c r="Q19" s="11" t="s">
        <v>8315</v>
      </c>
      <c r="R19" t="s">
        <v>8316</v>
      </c>
      <c r="S19" s="17">
        <v>42461.747199074074</v>
      </c>
      <c r="T19" s="18">
        <v>42491.747199074074</v>
      </c>
    </row>
    <row r="20" spans="1:20" ht="30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6">
        <v>135.63</v>
      </c>
      <c r="Q20" s="11" t="s">
        <v>8315</v>
      </c>
      <c r="R20" t="s">
        <v>8316</v>
      </c>
      <c r="S20" s="17">
        <v>42169.814340277779</v>
      </c>
      <c r="T20" s="18">
        <v>42199.814340277779</v>
      </c>
    </row>
    <row r="21" spans="1:20" ht="4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6">
        <v>168.75</v>
      </c>
      <c r="Q21" s="11" t="s">
        <v>8315</v>
      </c>
      <c r="R21" t="s">
        <v>8316</v>
      </c>
      <c r="S21" s="17">
        <v>42483.675208333334</v>
      </c>
      <c r="T21" s="18">
        <v>42522.789583333331</v>
      </c>
    </row>
    <row r="22" spans="1:20" ht="4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6">
        <v>70.86</v>
      </c>
      <c r="Q22" s="11" t="s">
        <v>8315</v>
      </c>
      <c r="R22" t="s">
        <v>8316</v>
      </c>
      <c r="S22" s="17">
        <v>42195.749745370369</v>
      </c>
      <c r="T22" s="18">
        <v>42206.125</v>
      </c>
    </row>
    <row r="23" spans="1:20" ht="30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6">
        <v>50</v>
      </c>
      <c r="Q23" s="11" t="s">
        <v>8315</v>
      </c>
      <c r="R23" t="s">
        <v>8316</v>
      </c>
      <c r="S23" s="17">
        <v>42675.057997685188</v>
      </c>
      <c r="T23" s="18">
        <v>42705.099664351852</v>
      </c>
    </row>
    <row r="24" spans="1:20" ht="4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6">
        <v>47</v>
      </c>
      <c r="Q24" s="11" t="s">
        <v>8315</v>
      </c>
      <c r="R24" t="s">
        <v>8316</v>
      </c>
      <c r="S24" s="17">
        <v>42018.94159722222</v>
      </c>
      <c r="T24" s="18">
        <v>42047.291666666672</v>
      </c>
    </row>
    <row r="25" spans="1:20" ht="4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6">
        <v>66.67</v>
      </c>
      <c r="Q25" s="11" t="s">
        <v>8315</v>
      </c>
      <c r="R25" t="s">
        <v>8316</v>
      </c>
      <c r="S25" s="17">
        <v>42026.924976851849</v>
      </c>
      <c r="T25" s="18">
        <v>42052.207638888889</v>
      </c>
    </row>
    <row r="26" spans="1:20" ht="4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6">
        <v>66.11</v>
      </c>
      <c r="Q26" s="11" t="s">
        <v>8315</v>
      </c>
      <c r="R26" t="s">
        <v>8316</v>
      </c>
      <c r="S26" s="17">
        <v>41920.787534722222</v>
      </c>
      <c r="T26" s="18">
        <v>41941.787534722222</v>
      </c>
    </row>
    <row r="27" spans="1:20" ht="30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6">
        <v>36.86</v>
      </c>
      <c r="Q27" s="11" t="s">
        <v>8315</v>
      </c>
      <c r="R27" t="s">
        <v>8316</v>
      </c>
      <c r="S27" s="17">
        <v>42558.189432870371</v>
      </c>
      <c r="T27" s="18">
        <v>42587.875</v>
      </c>
    </row>
    <row r="28" spans="1:20" ht="4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6">
        <v>31.5</v>
      </c>
      <c r="Q28" s="11" t="s">
        <v>8315</v>
      </c>
      <c r="R28" t="s">
        <v>8316</v>
      </c>
      <c r="S28" s="17">
        <v>41808.198518518519</v>
      </c>
      <c r="T28" s="18">
        <v>41838.198518518519</v>
      </c>
    </row>
    <row r="29" spans="1:20" ht="30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6">
        <v>102.5</v>
      </c>
      <c r="Q29" s="11" t="s">
        <v>8315</v>
      </c>
      <c r="R29" t="s">
        <v>8316</v>
      </c>
      <c r="S29" s="17">
        <v>42550.701886574068</v>
      </c>
      <c r="T29" s="18">
        <v>42580.701886574068</v>
      </c>
    </row>
    <row r="30" spans="1:20" ht="30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6">
        <v>126.46</v>
      </c>
      <c r="Q30" s="11" t="s">
        <v>8315</v>
      </c>
      <c r="R30" t="s">
        <v>8316</v>
      </c>
      <c r="S30" s="17">
        <v>42056.013124999998</v>
      </c>
      <c r="T30" s="18">
        <v>42075.166666666672</v>
      </c>
    </row>
    <row r="31" spans="1:20" ht="4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6">
        <v>47.88</v>
      </c>
      <c r="Q31" s="11" t="s">
        <v>8315</v>
      </c>
      <c r="R31" t="s">
        <v>8316</v>
      </c>
      <c r="S31" s="17">
        <v>42016.938692129625</v>
      </c>
      <c r="T31" s="18">
        <v>42046.938692129625</v>
      </c>
    </row>
    <row r="32" spans="1:20" ht="4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6">
        <v>73.209999999999994</v>
      </c>
      <c r="Q32" s="11" t="s">
        <v>8315</v>
      </c>
      <c r="R32" t="s">
        <v>8316</v>
      </c>
      <c r="S32" s="17">
        <v>42591.899988425925</v>
      </c>
      <c r="T32" s="18">
        <v>42622.166666666672</v>
      </c>
    </row>
    <row r="33" spans="1:20" ht="4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6">
        <v>89.67</v>
      </c>
      <c r="Q33" s="11" t="s">
        <v>8315</v>
      </c>
      <c r="R33" t="s">
        <v>8316</v>
      </c>
      <c r="S33" s="17">
        <v>42183.231006944443</v>
      </c>
      <c r="T33" s="18">
        <v>42228.231006944443</v>
      </c>
    </row>
    <row r="34" spans="1:20" ht="30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6">
        <v>36.5</v>
      </c>
      <c r="Q34" s="11" t="s">
        <v>8315</v>
      </c>
      <c r="R34" t="s">
        <v>8316</v>
      </c>
      <c r="S34" s="17">
        <v>41780.525937500002</v>
      </c>
      <c r="T34" s="18">
        <v>41796.958333333336</v>
      </c>
    </row>
    <row r="35" spans="1:20" ht="4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6">
        <v>90.74</v>
      </c>
      <c r="Q35" s="11" t="s">
        <v>8315</v>
      </c>
      <c r="R35" t="s">
        <v>8316</v>
      </c>
      <c r="S35" s="17">
        <v>42158.065694444449</v>
      </c>
      <c r="T35" s="18">
        <v>42201</v>
      </c>
    </row>
    <row r="36" spans="1:20" ht="30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6">
        <v>67.739999999999995</v>
      </c>
      <c r="Q36" s="11" t="s">
        <v>8315</v>
      </c>
      <c r="R36" t="s">
        <v>8316</v>
      </c>
      <c r="S36" s="17">
        <v>42154.873124999998</v>
      </c>
      <c r="T36" s="18">
        <v>42184.873124999998</v>
      </c>
    </row>
    <row r="37" spans="1:20" ht="4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6">
        <v>65.38</v>
      </c>
      <c r="Q37" s="11" t="s">
        <v>8315</v>
      </c>
      <c r="R37" t="s">
        <v>8316</v>
      </c>
      <c r="S37" s="17">
        <v>42208.84646990741</v>
      </c>
      <c r="T37" s="18">
        <v>42238.84646990741</v>
      </c>
    </row>
    <row r="38" spans="1:20" ht="4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6">
        <v>121.9</v>
      </c>
      <c r="Q38" s="11" t="s">
        <v>8315</v>
      </c>
      <c r="R38" t="s">
        <v>8316</v>
      </c>
      <c r="S38" s="17">
        <v>42451.496817129635</v>
      </c>
      <c r="T38" s="18">
        <v>42459.610416666663</v>
      </c>
    </row>
    <row r="39" spans="1:20" ht="4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6">
        <v>47.46</v>
      </c>
      <c r="Q39" s="11" t="s">
        <v>8315</v>
      </c>
      <c r="R39" t="s">
        <v>8316</v>
      </c>
      <c r="S39" s="17">
        <v>41759.13962962963</v>
      </c>
      <c r="T39" s="18">
        <v>41791.165972222225</v>
      </c>
    </row>
    <row r="40" spans="1:20" ht="30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6">
        <v>37.21</v>
      </c>
      <c r="Q40" s="11" t="s">
        <v>8315</v>
      </c>
      <c r="R40" t="s">
        <v>8316</v>
      </c>
      <c r="S40" s="17">
        <v>42693.742604166662</v>
      </c>
      <c r="T40" s="18">
        <v>42718.742604166662</v>
      </c>
    </row>
    <row r="41" spans="1:20" ht="30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6">
        <v>103.95</v>
      </c>
      <c r="Q41" s="11" t="s">
        <v>8315</v>
      </c>
      <c r="R41" t="s">
        <v>8316</v>
      </c>
      <c r="S41" s="17">
        <v>42250.598217592589</v>
      </c>
      <c r="T41" s="18">
        <v>42270.598217592589</v>
      </c>
    </row>
    <row r="42" spans="1:20" ht="4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6">
        <v>63.83</v>
      </c>
      <c r="Q42" s="11" t="s">
        <v>8315</v>
      </c>
      <c r="R42" t="s">
        <v>8316</v>
      </c>
      <c r="S42" s="17">
        <v>42060.683935185181</v>
      </c>
      <c r="T42" s="18">
        <v>42090.642268518524</v>
      </c>
    </row>
    <row r="43" spans="1:20" ht="30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6">
        <v>50.67</v>
      </c>
      <c r="Q43" s="11" t="s">
        <v>8315</v>
      </c>
      <c r="R43" t="s">
        <v>8316</v>
      </c>
      <c r="S43" s="17">
        <v>42136.270787037036</v>
      </c>
      <c r="T43" s="18">
        <v>42168.071527777778</v>
      </c>
    </row>
    <row r="44" spans="1:20" ht="4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6">
        <v>113.42</v>
      </c>
      <c r="Q44" s="11" t="s">
        <v>8315</v>
      </c>
      <c r="R44" t="s">
        <v>8316</v>
      </c>
      <c r="S44" s="17">
        <v>42171.034861111111</v>
      </c>
      <c r="T44" s="18">
        <v>42195.291666666672</v>
      </c>
    </row>
    <row r="45" spans="1:20" ht="4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6">
        <v>104.57</v>
      </c>
      <c r="Q45" s="11" t="s">
        <v>8315</v>
      </c>
      <c r="R45" t="s">
        <v>8316</v>
      </c>
      <c r="S45" s="17">
        <v>42494.683634259258</v>
      </c>
      <c r="T45" s="18">
        <v>42524.6875</v>
      </c>
    </row>
    <row r="46" spans="1:20" ht="30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6">
        <v>272.73</v>
      </c>
      <c r="Q46" s="11" t="s">
        <v>8315</v>
      </c>
      <c r="R46" t="s">
        <v>8316</v>
      </c>
      <c r="S46" s="17">
        <v>41758.839675925927</v>
      </c>
      <c r="T46" s="18">
        <v>41771.165972222225</v>
      </c>
    </row>
    <row r="47" spans="1:20" ht="30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6">
        <v>63.85</v>
      </c>
      <c r="Q47" s="11" t="s">
        <v>8315</v>
      </c>
      <c r="R47" t="s">
        <v>8316</v>
      </c>
      <c r="S47" s="17">
        <v>42171.824884259258</v>
      </c>
      <c r="T47" s="18">
        <v>42201.824884259258</v>
      </c>
    </row>
    <row r="48" spans="1:20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6">
        <v>83.51</v>
      </c>
      <c r="Q48" s="11" t="s">
        <v>8315</v>
      </c>
      <c r="R48" t="s">
        <v>8316</v>
      </c>
      <c r="S48" s="17">
        <v>42268.127696759257</v>
      </c>
      <c r="T48" s="18">
        <v>42288.083333333328</v>
      </c>
    </row>
    <row r="49" spans="1:20" ht="4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6">
        <v>44.09</v>
      </c>
      <c r="Q49" s="11" t="s">
        <v>8315</v>
      </c>
      <c r="R49" t="s">
        <v>8316</v>
      </c>
      <c r="S49" s="17">
        <v>42746.261782407411</v>
      </c>
      <c r="T49" s="18">
        <v>42784.207638888889</v>
      </c>
    </row>
    <row r="50" spans="1:20" ht="4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6">
        <v>44.54</v>
      </c>
      <c r="Q50" s="11" t="s">
        <v>8315</v>
      </c>
      <c r="R50" t="s">
        <v>8316</v>
      </c>
      <c r="S50" s="17">
        <v>41842.607592592591</v>
      </c>
      <c r="T50" s="18">
        <v>41864.916666666664</v>
      </c>
    </row>
    <row r="51" spans="1:20" ht="4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6">
        <v>125.81</v>
      </c>
      <c r="Q51" s="11" t="s">
        <v>8315</v>
      </c>
      <c r="R51" t="s">
        <v>8316</v>
      </c>
      <c r="S51" s="17">
        <v>41853.240208333329</v>
      </c>
      <c r="T51" s="18">
        <v>41876.207638888889</v>
      </c>
    </row>
    <row r="52" spans="1:20" ht="4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6">
        <v>50.75</v>
      </c>
      <c r="Q52" s="11" t="s">
        <v>8315</v>
      </c>
      <c r="R52" t="s">
        <v>8316</v>
      </c>
      <c r="S52" s="17">
        <v>42061.212488425925</v>
      </c>
      <c r="T52" s="18">
        <v>42089.166666666672</v>
      </c>
    </row>
    <row r="53" spans="1:20" ht="4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6">
        <v>60.9</v>
      </c>
      <c r="Q53" s="11" t="s">
        <v>8315</v>
      </c>
      <c r="R53" t="s">
        <v>8316</v>
      </c>
      <c r="S53" s="17">
        <v>42036.24428240741</v>
      </c>
      <c r="T53" s="18">
        <v>42064.290972222225</v>
      </c>
    </row>
    <row r="54" spans="1:20" ht="4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6">
        <v>109.03</v>
      </c>
      <c r="Q54" s="11" t="s">
        <v>8315</v>
      </c>
      <c r="R54" t="s">
        <v>8316</v>
      </c>
      <c r="S54" s="17">
        <v>42157.470185185186</v>
      </c>
      <c r="T54" s="18">
        <v>42187.470185185186</v>
      </c>
    </row>
    <row r="55" spans="1:20" ht="4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6">
        <v>25.69</v>
      </c>
      <c r="Q55" s="11" t="s">
        <v>8315</v>
      </c>
      <c r="R55" t="s">
        <v>8316</v>
      </c>
      <c r="S55" s="17">
        <v>41827.909942129627</v>
      </c>
      <c r="T55" s="18">
        <v>41857.897222222222</v>
      </c>
    </row>
    <row r="56" spans="1:20" ht="4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6">
        <v>41.92</v>
      </c>
      <c r="Q56" s="11" t="s">
        <v>8315</v>
      </c>
      <c r="R56" t="s">
        <v>8316</v>
      </c>
      <c r="S56" s="17">
        <v>42162.729548611111</v>
      </c>
      <c r="T56" s="18">
        <v>42192.729548611111</v>
      </c>
    </row>
    <row r="57" spans="1:20" ht="4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6">
        <v>88.77</v>
      </c>
      <c r="Q57" s="11" t="s">
        <v>8315</v>
      </c>
      <c r="R57" t="s">
        <v>8316</v>
      </c>
      <c r="S57" s="17">
        <v>42233.738564814819</v>
      </c>
      <c r="T57" s="18">
        <v>42263.738564814819</v>
      </c>
    </row>
    <row r="58" spans="1:20" ht="30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6">
        <v>80.23</v>
      </c>
      <c r="Q58" s="11" t="s">
        <v>8315</v>
      </c>
      <c r="R58" t="s">
        <v>8316</v>
      </c>
      <c r="S58" s="17">
        <v>42042.197824074072</v>
      </c>
      <c r="T58" s="18">
        <v>42072.156157407408</v>
      </c>
    </row>
    <row r="59" spans="1:20" ht="30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6">
        <v>78.94</v>
      </c>
      <c r="Q59" s="11" t="s">
        <v>8315</v>
      </c>
      <c r="R59" t="s">
        <v>8316</v>
      </c>
      <c r="S59" s="17">
        <v>42585.523842592593</v>
      </c>
      <c r="T59" s="18">
        <v>42599.165972222225</v>
      </c>
    </row>
    <row r="60" spans="1:20" ht="4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6">
        <v>69.89</v>
      </c>
      <c r="Q60" s="11" t="s">
        <v>8315</v>
      </c>
      <c r="R60" t="s">
        <v>8316</v>
      </c>
      <c r="S60" s="17">
        <v>41808.669571759259</v>
      </c>
      <c r="T60" s="18">
        <v>41838.669571759259</v>
      </c>
    </row>
    <row r="61" spans="1:20" ht="4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6">
        <v>74.53</v>
      </c>
      <c r="Q61" s="11" t="s">
        <v>8315</v>
      </c>
      <c r="R61" t="s">
        <v>8316</v>
      </c>
      <c r="S61" s="17">
        <v>41852.658310185187</v>
      </c>
      <c r="T61" s="18">
        <v>41882.658310185187</v>
      </c>
    </row>
    <row r="62" spans="1:20" ht="30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6">
        <v>123.94</v>
      </c>
      <c r="Q62" s="11" t="s">
        <v>8315</v>
      </c>
      <c r="R62" t="s">
        <v>8316</v>
      </c>
      <c r="S62" s="17">
        <v>42694.110185185185</v>
      </c>
      <c r="T62" s="18">
        <v>42709.041666666672</v>
      </c>
    </row>
    <row r="63" spans="1:20" ht="4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6">
        <v>264.85000000000002</v>
      </c>
      <c r="Q63" s="11" t="s">
        <v>8315</v>
      </c>
      <c r="R63" t="s">
        <v>8316</v>
      </c>
      <c r="S63" s="17">
        <v>42341.818379629629</v>
      </c>
      <c r="T63" s="18">
        <v>42370.166666666672</v>
      </c>
    </row>
    <row r="64" spans="1:20" ht="4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6">
        <v>58.62</v>
      </c>
      <c r="Q64" s="11" t="s">
        <v>8315</v>
      </c>
      <c r="R64" t="s">
        <v>8316</v>
      </c>
      <c r="S64" s="17">
        <v>41880.061006944445</v>
      </c>
      <c r="T64" s="18">
        <v>41908.065972222219</v>
      </c>
    </row>
    <row r="65" spans="1:20" ht="4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6">
        <v>70.88</v>
      </c>
      <c r="Q65" s="11" t="s">
        <v>8315</v>
      </c>
      <c r="R65" t="s">
        <v>8316</v>
      </c>
      <c r="S65" s="17">
        <v>41941.683865740742</v>
      </c>
      <c r="T65" s="18">
        <v>41970.125</v>
      </c>
    </row>
    <row r="66" spans="1:20" ht="4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6">
        <v>113.57</v>
      </c>
      <c r="Q66" s="11" t="s">
        <v>8315</v>
      </c>
      <c r="R66" t="s">
        <v>8316</v>
      </c>
      <c r="S66" s="17">
        <v>42026.88118055556</v>
      </c>
      <c r="T66" s="18">
        <v>42086.093055555553</v>
      </c>
    </row>
    <row r="67" spans="1:20" ht="4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6">
        <v>60.69</v>
      </c>
      <c r="Q67" s="11" t="s">
        <v>8315</v>
      </c>
      <c r="R67" t="s">
        <v>8316</v>
      </c>
      <c r="S67" s="17">
        <v>41922.640590277777</v>
      </c>
      <c r="T67" s="18">
        <v>41932.249305555553</v>
      </c>
    </row>
    <row r="68" spans="1:20" ht="4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6">
        <v>110.22</v>
      </c>
      <c r="Q68" s="11" t="s">
        <v>8315</v>
      </c>
      <c r="R68" t="s">
        <v>8316</v>
      </c>
      <c r="S68" s="17">
        <v>41993.824340277773</v>
      </c>
      <c r="T68" s="18">
        <v>42010.25</v>
      </c>
    </row>
    <row r="69" spans="1:20" ht="30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6">
        <v>136.46</v>
      </c>
      <c r="Q69" s="11" t="s">
        <v>8315</v>
      </c>
      <c r="R69" t="s">
        <v>8316</v>
      </c>
      <c r="S69" s="17">
        <v>42219.915856481486</v>
      </c>
      <c r="T69" s="18">
        <v>42240.083333333328</v>
      </c>
    </row>
    <row r="70" spans="1:20" ht="4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6">
        <v>110.35</v>
      </c>
      <c r="Q70" s="11" t="s">
        <v>8315</v>
      </c>
      <c r="R70" t="s">
        <v>8316</v>
      </c>
      <c r="S70" s="17">
        <v>41909.969386574077</v>
      </c>
      <c r="T70" s="18">
        <v>41950.011053240742</v>
      </c>
    </row>
    <row r="71" spans="1:20" ht="30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6">
        <v>41.42</v>
      </c>
      <c r="Q71" s="11" t="s">
        <v>8315</v>
      </c>
      <c r="R71" t="s">
        <v>8316</v>
      </c>
      <c r="S71" s="17">
        <v>41891.665324074071</v>
      </c>
      <c r="T71" s="18">
        <v>41913.166666666664</v>
      </c>
    </row>
    <row r="72" spans="1:20" ht="4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6">
        <v>52</v>
      </c>
      <c r="Q72" s="11" t="s">
        <v>8315</v>
      </c>
      <c r="R72" t="s">
        <v>8316</v>
      </c>
      <c r="S72" s="17">
        <v>41226.017361111109</v>
      </c>
      <c r="T72" s="18">
        <v>41250.083333333336</v>
      </c>
    </row>
    <row r="73" spans="1:20" ht="60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6">
        <v>33.99</v>
      </c>
      <c r="Q73" s="11" t="s">
        <v>8315</v>
      </c>
      <c r="R73" t="s">
        <v>8316</v>
      </c>
      <c r="S73" s="17">
        <v>40478.263923611114</v>
      </c>
      <c r="T73" s="18">
        <v>40568.166666666664</v>
      </c>
    </row>
    <row r="74" spans="1:20" ht="30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6">
        <v>103.35</v>
      </c>
      <c r="Q74" s="11" t="s">
        <v>8315</v>
      </c>
      <c r="R74" t="s">
        <v>8316</v>
      </c>
      <c r="S74" s="17">
        <v>41862.83997685185</v>
      </c>
      <c r="T74" s="18">
        <v>41892.83997685185</v>
      </c>
    </row>
    <row r="75" spans="1:20" ht="30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6">
        <v>41.77</v>
      </c>
      <c r="Q75" s="11" t="s">
        <v>8315</v>
      </c>
      <c r="R75" t="s">
        <v>8316</v>
      </c>
      <c r="S75" s="17">
        <v>40633.154363425929</v>
      </c>
      <c r="T75" s="18">
        <v>40664.207638888889</v>
      </c>
    </row>
    <row r="76" spans="1:20" ht="4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6">
        <v>64.27</v>
      </c>
      <c r="Q76" s="11" t="s">
        <v>8315</v>
      </c>
      <c r="R76" t="s">
        <v>8316</v>
      </c>
      <c r="S76" s="17">
        <v>40970.875671296293</v>
      </c>
      <c r="T76" s="18">
        <v>41000.834004629629</v>
      </c>
    </row>
    <row r="77" spans="1:20" ht="4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6">
        <v>62.92</v>
      </c>
      <c r="Q77" s="11" t="s">
        <v>8315</v>
      </c>
      <c r="R77" t="s">
        <v>8316</v>
      </c>
      <c r="S77" s="17">
        <v>41026.953055555554</v>
      </c>
      <c r="T77" s="18">
        <v>41061.953055555554</v>
      </c>
    </row>
    <row r="78" spans="1:20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6">
        <v>98.54</v>
      </c>
      <c r="Q78" s="11" t="s">
        <v>8315</v>
      </c>
      <c r="R78" t="s">
        <v>8316</v>
      </c>
      <c r="S78" s="17">
        <v>41829.788252314815</v>
      </c>
      <c r="T78" s="18">
        <v>41839.208333333336</v>
      </c>
    </row>
    <row r="79" spans="1:20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6">
        <v>82.61</v>
      </c>
      <c r="Q79" s="11" t="s">
        <v>8315</v>
      </c>
      <c r="R79" t="s">
        <v>8316</v>
      </c>
      <c r="S79" s="17">
        <v>41447.839722222219</v>
      </c>
      <c r="T79" s="18">
        <v>41477.839722222219</v>
      </c>
    </row>
    <row r="80" spans="1:20" ht="30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6">
        <v>38.5</v>
      </c>
      <c r="Q80" s="11" t="s">
        <v>8315</v>
      </c>
      <c r="R80" t="s">
        <v>8316</v>
      </c>
      <c r="S80" s="17">
        <v>40884.066678240742</v>
      </c>
      <c r="T80" s="18">
        <v>40926.958333333336</v>
      </c>
    </row>
    <row r="81" spans="1:20" ht="4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6">
        <v>80.16</v>
      </c>
      <c r="Q81" s="11" t="s">
        <v>8315</v>
      </c>
      <c r="R81" t="s">
        <v>8316</v>
      </c>
      <c r="S81" s="17">
        <v>41841.26489583333</v>
      </c>
      <c r="T81" s="18">
        <v>41864.207638888889</v>
      </c>
    </row>
    <row r="82" spans="1:20" ht="4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6">
        <v>80.73</v>
      </c>
      <c r="Q82" s="11" t="s">
        <v>8315</v>
      </c>
      <c r="R82" t="s">
        <v>8316</v>
      </c>
      <c r="S82" s="17">
        <v>41799.685902777775</v>
      </c>
      <c r="T82" s="18">
        <v>41827.083333333336</v>
      </c>
    </row>
    <row r="83" spans="1:20" ht="30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6">
        <v>200.69</v>
      </c>
      <c r="Q83" s="11" t="s">
        <v>8315</v>
      </c>
      <c r="R83" t="s">
        <v>8316</v>
      </c>
      <c r="S83" s="17">
        <v>41775.753761574073</v>
      </c>
      <c r="T83" s="18">
        <v>41805.753761574073</v>
      </c>
    </row>
    <row r="84" spans="1:20" ht="4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6">
        <v>37.590000000000003</v>
      </c>
      <c r="Q84" s="11" t="s">
        <v>8315</v>
      </c>
      <c r="R84" t="s">
        <v>8316</v>
      </c>
      <c r="S84" s="17">
        <v>41766.80572916667</v>
      </c>
      <c r="T84" s="18">
        <v>41799.80572916667</v>
      </c>
    </row>
    <row r="85" spans="1:20" ht="4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6">
        <v>58.1</v>
      </c>
      <c r="Q85" s="11" t="s">
        <v>8315</v>
      </c>
      <c r="R85" t="s">
        <v>8316</v>
      </c>
      <c r="S85" s="17">
        <v>40644.159259259257</v>
      </c>
      <c r="T85" s="18">
        <v>40666.165972222225</v>
      </c>
    </row>
    <row r="86" spans="1:20" ht="4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6">
        <v>60.3</v>
      </c>
      <c r="Q86" s="11" t="s">
        <v>8315</v>
      </c>
      <c r="R86" t="s">
        <v>8316</v>
      </c>
      <c r="S86" s="17">
        <v>41940.69158564815</v>
      </c>
      <c r="T86" s="18">
        <v>41969.332638888889</v>
      </c>
    </row>
    <row r="87" spans="1:20" ht="30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6">
        <v>63.36</v>
      </c>
      <c r="Q87" s="11" t="s">
        <v>8315</v>
      </c>
      <c r="R87" t="s">
        <v>8316</v>
      </c>
      <c r="S87" s="17">
        <v>41839.175706018519</v>
      </c>
      <c r="T87" s="18">
        <v>41853.175706018519</v>
      </c>
    </row>
    <row r="88" spans="1:20" ht="30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6">
        <v>50.9</v>
      </c>
      <c r="Q88" s="11" t="s">
        <v>8315</v>
      </c>
      <c r="R88" t="s">
        <v>8316</v>
      </c>
      <c r="S88" s="17">
        <v>41772.105937500004</v>
      </c>
      <c r="T88" s="18">
        <v>41803.916666666664</v>
      </c>
    </row>
    <row r="89" spans="1:20" ht="30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6">
        <v>100.5</v>
      </c>
      <c r="Q89" s="11" t="s">
        <v>8315</v>
      </c>
      <c r="R89" t="s">
        <v>8316</v>
      </c>
      <c r="S89" s="17">
        <v>41591.737974537034</v>
      </c>
      <c r="T89" s="18">
        <v>41621.207638888889</v>
      </c>
    </row>
    <row r="90" spans="1:20" ht="30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6">
        <v>31.62</v>
      </c>
      <c r="Q90" s="11" t="s">
        <v>8315</v>
      </c>
      <c r="R90" t="s">
        <v>8316</v>
      </c>
      <c r="S90" s="17">
        <v>41789.080370370371</v>
      </c>
      <c r="T90" s="18">
        <v>41822.166666666664</v>
      </c>
    </row>
    <row r="91" spans="1:20" ht="4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6">
        <v>79.31</v>
      </c>
      <c r="Q91" s="11" t="s">
        <v>8315</v>
      </c>
      <c r="R91" t="s">
        <v>8316</v>
      </c>
      <c r="S91" s="17">
        <v>40923.729953703703</v>
      </c>
      <c r="T91" s="18">
        <v>40953.729953703703</v>
      </c>
    </row>
    <row r="92" spans="1:20" ht="4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6">
        <v>139.19</v>
      </c>
      <c r="Q92" s="11" t="s">
        <v>8315</v>
      </c>
      <c r="R92" t="s">
        <v>8316</v>
      </c>
      <c r="S92" s="17">
        <v>41878.878379629627</v>
      </c>
      <c r="T92" s="18">
        <v>41908.878379629627</v>
      </c>
    </row>
    <row r="93" spans="1:20" ht="4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6">
        <v>131.91</v>
      </c>
      <c r="Q93" s="11" t="s">
        <v>8315</v>
      </c>
      <c r="R93" t="s">
        <v>8316</v>
      </c>
      <c r="S93" s="17">
        <v>41862.864675925928</v>
      </c>
      <c r="T93" s="18">
        <v>41876.864675925928</v>
      </c>
    </row>
    <row r="94" spans="1:20" ht="4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6">
        <v>91.3</v>
      </c>
      <c r="Q94" s="11" t="s">
        <v>8315</v>
      </c>
      <c r="R94" t="s">
        <v>8316</v>
      </c>
      <c r="S94" s="17">
        <v>40531.886886574073</v>
      </c>
      <c r="T94" s="18">
        <v>40591.886886574073</v>
      </c>
    </row>
    <row r="95" spans="1:20" ht="4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6">
        <v>39.67</v>
      </c>
      <c r="Q95" s="11" t="s">
        <v>8315</v>
      </c>
      <c r="R95" t="s">
        <v>8316</v>
      </c>
      <c r="S95" s="17">
        <v>41477.930914351848</v>
      </c>
      <c r="T95" s="18">
        <v>41504.625</v>
      </c>
    </row>
    <row r="96" spans="1:20" ht="4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6">
        <v>57.55</v>
      </c>
      <c r="Q96" s="11" t="s">
        <v>8315</v>
      </c>
      <c r="R96" t="s">
        <v>8316</v>
      </c>
      <c r="S96" s="17">
        <v>41781.666770833333</v>
      </c>
      <c r="T96" s="18">
        <v>41811.666770833333</v>
      </c>
    </row>
    <row r="97" spans="1:20" ht="30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6">
        <v>77.34</v>
      </c>
      <c r="Q97" s="11" t="s">
        <v>8315</v>
      </c>
      <c r="R97" t="s">
        <v>8316</v>
      </c>
      <c r="S97" s="17">
        <v>41375.702210648145</v>
      </c>
      <c r="T97" s="18">
        <v>41400.702210648145</v>
      </c>
    </row>
    <row r="98" spans="1:20" ht="4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6">
        <v>46.77</v>
      </c>
      <c r="Q98" s="11" t="s">
        <v>8315</v>
      </c>
      <c r="R98" t="s">
        <v>8316</v>
      </c>
      <c r="S98" s="17">
        <v>40883.949317129627</v>
      </c>
      <c r="T98" s="18">
        <v>40939.708333333336</v>
      </c>
    </row>
    <row r="99" spans="1:20" ht="30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6">
        <v>40.07</v>
      </c>
      <c r="Q99" s="11" t="s">
        <v>8315</v>
      </c>
      <c r="R99" t="s">
        <v>8316</v>
      </c>
      <c r="S99" s="17">
        <v>41491.79478009259</v>
      </c>
      <c r="T99" s="18">
        <v>41509.79478009259</v>
      </c>
    </row>
    <row r="100" spans="1:20" ht="30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6">
        <v>100.22</v>
      </c>
      <c r="Q100" s="11" t="s">
        <v>8315</v>
      </c>
      <c r="R100" t="s">
        <v>8316</v>
      </c>
      <c r="S100" s="17">
        <v>41791.993414351848</v>
      </c>
      <c r="T100" s="18">
        <v>41821.993414351848</v>
      </c>
    </row>
    <row r="101" spans="1:20" ht="4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6">
        <v>71.489999999999995</v>
      </c>
      <c r="Q101" s="11" t="s">
        <v>8315</v>
      </c>
      <c r="R101" t="s">
        <v>8316</v>
      </c>
      <c r="S101" s="17">
        <v>41835.666354166664</v>
      </c>
      <c r="T101" s="18">
        <v>41855.666354166664</v>
      </c>
    </row>
    <row r="102" spans="1:20" ht="30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6">
        <v>63.11</v>
      </c>
      <c r="Q102" s="11" t="s">
        <v>8315</v>
      </c>
      <c r="R102" t="s">
        <v>8316</v>
      </c>
      <c r="S102" s="17">
        <v>41827.605057870373</v>
      </c>
      <c r="T102" s="18">
        <v>41848.605057870373</v>
      </c>
    </row>
    <row r="103" spans="1:20" ht="4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6">
        <v>50.16</v>
      </c>
      <c r="Q103" s="11" t="s">
        <v>8315</v>
      </c>
      <c r="R103" t="s">
        <v>8316</v>
      </c>
      <c r="S103" s="17">
        <v>41778.637245370373</v>
      </c>
      <c r="T103" s="18">
        <v>41810.958333333336</v>
      </c>
    </row>
    <row r="104" spans="1:20" ht="4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6">
        <v>62.88</v>
      </c>
      <c r="Q104" s="11" t="s">
        <v>8315</v>
      </c>
      <c r="R104" t="s">
        <v>8316</v>
      </c>
      <c r="S104" s="17">
        <v>41013.936562499999</v>
      </c>
      <c r="T104" s="18">
        <v>41061.165972222225</v>
      </c>
    </row>
    <row r="105" spans="1:20" ht="4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6">
        <v>85.53</v>
      </c>
      <c r="Q105" s="11" t="s">
        <v>8315</v>
      </c>
      <c r="R105" t="s">
        <v>8316</v>
      </c>
      <c r="S105" s="17">
        <v>41834.586574074077</v>
      </c>
      <c r="T105" s="18">
        <v>41866.083333333336</v>
      </c>
    </row>
    <row r="106" spans="1:20" ht="30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6">
        <v>53.72</v>
      </c>
      <c r="Q106" s="11" t="s">
        <v>8315</v>
      </c>
      <c r="R106" t="s">
        <v>8316</v>
      </c>
      <c r="S106" s="17">
        <v>41829.795729166668</v>
      </c>
      <c r="T106" s="18">
        <v>41859.795729166668</v>
      </c>
    </row>
    <row r="107" spans="1:20" ht="60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6">
        <v>262.11</v>
      </c>
      <c r="Q107" s="11" t="s">
        <v>8315</v>
      </c>
      <c r="R107" t="s">
        <v>8316</v>
      </c>
      <c r="S107" s="17">
        <v>42219.665173611109</v>
      </c>
      <c r="T107" s="18">
        <v>42257.165972222225</v>
      </c>
    </row>
    <row r="108" spans="1:20" ht="30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6">
        <v>50.2</v>
      </c>
      <c r="Q108" s="11" t="s">
        <v>8315</v>
      </c>
      <c r="R108" t="s">
        <v>8316</v>
      </c>
      <c r="S108" s="17">
        <v>42648.546111111107</v>
      </c>
      <c r="T108" s="18">
        <v>42678.546111111107</v>
      </c>
    </row>
    <row r="109" spans="1:20" ht="30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6">
        <v>168.25</v>
      </c>
      <c r="Q109" s="11" t="s">
        <v>8315</v>
      </c>
      <c r="R109" t="s">
        <v>8316</v>
      </c>
      <c r="S109" s="17">
        <v>42050.983182870375</v>
      </c>
      <c r="T109" s="18">
        <v>42085.941516203704</v>
      </c>
    </row>
    <row r="110" spans="1:20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6">
        <v>256.37</v>
      </c>
      <c r="Q110" s="11" t="s">
        <v>8315</v>
      </c>
      <c r="R110" t="s">
        <v>8316</v>
      </c>
      <c r="S110" s="17">
        <v>42772.833379629628</v>
      </c>
      <c r="T110" s="18">
        <v>42806.875</v>
      </c>
    </row>
    <row r="111" spans="1:20" ht="30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6">
        <v>37.14</v>
      </c>
      <c r="Q111" s="11" t="s">
        <v>8315</v>
      </c>
      <c r="R111" t="s">
        <v>8316</v>
      </c>
      <c r="S111" s="17">
        <v>42270.582141203704</v>
      </c>
      <c r="T111" s="18">
        <v>42301.895138888889</v>
      </c>
    </row>
    <row r="112" spans="1:20" ht="4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6">
        <v>45.88</v>
      </c>
      <c r="Q112" s="11" t="s">
        <v>8315</v>
      </c>
      <c r="R112" t="s">
        <v>8316</v>
      </c>
      <c r="S112" s="17">
        <v>42206.835370370376</v>
      </c>
      <c r="T112" s="18">
        <v>42236.835370370376</v>
      </c>
    </row>
    <row r="113" spans="1:20" ht="4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6">
        <v>141.71</v>
      </c>
      <c r="Q113" s="11" t="s">
        <v>8315</v>
      </c>
      <c r="R113" t="s">
        <v>8316</v>
      </c>
      <c r="S113" s="17">
        <v>42697.850844907407</v>
      </c>
      <c r="T113" s="18">
        <v>42745.208333333328</v>
      </c>
    </row>
    <row r="114" spans="1:20" ht="4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6">
        <v>52.49</v>
      </c>
      <c r="Q114" s="11" t="s">
        <v>8315</v>
      </c>
      <c r="R114" t="s">
        <v>8316</v>
      </c>
      <c r="S114" s="17">
        <v>42503.559467592597</v>
      </c>
      <c r="T114" s="18">
        <v>42524.875</v>
      </c>
    </row>
    <row r="115" spans="1:20" ht="30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6">
        <v>193.62</v>
      </c>
      <c r="Q115" s="11" t="s">
        <v>8315</v>
      </c>
      <c r="R115" t="s">
        <v>8316</v>
      </c>
      <c r="S115" s="17">
        <v>42323.70930555556</v>
      </c>
      <c r="T115" s="18">
        <v>42355.207638888889</v>
      </c>
    </row>
    <row r="116" spans="1:20" ht="30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6">
        <v>106.8</v>
      </c>
      <c r="Q116" s="11" t="s">
        <v>8315</v>
      </c>
      <c r="R116" t="s">
        <v>8316</v>
      </c>
      <c r="S116" s="17">
        <v>41933.291643518518</v>
      </c>
      <c r="T116" s="18">
        <v>41963.333310185189</v>
      </c>
    </row>
    <row r="117" spans="1:20" ht="4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6">
        <v>77.22</v>
      </c>
      <c r="Q117" s="11" t="s">
        <v>8315</v>
      </c>
      <c r="R117" t="s">
        <v>8316</v>
      </c>
      <c r="S117" s="17">
        <v>41898.168125000004</v>
      </c>
      <c r="T117" s="18">
        <v>41913.165972222225</v>
      </c>
    </row>
    <row r="118" spans="1:20" ht="4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6">
        <v>57.5</v>
      </c>
      <c r="Q118" s="11" t="s">
        <v>8315</v>
      </c>
      <c r="R118" t="s">
        <v>8316</v>
      </c>
      <c r="S118" s="17">
        <v>42446.943831018521</v>
      </c>
      <c r="T118" s="18">
        <v>42476.943831018521</v>
      </c>
    </row>
    <row r="119" spans="1:20" ht="30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6">
        <v>50.46</v>
      </c>
      <c r="Q119" s="11" t="s">
        <v>8315</v>
      </c>
      <c r="R119" t="s">
        <v>8316</v>
      </c>
      <c r="S119" s="17">
        <v>42463.81385416667</v>
      </c>
      <c r="T119" s="18">
        <v>42494.165972222225</v>
      </c>
    </row>
    <row r="120" spans="1:20" ht="30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6">
        <v>97.38</v>
      </c>
      <c r="Q120" s="11" t="s">
        <v>8315</v>
      </c>
      <c r="R120" t="s">
        <v>8316</v>
      </c>
      <c r="S120" s="17">
        <v>42766.805034722223</v>
      </c>
      <c r="T120" s="18">
        <v>42796.805034722223</v>
      </c>
    </row>
    <row r="121" spans="1:20" ht="4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6">
        <v>85.53</v>
      </c>
      <c r="Q121" s="11" t="s">
        <v>8315</v>
      </c>
      <c r="R121" t="s">
        <v>8316</v>
      </c>
      <c r="S121" s="17">
        <v>42522.347812499997</v>
      </c>
      <c r="T121" s="18">
        <v>42552.347812499997</v>
      </c>
    </row>
    <row r="122" spans="1:20" ht="4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6">
        <v>182.91</v>
      </c>
      <c r="Q122" s="11" t="s">
        <v>8315</v>
      </c>
      <c r="R122" t="s">
        <v>8316</v>
      </c>
      <c r="S122" s="17">
        <v>42702.917048611111</v>
      </c>
      <c r="T122" s="18">
        <v>42732.917048611111</v>
      </c>
    </row>
    <row r="123" spans="1:20" ht="4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6">
        <v>131.13999999999999</v>
      </c>
      <c r="Q123" s="11" t="s">
        <v>8315</v>
      </c>
      <c r="R123" t="s">
        <v>8316</v>
      </c>
      <c r="S123" s="17">
        <v>42252.474351851852</v>
      </c>
      <c r="T123" s="18">
        <v>42276.165972222225</v>
      </c>
    </row>
    <row r="124" spans="1:20" ht="4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6">
        <v>58.69</v>
      </c>
      <c r="Q124" s="11" t="s">
        <v>8315</v>
      </c>
      <c r="R124" t="s">
        <v>8316</v>
      </c>
      <c r="S124" s="17">
        <v>41893.324884259258</v>
      </c>
      <c r="T124" s="18">
        <v>41926.290972222225</v>
      </c>
    </row>
    <row r="125" spans="1:20" ht="30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6">
        <v>69.569999999999993</v>
      </c>
      <c r="Q125" s="11" t="s">
        <v>8315</v>
      </c>
      <c r="R125" t="s">
        <v>8316</v>
      </c>
      <c r="S125" s="17">
        <v>41871.755694444444</v>
      </c>
      <c r="T125" s="18">
        <v>41901.755694444444</v>
      </c>
    </row>
    <row r="126" spans="1:20" ht="4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6">
        <v>115.87</v>
      </c>
      <c r="Q126" s="11" t="s">
        <v>8315</v>
      </c>
      <c r="R126" t="s">
        <v>8316</v>
      </c>
      <c r="S126" s="17">
        <v>42262.096782407403</v>
      </c>
      <c r="T126" s="18">
        <v>42286</v>
      </c>
    </row>
    <row r="127" spans="1:20" ht="30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6">
        <v>81.13</v>
      </c>
      <c r="Q127" s="11" t="s">
        <v>8315</v>
      </c>
      <c r="R127" t="s">
        <v>8316</v>
      </c>
      <c r="S127" s="17">
        <v>42135.60020833333</v>
      </c>
      <c r="T127" s="18">
        <v>42167.083333333328</v>
      </c>
    </row>
    <row r="128" spans="1:20" ht="4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6">
        <v>57.63</v>
      </c>
      <c r="Q128" s="11" t="s">
        <v>8315</v>
      </c>
      <c r="R128" t="s">
        <v>8316</v>
      </c>
      <c r="S128" s="17">
        <v>42230.472222222219</v>
      </c>
      <c r="T128" s="18">
        <v>42259.165972222225</v>
      </c>
    </row>
    <row r="129" spans="1:20" ht="30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6">
        <v>60.48</v>
      </c>
      <c r="Q129" s="11" t="s">
        <v>8315</v>
      </c>
      <c r="R129" t="s">
        <v>8316</v>
      </c>
      <c r="S129" s="17">
        <v>42068.888391203705</v>
      </c>
      <c r="T129" s="18">
        <v>42098.846724537041</v>
      </c>
    </row>
    <row r="130" spans="1:20" ht="4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6">
        <v>65.58</v>
      </c>
      <c r="Q130" s="11" t="s">
        <v>8315</v>
      </c>
      <c r="R130" t="s">
        <v>8316</v>
      </c>
      <c r="S130" s="17">
        <v>42145.746689814812</v>
      </c>
      <c r="T130" s="18">
        <v>42175.746689814812</v>
      </c>
    </row>
    <row r="131" spans="1:20" ht="4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6">
        <v>119.19</v>
      </c>
      <c r="Q131" s="11" t="s">
        <v>8315</v>
      </c>
      <c r="R131" t="s">
        <v>8316</v>
      </c>
      <c r="S131" s="17">
        <v>41918.742175925923</v>
      </c>
      <c r="T131" s="18">
        <v>41948.783842592595</v>
      </c>
    </row>
    <row r="132" spans="1:20" ht="4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6">
        <v>83.05</v>
      </c>
      <c r="Q132" s="11" t="s">
        <v>8315</v>
      </c>
      <c r="R132" t="s">
        <v>8316</v>
      </c>
      <c r="S132" s="17">
        <v>42146.731087962966</v>
      </c>
      <c r="T132" s="18">
        <v>42176.731087962966</v>
      </c>
    </row>
    <row r="133" spans="1:20" ht="30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6">
        <v>177.09</v>
      </c>
      <c r="Q133" s="11" t="s">
        <v>8315</v>
      </c>
      <c r="R133" t="s">
        <v>8316</v>
      </c>
      <c r="S133" s="17">
        <v>42602.576712962968</v>
      </c>
      <c r="T133" s="18">
        <v>42621.15625</v>
      </c>
    </row>
    <row r="134" spans="1:20" ht="4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6">
        <v>72.760000000000005</v>
      </c>
      <c r="Q134" s="11" t="s">
        <v>8315</v>
      </c>
      <c r="R134" t="s">
        <v>8316</v>
      </c>
      <c r="S134" s="17">
        <v>42144.573807870373</v>
      </c>
      <c r="T134" s="18">
        <v>42166.165972222225</v>
      </c>
    </row>
    <row r="135" spans="1:20" ht="30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6">
        <v>98.2</v>
      </c>
      <c r="Q135" s="11" t="s">
        <v>8315</v>
      </c>
      <c r="R135" t="s">
        <v>8316</v>
      </c>
      <c r="S135" s="17">
        <v>41982.887280092589</v>
      </c>
      <c r="T135" s="18">
        <v>42012.887280092589</v>
      </c>
    </row>
    <row r="136" spans="1:20" ht="4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6">
        <v>251.74</v>
      </c>
      <c r="Q136" s="11" t="s">
        <v>8315</v>
      </c>
      <c r="R136" t="s">
        <v>8316</v>
      </c>
      <c r="S136" s="17">
        <v>42614.760937500003</v>
      </c>
      <c r="T136" s="18">
        <v>42644.165972222225</v>
      </c>
    </row>
    <row r="137" spans="1:20" ht="30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6">
        <v>74.819999999999993</v>
      </c>
      <c r="Q137" s="11" t="s">
        <v>8315</v>
      </c>
      <c r="R137" t="s">
        <v>8316</v>
      </c>
      <c r="S137" s="17">
        <v>42303.672662037032</v>
      </c>
      <c r="T137" s="18">
        <v>42338.714328703703</v>
      </c>
    </row>
    <row r="138" spans="1:20" ht="4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6">
        <v>67.650000000000006</v>
      </c>
      <c r="Q138" s="11" t="s">
        <v>8315</v>
      </c>
      <c r="R138" t="s">
        <v>8316</v>
      </c>
      <c r="S138" s="17">
        <v>42171.725416666668</v>
      </c>
      <c r="T138" s="18">
        <v>42201.725416666668</v>
      </c>
    </row>
    <row r="139" spans="1:20" ht="30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6">
        <v>93.81</v>
      </c>
      <c r="Q139" s="11" t="s">
        <v>8315</v>
      </c>
      <c r="R139" t="s">
        <v>8316</v>
      </c>
      <c r="S139" s="17">
        <v>41964.315532407403</v>
      </c>
      <c r="T139" s="18">
        <v>41995.166666666672</v>
      </c>
    </row>
    <row r="140" spans="1:20" ht="30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6">
        <v>41.24</v>
      </c>
      <c r="Q140" s="11" t="s">
        <v>8315</v>
      </c>
      <c r="R140" t="s">
        <v>8316</v>
      </c>
      <c r="S140" s="17">
        <v>42284.516064814816</v>
      </c>
      <c r="T140" s="18">
        <v>42307.875</v>
      </c>
    </row>
    <row r="141" spans="1:20" ht="30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6">
        <v>52.55</v>
      </c>
      <c r="Q141" s="11" t="s">
        <v>8315</v>
      </c>
      <c r="R141" t="s">
        <v>8316</v>
      </c>
      <c r="S141" s="17">
        <v>42016.800208333334</v>
      </c>
      <c r="T141" s="18">
        <v>42032.916666666672</v>
      </c>
    </row>
    <row r="142" spans="1:20" ht="30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6">
        <v>48.33</v>
      </c>
      <c r="Q142" s="11" t="s">
        <v>8315</v>
      </c>
      <c r="R142" t="s">
        <v>8316</v>
      </c>
      <c r="S142" s="17">
        <v>42136.536134259266</v>
      </c>
      <c r="T142" s="18">
        <v>42167.875</v>
      </c>
    </row>
    <row r="143" spans="1:20" ht="4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6">
        <v>53.18</v>
      </c>
      <c r="Q143" s="11" t="s">
        <v>8315</v>
      </c>
      <c r="R143" t="s">
        <v>8316</v>
      </c>
      <c r="S143" s="17">
        <v>42172.757638888885</v>
      </c>
      <c r="T143" s="18">
        <v>42202.757638888885</v>
      </c>
    </row>
    <row r="144" spans="1:20" ht="4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6">
        <v>60.95</v>
      </c>
      <c r="Q144" s="11" t="s">
        <v>8315</v>
      </c>
      <c r="R144" t="s">
        <v>8316</v>
      </c>
      <c r="S144" s="17">
        <v>42590.90425925926</v>
      </c>
      <c r="T144" s="18">
        <v>42606.90425925926</v>
      </c>
    </row>
    <row r="145" spans="1:20" ht="30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6">
        <v>106.5</v>
      </c>
      <c r="Q145" s="11" t="s">
        <v>8315</v>
      </c>
      <c r="R145" t="s">
        <v>8316</v>
      </c>
      <c r="S145" s="17">
        <v>42284.500104166669</v>
      </c>
      <c r="T145" s="18">
        <v>42314.541770833333</v>
      </c>
    </row>
    <row r="146" spans="1:20" ht="4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6">
        <v>204.57</v>
      </c>
      <c r="Q146" s="11" t="s">
        <v>8315</v>
      </c>
      <c r="R146" t="s">
        <v>8316</v>
      </c>
      <c r="S146" s="17">
        <v>42611.801412037035</v>
      </c>
      <c r="T146" s="18">
        <v>42627.791666666672</v>
      </c>
    </row>
    <row r="147" spans="1:20" ht="4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6">
        <v>54.91</v>
      </c>
      <c r="Q147" s="11" t="s">
        <v>8315</v>
      </c>
      <c r="R147" t="s">
        <v>8316</v>
      </c>
      <c r="S147" s="17">
        <v>42400.704537037032</v>
      </c>
      <c r="T147" s="18">
        <v>42444.875</v>
      </c>
    </row>
    <row r="148" spans="1:20" ht="4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6">
        <v>150.41999999999999</v>
      </c>
      <c r="Q148" s="11" t="s">
        <v>8315</v>
      </c>
      <c r="R148" t="s">
        <v>8316</v>
      </c>
      <c r="S148" s="17">
        <v>42017.88045138889</v>
      </c>
      <c r="T148" s="18">
        <v>42044.1875</v>
      </c>
    </row>
    <row r="149" spans="1:20" ht="4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6">
        <v>105.21</v>
      </c>
      <c r="Q149" s="11" t="s">
        <v>8315</v>
      </c>
      <c r="R149" t="s">
        <v>8316</v>
      </c>
      <c r="S149" s="17">
        <v>42431.102534722217</v>
      </c>
      <c r="T149" s="18">
        <v>42461.06086805556</v>
      </c>
    </row>
    <row r="150" spans="1:20" ht="4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6">
        <v>68.67</v>
      </c>
      <c r="Q150" s="11" t="s">
        <v>8315</v>
      </c>
      <c r="R150" t="s">
        <v>8316</v>
      </c>
      <c r="S150" s="17">
        <v>42121.756921296299</v>
      </c>
      <c r="T150" s="18">
        <v>42156.208333333328</v>
      </c>
    </row>
    <row r="151" spans="1:20" ht="4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6">
        <v>129.36000000000001</v>
      </c>
      <c r="Q151" s="11" t="s">
        <v>8315</v>
      </c>
      <c r="R151" t="s">
        <v>8316</v>
      </c>
      <c r="S151" s="17">
        <v>42219.019733796296</v>
      </c>
      <c r="T151" s="18">
        <v>42249.019733796296</v>
      </c>
    </row>
    <row r="152" spans="1:20" ht="4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6">
        <v>134.26</v>
      </c>
      <c r="Q152" s="11" t="s">
        <v>8315</v>
      </c>
      <c r="R152" t="s">
        <v>8316</v>
      </c>
      <c r="S152" s="17">
        <v>42445.19430555556</v>
      </c>
      <c r="T152" s="18">
        <v>42489.19430555556</v>
      </c>
    </row>
    <row r="153" spans="1:20" ht="30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6">
        <v>203.2</v>
      </c>
      <c r="Q153" s="11" t="s">
        <v>8315</v>
      </c>
      <c r="R153" t="s">
        <v>8316</v>
      </c>
      <c r="S153" s="17">
        <v>42380.884872685187</v>
      </c>
      <c r="T153" s="18">
        <v>42398.249305555553</v>
      </c>
    </row>
    <row r="154" spans="1:20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6">
        <v>69.19</v>
      </c>
      <c r="Q154" s="11" t="s">
        <v>8315</v>
      </c>
      <c r="R154" t="s">
        <v>8316</v>
      </c>
      <c r="S154" s="17">
        <v>42762.942430555559</v>
      </c>
      <c r="T154" s="18">
        <v>42794.208333333328</v>
      </c>
    </row>
    <row r="155" spans="1:20" ht="4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6">
        <v>125.12</v>
      </c>
      <c r="Q155" s="11" t="s">
        <v>8315</v>
      </c>
      <c r="R155" t="s">
        <v>8316</v>
      </c>
      <c r="S155" s="17">
        <v>42567.840069444443</v>
      </c>
      <c r="T155" s="18">
        <v>42597.840069444443</v>
      </c>
    </row>
    <row r="156" spans="1:20" ht="4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6">
        <v>40.71</v>
      </c>
      <c r="Q156" s="11" t="s">
        <v>8315</v>
      </c>
      <c r="R156" t="s">
        <v>8316</v>
      </c>
      <c r="S156" s="17">
        <v>42232.702546296292</v>
      </c>
      <c r="T156" s="18">
        <v>42264.165972222225</v>
      </c>
    </row>
    <row r="157" spans="1:20" ht="4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6">
        <v>141.29</v>
      </c>
      <c r="Q157" s="11" t="s">
        <v>8315</v>
      </c>
      <c r="R157" t="s">
        <v>8316</v>
      </c>
      <c r="S157" s="17">
        <v>42239.957962962959</v>
      </c>
      <c r="T157" s="18">
        <v>42260</v>
      </c>
    </row>
    <row r="158" spans="1:20" ht="4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6">
        <v>55.33</v>
      </c>
      <c r="Q158" s="11" t="s">
        <v>8315</v>
      </c>
      <c r="R158" t="s">
        <v>8316</v>
      </c>
      <c r="S158" s="17">
        <v>42261.917395833334</v>
      </c>
      <c r="T158" s="18">
        <v>42291.917395833334</v>
      </c>
    </row>
    <row r="159" spans="1:20" ht="30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6">
        <v>46.42</v>
      </c>
      <c r="Q159" s="11" t="s">
        <v>8315</v>
      </c>
      <c r="R159" t="s">
        <v>8316</v>
      </c>
      <c r="S159" s="17">
        <v>42102.743773148148</v>
      </c>
      <c r="T159" s="18">
        <v>42123.743773148148</v>
      </c>
    </row>
    <row r="160" spans="1:20" ht="4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6">
        <v>57.2</v>
      </c>
      <c r="Q160" s="11" t="s">
        <v>8315</v>
      </c>
      <c r="R160" t="s">
        <v>8316</v>
      </c>
      <c r="S160" s="17">
        <v>42538.73583333334</v>
      </c>
      <c r="T160" s="18">
        <v>42583.290972222225</v>
      </c>
    </row>
    <row r="161" spans="1:20" ht="30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6">
        <v>59.6</v>
      </c>
      <c r="Q161" s="11" t="s">
        <v>8315</v>
      </c>
      <c r="R161" t="s">
        <v>8316</v>
      </c>
      <c r="S161" s="17">
        <v>42056.65143518518</v>
      </c>
      <c r="T161" s="18">
        <v>42091.609768518523</v>
      </c>
    </row>
    <row r="162" spans="1:20" ht="30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6">
        <v>89.59</v>
      </c>
      <c r="Q162" s="11" t="s">
        <v>8315</v>
      </c>
      <c r="R162" t="s">
        <v>8316</v>
      </c>
      <c r="S162" s="17">
        <v>42696.624444444446</v>
      </c>
      <c r="T162" s="18">
        <v>42726.624444444446</v>
      </c>
    </row>
    <row r="163" spans="1:20" ht="4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6">
        <v>204.05</v>
      </c>
      <c r="Q163" s="11" t="s">
        <v>8315</v>
      </c>
      <c r="R163" t="s">
        <v>8316</v>
      </c>
      <c r="S163" s="17">
        <v>42186.855879629627</v>
      </c>
      <c r="T163" s="18">
        <v>42216.855879629627</v>
      </c>
    </row>
    <row r="164" spans="1:20" ht="4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6">
        <v>48.7</v>
      </c>
      <c r="Q164" s="11" t="s">
        <v>8315</v>
      </c>
      <c r="R164" t="s">
        <v>8316</v>
      </c>
      <c r="S164" s="17">
        <v>42493.219236111108</v>
      </c>
      <c r="T164" s="18">
        <v>42531.125</v>
      </c>
    </row>
    <row r="165" spans="1:20" ht="4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6">
        <v>53.34</v>
      </c>
      <c r="Q165" s="11" t="s">
        <v>8315</v>
      </c>
      <c r="R165" t="s">
        <v>8316</v>
      </c>
      <c r="S165" s="17">
        <v>42475.057164351849</v>
      </c>
      <c r="T165" s="18">
        <v>42505.057164351849</v>
      </c>
    </row>
    <row r="166" spans="1:20" ht="30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6">
        <v>75.09</v>
      </c>
      <c r="Q166" s="11" t="s">
        <v>8315</v>
      </c>
      <c r="R166" t="s">
        <v>8316</v>
      </c>
      <c r="S166" s="17">
        <v>42452.876909722225</v>
      </c>
      <c r="T166" s="18">
        <v>42473.876909722225</v>
      </c>
    </row>
    <row r="167" spans="1:20" ht="30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6">
        <v>209.84</v>
      </c>
      <c r="Q167" s="11" t="s">
        <v>8315</v>
      </c>
      <c r="R167" t="s">
        <v>8316</v>
      </c>
      <c r="S167" s="17">
        <v>42253.928530092591</v>
      </c>
      <c r="T167" s="18">
        <v>42283.928530092591</v>
      </c>
    </row>
    <row r="168" spans="1:20" ht="4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6">
        <v>61.02</v>
      </c>
      <c r="Q168" s="11" t="s">
        <v>8315</v>
      </c>
      <c r="R168" t="s">
        <v>8316</v>
      </c>
      <c r="S168" s="17">
        <v>42264.29178240741</v>
      </c>
      <c r="T168" s="18">
        <v>42294.29178240741</v>
      </c>
    </row>
    <row r="169" spans="1:20" ht="30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6">
        <v>61</v>
      </c>
      <c r="Q169" s="11" t="s">
        <v>8315</v>
      </c>
      <c r="R169" t="s">
        <v>8316</v>
      </c>
      <c r="S169" s="17">
        <v>42664.809560185182</v>
      </c>
      <c r="T169" s="18">
        <v>42685.916666666672</v>
      </c>
    </row>
    <row r="170" spans="1:20" ht="30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6">
        <v>80.03</v>
      </c>
      <c r="Q170" s="11" t="s">
        <v>8315</v>
      </c>
      <c r="R170" t="s">
        <v>8316</v>
      </c>
      <c r="S170" s="17">
        <v>42382.244409722218</v>
      </c>
      <c r="T170" s="18">
        <v>42396.041666666672</v>
      </c>
    </row>
    <row r="171" spans="1:20" ht="4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6">
        <v>93.98</v>
      </c>
      <c r="Q171" s="11" t="s">
        <v>8315</v>
      </c>
      <c r="R171" t="s">
        <v>8316</v>
      </c>
      <c r="S171" s="17">
        <v>41826.871238425927</v>
      </c>
      <c r="T171" s="18">
        <v>41859.57916666667</v>
      </c>
    </row>
    <row r="172" spans="1:20" ht="30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6">
        <v>61.94</v>
      </c>
      <c r="Q172" s="11" t="s">
        <v>8315</v>
      </c>
      <c r="R172" t="s">
        <v>8316</v>
      </c>
      <c r="S172" s="17">
        <v>42499.039629629624</v>
      </c>
      <c r="T172" s="18">
        <v>42529.039629629624</v>
      </c>
    </row>
    <row r="173" spans="1:20" ht="30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6">
        <v>66.45</v>
      </c>
      <c r="Q173" s="11" t="s">
        <v>8315</v>
      </c>
      <c r="R173" t="s">
        <v>8316</v>
      </c>
      <c r="S173" s="17">
        <v>42513.045798611114</v>
      </c>
      <c r="T173" s="18">
        <v>42543.045798611114</v>
      </c>
    </row>
    <row r="174" spans="1:20" ht="4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6">
        <v>35.799999999999997</v>
      </c>
      <c r="Q174" s="11" t="s">
        <v>8315</v>
      </c>
      <c r="R174" t="s">
        <v>8316</v>
      </c>
      <c r="S174" s="17">
        <v>41914.100289351853</v>
      </c>
      <c r="T174" s="18">
        <v>41928.165972222225</v>
      </c>
    </row>
    <row r="175" spans="1:20" ht="4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6">
        <v>145.65</v>
      </c>
      <c r="Q175" s="11" t="s">
        <v>8315</v>
      </c>
      <c r="R175" t="s">
        <v>8316</v>
      </c>
      <c r="S175" s="17">
        <v>42521.010370370372</v>
      </c>
      <c r="T175" s="18">
        <v>42543.163194444445</v>
      </c>
    </row>
    <row r="176" spans="1:20" ht="4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6">
        <v>142.28</v>
      </c>
      <c r="Q176" s="11" t="s">
        <v>8315</v>
      </c>
      <c r="R176" t="s">
        <v>8316</v>
      </c>
      <c r="S176" s="17">
        <v>42041.714178240742</v>
      </c>
      <c r="T176" s="18">
        <v>42071.67251157407</v>
      </c>
    </row>
    <row r="177" spans="1:20" ht="4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6">
        <v>292.77999999999997</v>
      </c>
      <c r="Q177" s="11" t="s">
        <v>8315</v>
      </c>
      <c r="R177" t="s">
        <v>8316</v>
      </c>
      <c r="S177" s="17">
        <v>41822.57503472222</v>
      </c>
      <c r="T177" s="18">
        <v>41825.041666666664</v>
      </c>
    </row>
    <row r="178" spans="1:20" ht="4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6">
        <v>80.400000000000006</v>
      </c>
      <c r="Q178" s="11" t="s">
        <v>8315</v>
      </c>
      <c r="R178" t="s">
        <v>8316</v>
      </c>
      <c r="S178" s="17">
        <v>42248.697754629626</v>
      </c>
      <c r="T178" s="18">
        <v>42283.697754629626</v>
      </c>
    </row>
    <row r="179" spans="1:20" ht="4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6">
        <v>72.290000000000006</v>
      </c>
      <c r="Q179" s="11" t="s">
        <v>8315</v>
      </c>
      <c r="R179" t="s">
        <v>8316</v>
      </c>
      <c r="S179" s="17">
        <v>41809.860300925924</v>
      </c>
      <c r="T179" s="18">
        <v>41839.860300925924</v>
      </c>
    </row>
    <row r="180" spans="1:20" ht="4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6">
        <v>32.97</v>
      </c>
      <c r="Q180" s="11" t="s">
        <v>8315</v>
      </c>
      <c r="R180" t="s">
        <v>8316</v>
      </c>
      <c r="S180" s="17">
        <v>42148.676851851851</v>
      </c>
      <c r="T180" s="18">
        <v>42170.676851851851</v>
      </c>
    </row>
    <row r="181" spans="1:20" ht="4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6">
        <v>116.65</v>
      </c>
      <c r="Q181" s="11" t="s">
        <v>8315</v>
      </c>
      <c r="R181" t="s">
        <v>8316</v>
      </c>
      <c r="S181" s="17">
        <v>42185.521087962959</v>
      </c>
      <c r="T181" s="18">
        <v>42215.521087962959</v>
      </c>
    </row>
    <row r="182" spans="1:20" ht="30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6">
        <v>136.85</v>
      </c>
      <c r="Q182" s="11" t="s">
        <v>8315</v>
      </c>
      <c r="R182" t="s">
        <v>8316</v>
      </c>
      <c r="S182" s="17">
        <v>42769.574999999997</v>
      </c>
      <c r="T182" s="18">
        <v>42790.574999999997</v>
      </c>
    </row>
    <row r="183" spans="1:20" ht="4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6">
        <v>177.62</v>
      </c>
      <c r="Q183" s="11" t="s">
        <v>8315</v>
      </c>
      <c r="R183" t="s">
        <v>8316</v>
      </c>
      <c r="S183" s="17">
        <v>42549.665717592594</v>
      </c>
      <c r="T183" s="18">
        <v>42579.665717592594</v>
      </c>
    </row>
    <row r="184" spans="1:20" ht="4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6">
        <v>109.08</v>
      </c>
      <c r="Q184" s="11" t="s">
        <v>8315</v>
      </c>
      <c r="R184" t="s">
        <v>8316</v>
      </c>
      <c r="S184" s="17">
        <v>42685.974004629628</v>
      </c>
      <c r="T184" s="18">
        <v>42710.974004629628</v>
      </c>
    </row>
    <row r="185" spans="1:20" ht="30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6">
        <v>78.209999999999994</v>
      </c>
      <c r="Q185" s="11" t="s">
        <v>8315</v>
      </c>
      <c r="R185" t="s">
        <v>8316</v>
      </c>
      <c r="S185" s="17">
        <v>42062.296412037031</v>
      </c>
      <c r="T185" s="18">
        <v>42095.207638888889</v>
      </c>
    </row>
    <row r="186" spans="1:20" ht="4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6">
        <v>114.13</v>
      </c>
      <c r="Q186" s="11" t="s">
        <v>8315</v>
      </c>
      <c r="R186" t="s">
        <v>8316</v>
      </c>
      <c r="S186" s="17">
        <v>41851.200150462959</v>
      </c>
      <c r="T186" s="18">
        <v>41881.200150462959</v>
      </c>
    </row>
    <row r="187" spans="1:20" ht="4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6">
        <v>50</v>
      </c>
      <c r="Q187" s="11" t="s">
        <v>8315</v>
      </c>
      <c r="R187" t="s">
        <v>8316</v>
      </c>
      <c r="S187" s="17">
        <v>42053.106111111112</v>
      </c>
      <c r="T187" s="18">
        <v>42112.025694444441</v>
      </c>
    </row>
    <row r="188" spans="1:20" ht="30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6">
        <v>91.67</v>
      </c>
      <c r="Q188" s="11" t="s">
        <v>8315</v>
      </c>
      <c r="R188" t="s">
        <v>8316</v>
      </c>
      <c r="S188" s="17">
        <v>42054.024421296301</v>
      </c>
      <c r="T188" s="18">
        <v>42061.024421296301</v>
      </c>
    </row>
    <row r="189" spans="1:20" ht="4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6">
        <v>69.819999999999993</v>
      </c>
      <c r="Q189" s="11" t="s">
        <v>8315</v>
      </c>
      <c r="R189" t="s">
        <v>8316</v>
      </c>
      <c r="S189" s="17">
        <v>42466.558796296296</v>
      </c>
      <c r="T189" s="18">
        <v>42490.165972222225</v>
      </c>
    </row>
    <row r="190" spans="1:20" ht="4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6">
        <v>109.57</v>
      </c>
      <c r="Q190" s="11" t="s">
        <v>8315</v>
      </c>
      <c r="R190" t="s">
        <v>8316</v>
      </c>
      <c r="S190" s="17">
        <v>42513.110787037032</v>
      </c>
      <c r="T190" s="18">
        <v>42534.708333333328</v>
      </c>
    </row>
    <row r="191" spans="1:20" ht="30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6">
        <v>55.6</v>
      </c>
      <c r="Q191" s="11" t="s">
        <v>8315</v>
      </c>
      <c r="R191" t="s">
        <v>8316</v>
      </c>
      <c r="S191" s="17">
        <v>42270.7269212963</v>
      </c>
      <c r="T191" s="18">
        <v>42306.167361111111</v>
      </c>
    </row>
    <row r="192" spans="1:20" ht="30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6">
        <v>63.57</v>
      </c>
      <c r="Q192" s="11" t="s">
        <v>8315</v>
      </c>
      <c r="R192" t="s">
        <v>8316</v>
      </c>
      <c r="S192" s="17">
        <v>41932.311099537037</v>
      </c>
      <c r="T192" s="18">
        <v>41962.352766203709</v>
      </c>
    </row>
    <row r="193" spans="1:20" ht="30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6">
        <v>184.78</v>
      </c>
      <c r="Q193" s="11" t="s">
        <v>8315</v>
      </c>
      <c r="R193" t="s">
        <v>8316</v>
      </c>
      <c r="S193" s="17">
        <v>42746.057106481487</v>
      </c>
      <c r="T193" s="18">
        <v>42791.057106481487</v>
      </c>
    </row>
    <row r="194" spans="1:20" ht="4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6">
        <v>83.43</v>
      </c>
      <c r="Q194" s="11" t="s">
        <v>8315</v>
      </c>
      <c r="R194" t="s">
        <v>8316</v>
      </c>
      <c r="S194" s="17">
        <v>41866.025347222225</v>
      </c>
      <c r="T194" s="18">
        <v>41883.665972222225</v>
      </c>
    </row>
    <row r="195" spans="1:20" ht="4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6">
        <v>54.5</v>
      </c>
      <c r="Q195" s="11" t="s">
        <v>8315</v>
      </c>
      <c r="R195" t="s">
        <v>8316</v>
      </c>
      <c r="S195" s="17">
        <v>42056.091631944444</v>
      </c>
      <c r="T195" s="18">
        <v>42070.204861111109</v>
      </c>
    </row>
    <row r="196" spans="1:20" ht="30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6">
        <v>302.31</v>
      </c>
      <c r="Q196" s="11" t="s">
        <v>8315</v>
      </c>
      <c r="R196" t="s">
        <v>8316</v>
      </c>
      <c r="S196" s="17">
        <v>41851.771354166667</v>
      </c>
      <c r="T196" s="18">
        <v>41870.666666666664</v>
      </c>
    </row>
    <row r="197" spans="1:20" ht="4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6">
        <v>866.67</v>
      </c>
      <c r="Q197" s="11" t="s">
        <v>8315</v>
      </c>
      <c r="R197" t="s">
        <v>8316</v>
      </c>
      <c r="S197" s="17">
        <v>42321.101759259262</v>
      </c>
      <c r="T197" s="18">
        <v>42351.101759259262</v>
      </c>
    </row>
    <row r="198" spans="1:20" ht="30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6">
        <v>61.39</v>
      </c>
      <c r="Q198" s="11" t="s">
        <v>8315</v>
      </c>
      <c r="R198" t="s">
        <v>8316</v>
      </c>
      <c r="S198" s="17">
        <v>42107.067557870367</v>
      </c>
      <c r="T198" s="18">
        <v>42137.067557870367</v>
      </c>
    </row>
    <row r="199" spans="1:20" ht="30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6">
        <v>45.48</v>
      </c>
      <c r="Q199" s="11" t="s">
        <v>8315</v>
      </c>
      <c r="R199" t="s">
        <v>8316</v>
      </c>
      <c r="S199" s="17">
        <v>41969.199756944443</v>
      </c>
      <c r="T199" s="18">
        <v>42005.208333333328</v>
      </c>
    </row>
    <row r="200" spans="1:20" ht="4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6">
        <v>67.92</v>
      </c>
      <c r="Q200" s="11" t="s">
        <v>8315</v>
      </c>
      <c r="R200" t="s">
        <v>8316</v>
      </c>
      <c r="S200" s="17">
        <v>42690.334317129629</v>
      </c>
      <c r="T200" s="18">
        <v>42721.333333333328</v>
      </c>
    </row>
    <row r="201" spans="1:20" ht="30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6">
        <v>30.78</v>
      </c>
      <c r="Q201" s="11" t="s">
        <v>8315</v>
      </c>
      <c r="R201" t="s">
        <v>8316</v>
      </c>
      <c r="S201" s="17">
        <v>42312.874594907407</v>
      </c>
      <c r="T201" s="18">
        <v>42340.874594907407</v>
      </c>
    </row>
    <row r="202" spans="1:20" ht="30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6">
        <v>38.33</v>
      </c>
      <c r="Q202" s="11" t="s">
        <v>8315</v>
      </c>
      <c r="R202" t="s">
        <v>8316</v>
      </c>
      <c r="S202" s="17">
        <v>41855.548101851848</v>
      </c>
      <c r="T202" s="18">
        <v>41876.207638888889</v>
      </c>
    </row>
    <row r="203" spans="1:20" ht="4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6">
        <v>421.11</v>
      </c>
      <c r="Q203" s="11" t="s">
        <v>8315</v>
      </c>
      <c r="R203" t="s">
        <v>8316</v>
      </c>
      <c r="S203" s="17">
        <v>42059.701319444444</v>
      </c>
      <c r="T203" s="18">
        <v>42119.659652777773</v>
      </c>
    </row>
    <row r="204" spans="1:20" ht="4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6">
        <v>111.89</v>
      </c>
      <c r="Q204" s="11" t="s">
        <v>8315</v>
      </c>
      <c r="R204" t="s">
        <v>8316</v>
      </c>
      <c r="S204" s="17">
        <v>41937.95344907407</v>
      </c>
      <c r="T204" s="18">
        <v>41972.995115740734</v>
      </c>
    </row>
    <row r="205" spans="1:20" ht="4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6">
        <v>85.21</v>
      </c>
      <c r="Q205" s="11" t="s">
        <v>8315</v>
      </c>
      <c r="R205" t="s">
        <v>8316</v>
      </c>
      <c r="S205" s="17">
        <v>42044.184988425928</v>
      </c>
      <c r="T205" s="18">
        <v>42074.143321759257</v>
      </c>
    </row>
    <row r="206" spans="1:20" ht="4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6">
        <v>65.17</v>
      </c>
      <c r="Q206" s="11" t="s">
        <v>8315</v>
      </c>
      <c r="R206" t="s">
        <v>8316</v>
      </c>
      <c r="S206" s="17">
        <v>42524.782638888893</v>
      </c>
      <c r="T206" s="18">
        <v>42544.782638888893</v>
      </c>
    </row>
    <row r="207" spans="1:20" ht="4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6">
        <v>93.76</v>
      </c>
      <c r="Q207" s="11" t="s">
        <v>8315</v>
      </c>
      <c r="R207" t="s">
        <v>8316</v>
      </c>
      <c r="S207" s="17">
        <v>42292.087592592594</v>
      </c>
      <c r="T207" s="18">
        <v>42329.125</v>
      </c>
    </row>
    <row r="208" spans="1:20" ht="4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6">
        <v>133.33000000000001</v>
      </c>
      <c r="Q208" s="11" t="s">
        <v>8315</v>
      </c>
      <c r="R208" t="s">
        <v>8316</v>
      </c>
      <c r="S208" s="17">
        <v>41953.8675</v>
      </c>
      <c r="T208" s="18">
        <v>41983.8675</v>
      </c>
    </row>
    <row r="209" spans="1:20" ht="4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6">
        <v>51.22</v>
      </c>
      <c r="Q209" s="11" t="s">
        <v>8315</v>
      </c>
      <c r="R209" t="s">
        <v>8316</v>
      </c>
      <c r="S209" s="17">
        <v>41946.644745370373</v>
      </c>
      <c r="T209" s="18">
        <v>41976.644745370373</v>
      </c>
    </row>
    <row r="210" spans="1:20" ht="4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6">
        <v>100.17</v>
      </c>
      <c r="Q210" s="11" t="s">
        <v>8315</v>
      </c>
      <c r="R210" t="s">
        <v>8316</v>
      </c>
      <c r="S210" s="17">
        <v>41947.762592592589</v>
      </c>
      <c r="T210" s="18">
        <v>41987.762592592597</v>
      </c>
    </row>
    <row r="211" spans="1:20" ht="30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6">
        <v>184.68</v>
      </c>
      <c r="Q211" s="11" t="s">
        <v>8315</v>
      </c>
      <c r="R211" t="s">
        <v>8316</v>
      </c>
      <c r="S211" s="17">
        <v>42494.563449074078</v>
      </c>
      <c r="T211" s="18">
        <v>42524.563449074078</v>
      </c>
    </row>
    <row r="212" spans="1:20" ht="4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6">
        <v>69.819999999999993</v>
      </c>
      <c r="Q212" s="11" t="s">
        <v>8315</v>
      </c>
      <c r="R212" t="s">
        <v>8316</v>
      </c>
      <c r="S212" s="17">
        <v>41815.774826388886</v>
      </c>
      <c r="T212" s="18">
        <v>41830.774826388886</v>
      </c>
    </row>
    <row r="213" spans="1:20" ht="4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6">
        <v>61.94</v>
      </c>
      <c r="Q213" s="11" t="s">
        <v>8315</v>
      </c>
      <c r="R213" t="s">
        <v>8316</v>
      </c>
      <c r="S213" s="17">
        <v>41830.545694444445</v>
      </c>
      <c r="T213" s="18">
        <v>41859.936111111114</v>
      </c>
    </row>
    <row r="214" spans="1:20" ht="30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6">
        <v>36.07</v>
      </c>
      <c r="Q214" s="11" t="s">
        <v>8315</v>
      </c>
      <c r="R214" t="s">
        <v>8316</v>
      </c>
      <c r="S214" s="17">
        <v>41923.921643518523</v>
      </c>
      <c r="T214" s="18">
        <v>41949.031944444447</v>
      </c>
    </row>
    <row r="215" spans="1:20" ht="30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6">
        <v>55.89</v>
      </c>
      <c r="Q215" s="11" t="s">
        <v>8315</v>
      </c>
      <c r="R215" t="s">
        <v>8316</v>
      </c>
      <c r="S215" s="17">
        <v>41764.44663194444</v>
      </c>
      <c r="T215" s="18">
        <v>41791.165972222225</v>
      </c>
    </row>
    <row r="216" spans="1:20" ht="4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6">
        <v>68.349999999999994</v>
      </c>
      <c r="Q216" s="11" t="s">
        <v>8315</v>
      </c>
      <c r="R216" t="s">
        <v>8316</v>
      </c>
      <c r="S216" s="17">
        <v>41941.75203703704</v>
      </c>
      <c r="T216" s="18">
        <v>41964.708333333328</v>
      </c>
    </row>
    <row r="217" spans="1:20" ht="4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6">
        <v>118.13</v>
      </c>
      <c r="Q217" s="11" t="s">
        <v>8315</v>
      </c>
      <c r="R217" t="s">
        <v>8316</v>
      </c>
      <c r="S217" s="17">
        <v>41834.953865740739</v>
      </c>
      <c r="T217" s="18">
        <v>41879.953865740739</v>
      </c>
    </row>
    <row r="218" spans="1:20" ht="30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6">
        <v>99.79</v>
      </c>
      <c r="Q218" s="11" t="s">
        <v>8315</v>
      </c>
      <c r="R218" t="s">
        <v>8316</v>
      </c>
      <c r="S218" s="17">
        <v>42290.61855324074</v>
      </c>
      <c r="T218" s="18">
        <v>42320.104861111111</v>
      </c>
    </row>
    <row r="219" spans="1:20" ht="4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6">
        <v>203.33</v>
      </c>
      <c r="Q219" s="11" t="s">
        <v>8315</v>
      </c>
      <c r="R219" t="s">
        <v>8316</v>
      </c>
      <c r="S219" s="17">
        <v>42152.503495370373</v>
      </c>
      <c r="T219" s="18">
        <v>42172.503495370373</v>
      </c>
    </row>
    <row r="220" spans="1:20" ht="30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6">
        <v>110.23</v>
      </c>
      <c r="Q220" s="11" t="s">
        <v>8315</v>
      </c>
      <c r="R220" t="s">
        <v>8316</v>
      </c>
      <c r="S220" s="17">
        <v>41791.492777777778</v>
      </c>
      <c r="T220" s="18">
        <v>41836.492777777778</v>
      </c>
    </row>
    <row r="221" spans="1:20" ht="30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6">
        <v>58.61</v>
      </c>
      <c r="Q221" s="11" t="s">
        <v>8315</v>
      </c>
      <c r="R221" t="s">
        <v>8316</v>
      </c>
      <c r="S221" s="17">
        <v>41808.991944444446</v>
      </c>
      <c r="T221" s="18">
        <v>41838.991944444446</v>
      </c>
    </row>
    <row r="222" spans="1:20" ht="30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6">
        <v>81.38</v>
      </c>
      <c r="Q222" s="11" t="s">
        <v>8315</v>
      </c>
      <c r="R222" t="s">
        <v>8316</v>
      </c>
      <c r="S222" s="17">
        <v>42500.041550925926</v>
      </c>
      <c r="T222" s="18">
        <v>42527.291666666672</v>
      </c>
    </row>
    <row r="223" spans="1:20" ht="4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6">
        <v>199.17</v>
      </c>
      <c r="Q223" s="11" t="s">
        <v>8315</v>
      </c>
      <c r="R223" t="s">
        <v>8316</v>
      </c>
      <c r="S223" s="17">
        <v>42265.022824074069</v>
      </c>
      <c r="T223" s="18">
        <v>42285.022824074069</v>
      </c>
    </row>
    <row r="224" spans="1:20" ht="4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6">
        <v>46.43</v>
      </c>
      <c r="Q224" s="11" t="s">
        <v>8315</v>
      </c>
      <c r="R224" t="s">
        <v>8316</v>
      </c>
      <c r="S224" s="17">
        <v>42053.733078703706</v>
      </c>
      <c r="T224" s="18">
        <v>42063.207638888889</v>
      </c>
    </row>
    <row r="225" spans="1:20" ht="30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6">
        <v>70.569999999999993</v>
      </c>
      <c r="Q225" s="11" t="s">
        <v>8315</v>
      </c>
      <c r="R225" t="s">
        <v>8316</v>
      </c>
      <c r="S225" s="17">
        <v>42675.832465277781</v>
      </c>
      <c r="T225" s="18">
        <v>42705.332638888889</v>
      </c>
    </row>
    <row r="226" spans="1:20" ht="30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6">
        <v>22.22</v>
      </c>
      <c r="Q226" s="11" t="s">
        <v>8315</v>
      </c>
      <c r="R226" t="s">
        <v>8316</v>
      </c>
      <c r="S226" s="17">
        <v>42467.144166666665</v>
      </c>
      <c r="T226" s="18">
        <v>42477.979166666672</v>
      </c>
    </row>
    <row r="227" spans="1:20" ht="4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6">
        <v>37.78</v>
      </c>
      <c r="Q227" s="11" t="s">
        <v>8315</v>
      </c>
      <c r="R227" t="s">
        <v>8316</v>
      </c>
      <c r="S227" s="17">
        <v>41894.91375</v>
      </c>
      <c r="T227" s="18">
        <v>41938.029861111114</v>
      </c>
    </row>
    <row r="228" spans="1:20" ht="4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6">
        <v>72.05</v>
      </c>
      <c r="Q228" s="11" t="s">
        <v>8315</v>
      </c>
      <c r="R228" t="s">
        <v>8316</v>
      </c>
      <c r="S228" s="17">
        <v>41752.83457175926</v>
      </c>
      <c r="T228" s="18">
        <v>41782.83457175926</v>
      </c>
    </row>
    <row r="229" spans="1:20" ht="4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6">
        <v>103.21</v>
      </c>
      <c r="Q229" s="11" t="s">
        <v>8315</v>
      </c>
      <c r="R229" t="s">
        <v>8316</v>
      </c>
      <c r="S229" s="17">
        <v>42037.791238425925</v>
      </c>
      <c r="T229" s="18">
        <v>42067.791238425925</v>
      </c>
    </row>
    <row r="230" spans="1:20" ht="30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6">
        <v>35</v>
      </c>
      <c r="Q230" s="11" t="s">
        <v>8315</v>
      </c>
      <c r="R230" t="s">
        <v>8316</v>
      </c>
      <c r="S230" s="17">
        <v>42088.911354166667</v>
      </c>
      <c r="T230" s="18">
        <v>42118.911354166667</v>
      </c>
    </row>
    <row r="231" spans="1:20" ht="4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6">
        <v>81.78</v>
      </c>
      <c r="Q231" s="11" t="s">
        <v>8315</v>
      </c>
      <c r="R231" t="s">
        <v>8316</v>
      </c>
      <c r="S231" s="17">
        <v>42018.676898148144</v>
      </c>
      <c r="T231" s="18">
        <v>42040.290972222225</v>
      </c>
    </row>
    <row r="232" spans="1:20" ht="4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6">
        <v>297.02999999999997</v>
      </c>
      <c r="Q232" s="11" t="s">
        <v>8315</v>
      </c>
      <c r="R232" t="s">
        <v>8316</v>
      </c>
      <c r="S232" s="17">
        <v>41884.617314814815</v>
      </c>
      <c r="T232" s="18">
        <v>41916.617314814815</v>
      </c>
    </row>
    <row r="233" spans="1:20" ht="30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6">
        <v>46.61</v>
      </c>
      <c r="Q233" s="11" t="s">
        <v>8315</v>
      </c>
      <c r="R233" t="s">
        <v>8316</v>
      </c>
      <c r="S233" s="17">
        <v>41884.056747685187</v>
      </c>
      <c r="T233" s="18">
        <v>41903.083333333336</v>
      </c>
    </row>
    <row r="234" spans="1:20" ht="4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6">
        <v>95.24</v>
      </c>
      <c r="Q234" s="11" t="s">
        <v>8315</v>
      </c>
      <c r="R234" t="s">
        <v>8316</v>
      </c>
      <c r="S234" s="17">
        <v>41839.730937500004</v>
      </c>
      <c r="T234" s="18">
        <v>41869.730937500004</v>
      </c>
    </row>
    <row r="235" spans="1:20" ht="30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6">
        <v>52.21</v>
      </c>
      <c r="Q235" s="11" t="s">
        <v>8315</v>
      </c>
      <c r="R235" t="s">
        <v>8316</v>
      </c>
      <c r="S235" s="17">
        <v>42380.581180555557</v>
      </c>
      <c r="T235" s="18">
        <v>42405.916666666672</v>
      </c>
    </row>
    <row r="236" spans="1:20" ht="30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6">
        <v>134.15</v>
      </c>
      <c r="Q236" s="11" t="s">
        <v>8315</v>
      </c>
      <c r="R236" t="s">
        <v>8316</v>
      </c>
      <c r="S236" s="17">
        <v>41776.063136574077</v>
      </c>
      <c r="T236" s="18">
        <v>41807.125</v>
      </c>
    </row>
    <row r="237" spans="1:20" ht="4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6">
        <v>62.83</v>
      </c>
      <c r="Q237" s="11" t="s">
        <v>8315</v>
      </c>
      <c r="R237" t="s">
        <v>8316</v>
      </c>
      <c r="S237" s="17">
        <v>41800.380428240744</v>
      </c>
      <c r="T237" s="18">
        <v>41830.380428240744</v>
      </c>
    </row>
    <row r="238" spans="1:20" ht="4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6">
        <v>58.95</v>
      </c>
      <c r="Q238" s="11" t="s">
        <v>8315</v>
      </c>
      <c r="R238" t="s">
        <v>8316</v>
      </c>
      <c r="S238" s="17">
        <v>42572.61681712963</v>
      </c>
      <c r="T238" s="18">
        <v>42589.125</v>
      </c>
    </row>
    <row r="239" spans="1:20" ht="30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6">
        <v>143.11000000000001</v>
      </c>
      <c r="Q239" s="11" t="s">
        <v>8315</v>
      </c>
      <c r="R239" t="s">
        <v>8316</v>
      </c>
      <c r="S239" s="17">
        <v>41851.541585648149</v>
      </c>
      <c r="T239" s="18">
        <v>41872.686111111114</v>
      </c>
    </row>
    <row r="240" spans="1:20" ht="4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6">
        <v>84.17</v>
      </c>
      <c r="Q240" s="11" t="s">
        <v>8315</v>
      </c>
      <c r="R240" t="s">
        <v>8316</v>
      </c>
      <c r="S240" s="17">
        <v>42205.710879629631</v>
      </c>
      <c r="T240" s="18">
        <v>42235.710879629631</v>
      </c>
    </row>
    <row r="241" spans="1:20" ht="30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6">
        <v>89.79</v>
      </c>
      <c r="Q241" s="11" t="s">
        <v>8315</v>
      </c>
      <c r="R241" t="s">
        <v>8316</v>
      </c>
      <c r="S241" s="17">
        <v>42374.911226851851</v>
      </c>
      <c r="T241" s="18">
        <v>42388.207638888889</v>
      </c>
    </row>
    <row r="242" spans="1:20" ht="4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6">
        <v>64.16</v>
      </c>
      <c r="Q242" s="11" t="s">
        <v>8315</v>
      </c>
      <c r="R242" t="s">
        <v>8316</v>
      </c>
      <c r="S242" s="17">
        <v>41809.12300925926</v>
      </c>
      <c r="T242" s="18">
        <v>41831.677083333336</v>
      </c>
    </row>
    <row r="243" spans="1:20" ht="4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6">
        <v>59.65</v>
      </c>
      <c r="Q243" s="11" t="s">
        <v>8315</v>
      </c>
      <c r="R243" t="s">
        <v>8316</v>
      </c>
      <c r="S243" s="17">
        <v>42294.429641203707</v>
      </c>
      <c r="T243" s="18">
        <v>42321.845138888893</v>
      </c>
    </row>
    <row r="244" spans="1:20" ht="4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6">
        <v>31.25</v>
      </c>
      <c r="Q244" s="11" t="s">
        <v>8315</v>
      </c>
      <c r="R244" t="s">
        <v>8316</v>
      </c>
      <c r="S244" s="17">
        <v>42124.841111111105</v>
      </c>
      <c r="T244" s="18">
        <v>42154.841111111105</v>
      </c>
    </row>
    <row r="245" spans="1:20" ht="4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6">
        <v>41.22</v>
      </c>
      <c r="Q245" s="11" t="s">
        <v>8315</v>
      </c>
      <c r="R245" t="s">
        <v>8316</v>
      </c>
      <c r="S245" s="17">
        <v>41861.524837962963</v>
      </c>
      <c r="T245" s="18">
        <v>41891.524837962963</v>
      </c>
    </row>
    <row r="246" spans="1:20" ht="30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6">
        <v>77</v>
      </c>
      <c r="Q246" s="11" t="s">
        <v>8315</v>
      </c>
      <c r="R246" t="s">
        <v>8316</v>
      </c>
      <c r="S246" s="17">
        <v>42402.889027777783</v>
      </c>
      <c r="T246" s="18">
        <v>42447.847361111111</v>
      </c>
    </row>
    <row r="247" spans="1:20" ht="30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6">
        <v>51.22</v>
      </c>
      <c r="Q247" s="11" t="s">
        <v>8315</v>
      </c>
      <c r="R247" t="s">
        <v>8316</v>
      </c>
      <c r="S247" s="17">
        <v>41960.119085648148</v>
      </c>
      <c r="T247" s="18">
        <v>41990.119085648148</v>
      </c>
    </row>
    <row r="248" spans="1:20" ht="4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6">
        <v>68.25</v>
      </c>
      <c r="Q248" s="11" t="s">
        <v>8315</v>
      </c>
      <c r="R248" t="s">
        <v>8316</v>
      </c>
      <c r="S248" s="17">
        <v>42532.052523148144</v>
      </c>
      <c r="T248" s="18">
        <v>42560.166666666672</v>
      </c>
    </row>
    <row r="249" spans="1:20" ht="30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6">
        <v>41.13</v>
      </c>
      <c r="Q249" s="11" t="s">
        <v>8315</v>
      </c>
      <c r="R249" t="s">
        <v>8316</v>
      </c>
      <c r="S249" s="17">
        <v>42088.723692129628</v>
      </c>
      <c r="T249" s="18">
        <v>42115.723692129628</v>
      </c>
    </row>
    <row r="250" spans="1:20" ht="4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6">
        <v>41.41</v>
      </c>
      <c r="Q250" s="11" t="s">
        <v>8315</v>
      </c>
      <c r="R250" t="s">
        <v>8316</v>
      </c>
      <c r="S250" s="17">
        <v>41820.639189814814</v>
      </c>
      <c r="T250" s="18">
        <v>41843.165972222225</v>
      </c>
    </row>
    <row r="251" spans="1:20" ht="4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6">
        <v>145.87</v>
      </c>
      <c r="Q251" s="11" t="s">
        <v>8315</v>
      </c>
      <c r="R251" t="s">
        <v>8316</v>
      </c>
      <c r="S251" s="17">
        <v>42626.7503125</v>
      </c>
      <c r="T251" s="18">
        <v>42656.7503125</v>
      </c>
    </row>
    <row r="252" spans="1:20" ht="4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6">
        <v>358.69</v>
      </c>
      <c r="Q252" s="11" t="s">
        <v>8315</v>
      </c>
      <c r="R252" t="s">
        <v>8316</v>
      </c>
      <c r="S252" s="17">
        <v>41821.205636574072</v>
      </c>
      <c r="T252" s="18">
        <v>41852.290972222225</v>
      </c>
    </row>
    <row r="253" spans="1:20" ht="30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6">
        <v>50.98</v>
      </c>
      <c r="Q253" s="11" t="s">
        <v>8315</v>
      </c>
      <c r="R253" t="s">
        <v>8316</v>
      </c>
      <c r="S253" s="17">
        <v>42016.706678240742</v>
      </c>
      <c r="T253" s="18">
        <v>42047.249305555553</v>
      </c>
    </row>
    <row r="254" spans="1:20" ht="4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6">
        <v>45.04</v>
      </c>
      <c r="Q254" s="11" t="s">
        <v>8315</v>
      </c>
      <c r="R254" t="s">
        <v>8316</v>
      </c>
      <c r="S254" s="17">
        <v>42011.202581018515</v>
      </c>
      <c r="T254" s="18">
        <v>42038.185416666667</v>
      </c>
    </row>
    <row r="255" spans="1:20" ht="4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6">
        <v>57.92</v>
      </c>
      <c r="Q255" s="11" t="s">
        <v>8315</v>
      </c>
      <c r="R255" t="s">
        <v>8316</v>
      </c>
      <c r="S255" s="17">
        <v>42643.632858796293</v>
      </c>
      <c r="T255" s="18">
        <v>42672.125</v>
      </c>
    </row>
    <row r="256" spans="1:20" ht="30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6">
        <v>29.71</v>
      </c>
      <c r="Q256" s="11" t="s">
        <v>8315</v>
      </c>
      <c r="R256" t="s">
        <v>8316</v>
      </c>
      <c r="S256" s="17">
        <v>42179.898472222223</v>
      </c>
      <c r="T256" s="18">
        <v>42195.75</v>
      </c>
    </row>
    <row r="257" spans="1:20" ht="4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6">
        <v>55.01</v>
      </c>
      <c r="Q257" s="11" t="s">
        <v>8315</v>
      </c>
      <c r="R257" t="s">
        <v>8316</v>
      </c>
      <c r="S257" s="17">
        <v>42575.130057870367</v>
      </c>
      <c r="T257" s="18">
        <v>42605.130057870367</v>
      </c>
    </row>
    <row r="258" spans="1:20" ht="30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6">
        <v>72.95</v>
      </c>
      <c r="Q258" s="11" t="s">
        <v>8315</v>
      </c>
      <c r="R258" t="s">
        <v>8316</v>
      </c>
      <c r="S258" s="17">
        <v>42420.019097222219</v>
      </c>
      <c r="T258" s="18">
        <v>42479.977430555555</v>
      </c>
    </row>
    <row r="259" spans="1:20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6">
        <v>64.47</v>
      </c>
      <c r="Q259" s="11" t="s">
        <v>8315</v>
      </c>
      <c r="R259" t="s">
        <v>8316</v>
      </c>
      <c r="S259" s="17">
        <v>42053.671666666662</v>
      </c>
      <c r="T259" s="18">
        <v>42083.630000000005</v>
      </c>
    </row>
    <row r="260" spans="1:20" ht="30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6">
        <v>716.35</v>
      </c>
      <c r="Q260" s="11" t="s">
        <v>8315</v>
      </c>
      <c r="R260" t="s">
        <v>8316</v>
      </c>
      <c r="S260" s="17">
        <v>42605.765381944439</v>
      </c>
      <c r="T260" s="18">
        <v>42634.125</v>
      </c>
    </row>
    <row r="261" spans="1:20" ht="4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6">
        <v>50.4</v>
      </c>
      <c r="Q261" s="11" t="s">
        <v>8315</v>
      </c>
      <c r="R261" t="s">
        <v>8316</v>
      </c>
      <c r="S261" s="17">
        <v>42458.641724537039</v>
      </c>
      <c r="T261" s="18">
        <v>42488.641724537039</v>
      </c>
    </row>
    <row r="262" spans="1:20" ht="30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6">
        <v>41.67</v>
      </c>
      <c r="Q262" s="11" t="s">
        <v>8315</v>
      </c>
      <c r="R262" t="s">
        <v>8316</v>
      </c>
      <c r="S262" s="17">
        <v>42529.022013888884</v>
      </c>
      <c r="T262" s="18">
        <v>42566.901388888888</v>
      </c>
    </row>
    <row r="263" spans="1:20" ht="4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6">
        <v>88.74</v>
      </c>
      <c r="Q263" s="11" t="s">
        <v>8315</v>
      </c>
      <c r="R263" t="s">
        <v>8316</v>
      </c>
      <c r="S263" s="17">
        <v>41928.170497685183</v>
      </c>
      <c r="T263" s="18">
        <v>41949.249305555553</v>
      </c>
    </row>
    <row r="264" spans="1:20" ht="4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6">
        <v>148.47999999999999</v>
      </c>
      <c r="Q264" s="11" t="s">
        <v>8315</v>
      </c>
      <c r="R264" t="s">
        <v>8316</v>
      </c>
      <c r="S264" s="17">
        <v>42062.834444444445</v>
      </c>
      <c r="T264" s="18">
        <v>42083.852083333331</v>
      </c>
    </row>
    <row r="265" spans="1:20" ht="4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6">
        <v>52</v>
      </c>
      <c r="Q265" s="11" t="s">
        <v>8315</v>
      </c>
      <c r="R265" t="s">
        <v>8316</v>
      </c>
      <c r="S265" s="17">
        <v>41921.279976851853</v>
      </c>
      <c r="T265" s="18">
        <v>41939.125</v>
      </c>
    </row>
    <row r="266" spans="1:20" ht="30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6">
        <v>53.23</v>
      </c>
      <c r="Q266" s="11" t="s">
        <v>8315</v>
      </c>
      <c r="R266" t="s">
        <v>8316</v>
      </c>
      <c r="S266" s="17">
        <v>42128.736608796295</v>
      </c>
      <c r="T266" s="18">
        <v>42141.125</v>
      </c>
    </row>
    <row r="267" spans="1:20" ht="4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6">
        <v>39.6</v>
      </c>
      <c r="Q267" s="11" t="s">
        <v>8315</v>
      </c>
      <c r="R267" t="s">
        <v>8316</v>
      </c>
      <c r="S267" s="17">
        <v>42053.916921296302</v>
      </c>
      <c r="T267" s="18">
        <v>42079.875</v>
      </c>
    </row>
    <row r="268" spans="1:20" ht="4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6">
        <v>164.62</v>
      </c>
      <c r="Q268" s="11" t="s">
        <v>8315</v>
      </c>
      <c r="R268" t="s">
        <v>8316</v>
      </c>
      <c r="S268" s="17">
        <v>42171.317442129628</v>
      </c>
      <c r="T268" s="18">
        <v>42195.875</v>
      </c>
    </row>
    <row r="269" spans="1:20" ht="30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6">
        <v>40.29</v>
      </c>
      <c r="Q269" s="11" t="s">
        <v>8315</v>
      </c>
      <c r="R269" t="s">
        <v>8316</v>
      </c>
      <c r="S269" s="17">
        <v>41793.668761574074</v>
      </c>
      <c r="T269" s="18">
        <v>41823.668761574074</v>
      </c>
    </row>
    <row r="270" spans="1:20" ht="4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6">
        <v>64.91</v>
      </c>
      <c r="Q270" s="11" t="s">
        <v>8315</v>
      </c>
      <c r="R270" t="s">
        <v>8316</v>
      </c>
      <c r="S270" s="17">
        <v>42506.760405092587</v>
      </c>
      <c r="T270" s="18">
        <v>42536.760405092587</v>
      </c>
    </row>
    <row r="271" spans="1:20" ht="4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6">
        <v>55.33</v>
      </c>
      <c r="Q271" s="11" t="s">
        <v>8315</v>
      </c>
      <c r="R271" t="s">
        <v>8316</v>
      </c>
      <c r="S271" s="17">
        <v>42372.693055555559</v>
      </c>
      <c r="T271" s="18">
        <v>42402.693055555559</v>
      </c>
    </row>
    <row r="272" spans="1:20" ht="4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6">
        <v>83.14</v>
      </c>
      <c r="Q272" s="11" t="s">
        <v>8315</v>
      </c>
      <c r="R272" t="s">
        <v>8316</v>
      </c>
      <c r="S272" s="17">
        <v>42126.87501157407</v>
      </c>
      <c r="T272" s="18">
        <v>42158.290972222225</v>
      </c>
    </row>
    <row r="273" spans="1:20" ht="4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6">
        <v>125.38</v>
      </c>
      <c r="Q273" s="11" t="s">
        <v>8315</v>
      </c>
      <c r="R273" t="s">
        <v>8316</v>
      </c>
      <c r="S273" s="17">
        <v>42087.768055555556</v>
      </c>
      <c r="T273" s="18">
        <v>42111.666666666672</v>
      </c>
    </row>
    <row r="274" spans="1:20" ht="4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6">
        <v>47.22</v>
      </c>
      <c r="Q274" s="11" t="s">
        <v>8315</v>
      </c>
      <c r="R274" t="s">
        <v>8316</v>
      </c>
      <c r="S274" s="17">
        <v>42443.802361111113</v>
      </c>
      <c r="T274" s="18">
        <v>42473.802361111113</v>
      </c>
    </row>
    <row r="275" spans="1:20" ht="4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6">
        <v>79.099999999999994</v>
      </c>
      <c r="Q275" s="11" t="s">
        <v>8315</v>
      </c>
      <c r="R275" t="s">
        <v>8316</v>
      </c>
      <c r="S275" s="17">
        <v>42121.249814814815</v>
      </c>
      <c r="T275" s="18">
        <v>42142.249814814815</v>
      </c>
    </row>
    <row r="276" spans="1:20" ht="4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6">
        <v>114.29</v>
      </c>
      <c r="Q276" s="11" t="s">
        <v>8315</v>
      </c>
      <c r="R276" t="s">
        <v>8316</v>
      </c>
      <c r="S276" s="17">
        <v>42268.009224537032</v>
      </c>
      <c r="T276" s="18">
        <v>42303.009224537032</v>
      </c>
    </row>
    <row r="277" spans="1:20" ht="4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6">
        <v>51.72</v>
      </c>
      <c r="Q277" s="11" t="s">
        <v>8315</v>
      </c>
      <c r="R277" t="s">
        <v>8316</v>
      </c>
      <c r="S277" s="17">
        <v>41848.866157407407</v>
      </c>
      <c r="T277" s="18">
        <v>41868.21597222222</v>
      </c>
    </row>
    <row r="278" spans="1:20" ht="4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6">
        <v>30.77</v>
      </c>
      <c r="Q278" s="11" t="s">
        <v>8315</v>
      </c>
      <c r="R278" t="s">
        <v>8316</v>
      </c>
      <c r="S278" s="17">
        <v>42689.214988425927</v>
      </c>
      <c r="T278" s="18">
        <v>42700.25</v>
      </c>
    </row>
    <row r="279" spans="1:20" ht="4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6">
        <v>47.85</v>
      </c>
      <c r="Q279" s="11" t="s">
        <v>8315</v>
      </c>
      <c r="R279" t="s">
        <v>8316</v>
      </c>
      <c r="S279" s="17">
        <v>42584.846828703703</v>
      </c>
      <c r="T279" s="18">
        <v>42624.846828703703</v>
      </c>
    </row>
    <row r="280" spans="1:20" ht="4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6">
        <v>34.409999999999997</v>
      </c>
      <c r="Q280" s="11" t="s">
        <v>8315</v>
      </c>
      <c r="R280" t="s">
        <v>8316</v>
      </c>
      <c r="S280" s="17">
        <v>42511.741944444439</v>
      </c>
      <c r="T280" s="18">
        <v>42523.916666666672</v>
      </c>
    </row>
    <row r="281" spans="1:20" ht="4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6">
        <v>60.29</v>
      </c>
      <c r="Q281" s="11" t="s">
        <v>8315</v>
      </c>
      <c r="R281" t="s">
        <v>8316</v>
      </c>
      <c r="S281" s="17">
        <v>42132.036168981482</v>
      </c>
      <c r="T281" s="18">
        <v>42186.290972222225</v>
      </c>
    </row>
    <row r="282" spans="1:20" ht="4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6">
        <v>25.31</v>
      </c>
      <c r="Q282" s="11" t="s">
        <v>8315</v>
      </c>
      <c r="R282" t="s">
        <v>8316</v>
      </c>
      <c r="S282" s="17">
        <v>42419.91942129629</v>
      </c>
      <c r="T282" s="18">
        <v>42436.207638888889</v>
      </c>
    </row>
    <row r="283" spans="1:20" ht="4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6">
        <v>136</v>
      </c>
      <c r="Q283" s="11" t="s">
        <v>8315</v>
      </c>
      <c r="R283" t="s">
        <v>8316</v>
      </c>
      <c r="S283" s="17">
        <v>42430.839398148149</v>
      </c>
      <c r="T283" s="18">
        <v>42445.165972222225</v>
      </c>
    </row>
    <row r="284" spans="1:20" ht="4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6">
        <v>125</v>
      </c>
      <c r="Q284" s="11" t="s">
        <v>8315</v>
      </c>
      <c r="R284" t="s">
        <v>8316</v>
      </c>
      <c r="S284" s="17">
        <v>42297.748738425929</v>
      </c>
      <c r="T284" s="18">
        <v>42327.790405092594</v>
      </c>
    </row>
    <row r="285" spans="1:20" ht="90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6">
        <v>66.510000000000005</v>
      </c>
      <c r="Q285" s="11" t="s">
        <v>8315</v>
      </c>
      <c r="R285" t="s">
        <v>8316</v>
      </c>
      <c r="S285" s="17">
        <v>41760.935706018521</v>
      </c>
      <c r="T285" s="18">
        <v>41772.166666666664</v>
      </c>
    </row>
    <row r="286" spans="1:20" ht="4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6">
        <v>105</v>
      </c>
      <c r="Q286" s="11" t="s">
        <v>8315</v>
      </c>
      <c r="R286" t="s">
        <v>8316</v>
      </c>
      <c r="S286" s="17">
        <v>41829.734259259261</v>
      </c>
      <c r="T286" s="18">
        <v>41874.734259259261</v>
      </c>
    </row>
    <row r="287" spans="1:20" ht="30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6">
        <v>145</v>
      </c>
      <c r="Q287" s="11" t="s">
        <v>8315</v>
      </c>
      <c r="R287" t="s">
        <v>8316</v>
      </c>
      <c r="S287" s="17">
        <v>42491.92288194444</v>
      </c>
      <c r="T287" s="18">
        <v>42521.92288194444</v>
      </c>
    </row>
    <row r="288" spans="1:20" ht="4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6">
        <v>96.67</v>
      </c>
      <c r="Q288" s="11" t="s">
        <v>8315</v>
      </c>
      <c r="R288" t="s">
        <v>8316</v>
      </c>
      <c r="S288" s="17">
        <v>41950.859560185185</v>
      </c>
      <c r="T288" s="18">
        <v>41964.204861111109</v>
      </c>
    </row>
    <row r="289" spans="1:20" ht="4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6">
        <v>60.33</v>
      </c>
      <c r="Q289" s="11" t="s">
        <v>8315</v>
      </c>
      <c r="R289" t="s">
        <v>8316</v>
      </c>
      <c r="S289" s="17">
        <v>41802.62090277778</v>
      </c>
      <c r="T289" s="18">
        <v>41822.62090277778</v>
      </c>
    </row>
    <row r="290" spans="1:20" ht="4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6">
        <v>75.34</v>
      </c>
      <c r="Q290" s="11" t="s">
        <v>8315</v>
      </c>
      <c r="R290" t="s">
        <v>8316</v>
      </c>
      <c r="S290" s="17">
        <v>41781.096203703702</v>
      </c>
      <c r="T290" s="18">
        <v>41794.207638888889</v>
      </c>
    </row>
    <row r="291" spans="1:20" ht="4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6">
        <v>55</v>
      </c>
      <c r="Q291" s="11" t="s">
        <v>8315</v>
      </c>
      <c r="R291" t="s">
        <v>8316</v>
      </c>
      <c r="S291" s="17">
        <v>42020.846666666665</v>
      </c>
      <c r="T291" s="18">
        <v>42037.207638888889</v>
      </c>
    </row>
    <row r="292" spans="1:20" ht="30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6">
        <v>66.959999999999994</v>
      </c>
      <c r="Q292" s="11" t="s">
        <v>8315</v>
      </c>
      <c r="R292" t="s">
        <v>8316</v>
      </c>
      <c r="S292" s="17">
        <v>42125.772812499999</v>
      </c>
      <c r="T292" s="18">
        <v>42155.772812499999</v>
      </c>
    </row>
    <row r="293" spans="1:20" ht="4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6">
        <v>227.27</v>
      </c>
      <c r="Q293" s="11" t="s">
        <v>8315</v>
      </c>
      <c r="R293" t="s">
        <v>8316</v>
      </c>
      <c r="S293" s="17">
        <v>41856.010069444441</v>
      </c>
      <c r="T293" s="18">
        <v>41890.125</v>
      </c>
    </row>
    <row r="294" spans="1:20" ht="4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6">
        <v>50.02</v>
      </c>
      <c r="Q294" s="11" t="s">
        <v>8315</v>
      </c>
      <c r="R294" t="s">
        <v>8316</v>
      </c>
      <c r="S294" s="17">
        <v>41893.783553240741</v>
      </c>
      <c r="T294" s="18">
        <v>41914.597916666666</v>
      </c>
    </row>
    <row r="295" spans="1:20" ht="4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6">
        <v>45.62</v>
      </c>
      <c r="Q295" s="11" t="s">
        <v>8315</v>
      </c>
      <c r="R295" t="s">
        <v>8316</v>
      </c>
      <c r="S295" s="17">
        <v>41881.361342592594</v>
      </c>
      <c r="T295" s="18">
        <v>41911.361342592594</v>
      </c>
    </row>
    <row r="296" spans="1:20" ht="4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6">
        <v>137.24</v>
      </c>
      <c r="Q296" s="11" t="s">
        <v>8315</v>
      </c>
      <c r="R296" t="s">
        <v>8316</v>
      </c>
      <c r="S296" s="17">
        <v>41880.76357638889</v>
      </c>
      <c r="T296" s="18">
        <v>41895.166666666664</v>
      </c>
    </row>
    <row r="297" spans="1:20" ht="4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6">
        <v>75.709999999999994</v>
      </c>
      <c r="Q297" s="11" t="s">
        <v>8315</v>
      </c>
      <c r="R297" t="s">
        <v>8316</v>
      </c>
      <c r="S297" s="17">
        <v>42214.6956712963</v>
      </c>
      <c r="T297" s="18">
        <v>42225.666666666672</v>
      </c>
    </row>
    <row r="298" spans="1:20" ht="4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6">
        <v>99</v>
      </c>
      <c r="Q298" s="11" t="s">
        <v>8315</v>
      </c>
      <c r="R298" t="s">
        <v>8316</v>
      </c>
      <c r="S298" s="17">
        <v>42460.335312499999</v>
      </c>
      <c r="T298" s="18">
        <v>42488.249305555553</v>
      </c>
    </row>
    <row r="299" spans="1:20" ht="4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6">
        <v>81.569999999999993</v>
      </c>
      <c r="Q299" s="11" t="s">
        <v>8315</v>
      </c>
      <c r="R299" t="s">
        <v>8316</v>
      </c>
      <c r="S299" s="17">
        <v>42167.023206018523</v>
      </c>
      <c r="T299" s="18">
        <v>42196.165972222225</v>
      </c>
    </row>
    <row r="300" spans="1:20" ht="4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6">
        <v>36.67</v>
      </c>
      <c r="Q300" s="11" t="s">
        <v>8315</v>
      </c>
      <c r="R300" t="s">
        <v>8316</v>
      </c>
      <c r="S300" s="17">
        <v>42177.761782407411</v>
      </c>
      <c r="T300" s="18">
        <v>42198.041666666672</v>
      </c>
    </row>
    <row r="301" spans="1:20" ht="30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6">
        <v>49.23</v>
      </c>
      <c r="Q301" s="11" t="s">
        <v>8315</v>
      </c>
      <c r="R301" t="s">
        <v>8316</v>
      </c>
      <c r="S301" s="17">
        <v>42521.654328703706</v>
      </c>
      <c r="T301" s="18">
        <v>42551.654328703706</v>
      </c>
    </row>
    <row r="302" spans="1:20" ht="4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6">
        <v>42.3</v>
      </c>
      <c r="Q302" s="11" t="s">
        <v>8315</v>
      </c>
      <c r="R302" t="s">
        <v>8316</v>
      </c>
      <c r="S302" s="17">
        <v>41884.599849537037</v>
      </c>
      <c r="T302" s="18">
        <v>41900.165972222225</v>
      </c>
    </row>
    <row r="303" spans="1:20" ht="4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6">
        <v>78.88</v>
      </c>
      <c r="Q303" s="11" t="s">
        <v>8315</v>
      </c>
      <c r="R303" t="s">
        <v>8316</v>
      </c>
      <c r="S303" s="17">
        <v>42289.761192129634</v>
      </c>
      <c r="T303" s="18">
        <v>42319.802858796291</v>
      </c>
    </row>
    <row r="304" spans="1:20" ht="30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6">
        <v>38.28</v>
      </c>
      <c r="Q304" s="11" t="s">
        <v>8315</v>
      </c>
      <c r="R304" t="s">
        <v>8316</v>
      </c>
      <c r="S304" s="17">
        <v>42243.6252662037</v>
      </c>
      <c r="T304" s="18">
        <v>42278.6252662037</v>
      </c>
    </row>
    <row r="305" spans="1:20" ht="4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6">
        <v>55.23</v>
      </c>
      <c r="Q305" s="11" t="s">
        <v>8315</v>
      </c>
      <c r="R305" t="s">
        <v>8316</v>
      </c>
      <c r="S305" s="17">
        <v>42600.756041666667</v>
      </c>
      <c r="T305" s="18">
        <v>42621.756041666667</v>
      </c>
    </row>
    <row r="306" spans="1:20" ht="4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6">
        <v>66.150000000000006</v>
      </c>
      <c r="Q306" s="11" t="s">
        <v>8315</v>
      </c>
      <c r="R306" t="s">
        <v>8316</v>
      </c>
      <c r="S306" s="17">
        <v>41829.599791666667</v>
      </c>
      <c r="T306" s="18">
        <v>41889.599791666667</v>
      </c>
    </row>
    <row r="307" spans="1:20" ht="30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6">
        <v>104.17</v>
      </c>
      <c r="Q307" s="11" t="s">
        <v>8315</v>
      </c>
      <c r="R307" t="s">
        <v>8316</v>
      </c>
      <c r="S307" s="17">
        <v>42040.831678240742</v>
      </c>
      <c r="T307" s="18">
        <v>42070.831678240742</v>
      </c>
    </row>
    <row r="308" spans="1:20" ht="4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6">
        <v>31.38</v>
      </c>
      <c r="Q308" s="11" t="s">
        <v>8315</v>
      </c>
      <c r="R308" t="s">
        <v>8316</v>
      </c>
      <c r="S308" s="17">
        <v>42075.807395833333</v>
      </c>
      <c r="T308" s="18">
        <v>42105.807395833333</v>
      </c>
    </row>
    <row r="309" spans="1:20" ht="4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6">
        <v>59.21</v>
      </c>
      <c r="Q309" s="11" t="s">
        <v>8315</v>
      </c>
      <c r="R309" t="s">
        <v>8316</v>
      </c>
      <c r="S309" s="17">
        <v>42073.660694444443</v>
      </c>
      <c r="T309" s="18">
        <v>42095.165972222225</v>
      </c>
    </row>
    <row r="310" spans="1:20" ht="30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6">
        <v>119.18</v>
      </c>
      <c r="Q310" s="11" t="s">
        <v>8315</v>
      </c>
      <c r="R310" t="s">
        <v>8316</v>
      </c>
      <c r="S310" s="17">
        <v>42480.078715277778</v>
      </c>
      <c r="T310" s="18">
        <v>42504.165972222225</v>
      </c>
    </row>
    <row r="311" spans="1:20" ht="30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6">
        <v>164.62</v>
      </c>
      <c r="Q311" s="11" t="s">
        <v>8315</v>
      </c>
      <c r="R311" t="s">
        <v>8316</v>
      </c>
      <c r="S311" s="17">
        <v>42411.942291666666</v>
      </c>
      <c r="T311" s="18">
        <v>42434.041666666672</v>
      </c>
    </row>
    <row r="312" spans="1:20" ht="4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6">
        <v>61.1</v>
      </c>
      <c r="Q312" s="11" t="s">
        <v>8315</v>
      </c>
      <c r="R312" t="s">
        <v>8316</v>
      </c>
      <c r="S312" s="17">
        <v>41753.515856481477</v>
      </c>
      <c r="T312" s="18">
        <v>41781.921527777777</v>
      </c>
    </row>
    <row r="313" spans="1:20" ht="4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6">
        <v>56.2</v>
      </c>
      <c r="Q313" s="11" t="s">
        <v>8315</v>
      </c>
      <c r="R313" t="s">
        <v>8316</v>
      </c>
      <c r="S313" s="17">
        <v>42196.028703703705</v>
      </c>
      <c r="T313" s="18">
        <v>42228</v>
      </c>
    </row>
    <row r="314" spans="1:20" ht="30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6">
        <v>107</v>
      </c>
      <c r="Q314" s="11" t="s">
        <v>8315</v>
      </c>
      <c r="R314" t="s">
        <v>8316</v>
      </c>
      <c r="S314" s="17">
        <v>42016.050451388888</v>
      </c>
      <c r="T314" s="18">
        <v>42046.708333333328</v>
      </c>
    </row>
    <row r="315" spans="1:20" ht="4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6">
        <v>179.28</v>
      </c>
      <c r="Q315" s="11" t="s">
        <v>8315</v>
      </c>
      <c r="R315" t="s">
        <v>8316</v>
      </c>
      <c r="S315" s="17">
        <v>41730.276747685188</v>
      </c>
      <c r="T315" s="18">
        <v>41764.276747685188</v>
      </c>
    </row>
    <row r="316" spans="1:20" ht="10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6">
        <v>47.41</v>
      </c>
      <c r="Q316" s="11" t="s">
        <v>8315</v>
      </c>
      <c r="R316" t="s">
        <v>8316</v>
      </c>
      <c r="S316" s="17">
        <v>42203.680300925931</v>
      </c>
      <c r="T316" s="18">
        <v>42221.774999999994</v>
      </c>
    </row>
    <row r="317" spans="1:20" ht="4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6">
        <v>97.92</v>
      </c>
      <c r="Q317" s="11" t="s">
        <v>8315</v>
      </c>
      <c r="R317" t="s">
        <v>8316</v>
      </c>
      <c r="S317" s="17">
        <v>41974.743148148147</v>
      </c>
      <c r="T317" s="18">
        <v>42004.743148148147</v>
      </c>
    </row>
    <row r="318" spans="1:20" ht="4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6">
        <v>58.42</v>
      </c>
      <c r="Q318" s="11" t="s">
        <v>8315</v>
      </c>
      <c r="R318" t="s">
        <v>8316</v>
      </c>
      <c r="S318" s="17">
        <v>41869.740671296298</v>
      </c>
      <c r="T318" s="18">
        <v>41899.740671296298</v>
      </c>
    </row>
    <row r="319" spans="1:20" ht="4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6">
        <v>122.54</v>
      </c>
      <c r="Q319" s="11" t="s">
        <v>8315</v>
      </c>
      <c r="R319" t="s">
        <v>8316</v>
      </c>
      <c r="S319" s="17">
        <v>41982.688611111109</v>
      </c>
      <c r="T319" s="18">
        <v>42012.688611111109</v>
      </c>
    </row>
    <row r="320" spans="1:20" ht="30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6">
        <v>87.96</v>
      </c>
      <c r="Q320" s="11" t="s">
        <v>8315</v>
      </c>
      <c r="R320" t="s">
        <v>8316</v>
      </c>
      <c r="S320" s="17">
        <v>41976.331979166673</v>
      </c>
      <c r="T320" s="18">
        <v>42004.291666666672</v>
      </c>
    </row>
    <row r="321" spans="1:20" ht="4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6">
        <v>136.78</v>
      </c>
      <c r="Q321" s="11" t="s">
        <v>8315</v>
      </c>
      <c r="R321" t="s">
        <v>8316</v>
      </c>
      <c r="S321" s="17">
        <v>41926.942685185182</v>
      </c>
      <c r="T321" s="18">
        <v>41956.984351851846</v>
      </c>
    </row>
    <row r="322" spans="1:20" ht="4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6">
        <v>99.34</v>
      </c>
      <c r="Q322" s="11" t="s">
        <v>8315</v>
      </c>
      <c r="R322" t="s">
        <v>8316</v>
      </c>
      <c r="S322" s="17">
        <v>42561.783877314811</v>
      </c>
      <c r="T322" s="18">
        <v>42593.165972222225</v>
      </c>
    </row>
    <row r="323" spans="1:20" ht="30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6">
        <v>20</v>
      </c>
      <c r="Q323" s="11" t="s">
        <v>8315</v>
      </c>
      <c r="R323" t="s">
        <v>8316</v>
      </c>
      <c r="S323" s="17">
        <v>42649.54923611111</v>
      </c>
      <c r="T323" s="18">
        <v>42709.590902777782</v>
      </c>
    </row>
    <row r="324" spans="1:20" ht="30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6">
        <v>28.89</v>
      </c>
      <c r="Q324" s="11" t="s">
        <v>8315</v>
      </c>
      <c r="R324" t="s">
        <v>8316</v>
      </c>
      <c r="S324" s="17">
        <v>42093.786840277782</v>
      </c>
      <c r="T324" s="18">
        <v>42120.26944444445</v>
      </c>
    </row>
    <row r="325" spans="1:20" ht="30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6">
        <v>37.96</v>
      </c>
      <c r="Q325" s="11" t="s">
        <v>8315</v>
      </c>
      <c r="R325" t="s">
        <v>8316</v>
      </c>
      <c r="S325" s="17">
        <v>42026.176180555558</v>
      </c>
      <c r="T325" s="18">
        <v>42064.207638888889</v>
      </c>
    </row>
    <row r="326" spans="1:20" ht="30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6">
        <v>58.57</v>
      </c>
      <c r="Q326" s="11" t="s">
        <v>8315</v>
      </c>
      <c r="R326" t="s">
        <v>8316</v>
      </c>
      <c r="S326" s="17">
        <v>42451.095856481479</v>
      </c>
      <c r="T326" s="18">
        <v>42465.095856481479</v>
      </c>
    </row>
    <row r="327" spans="1:20" ht="4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6">
        <v>135.63</v>
      </c>
      <c r="Q327" s="11" t="s">
        <v>8315</v>
      </c>
      <c r="R327" t="s">
        <v>8316</v>
      </c>
      <c r="S327" s="17">
        <v>42418.425983796296</v>
      </c>
      <c r="T327" s="18">
        <v>42478.384317129632</v>
      </c>
    </row>
    <row r="328" spans="1:20" ht="30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6">
        <v>176.09</v>
      </c>
      <c r="Q328" s="11" t="s">
        <v>8315</v>
      </c>
      <c r="R328" t="s">
        <v>8316</v>
      </c>
      <c r="S328" s="17">
        <v>41964.716319444444</v>
      </c>
      <c r="T328" s="18">
        <v>41994.716319444444</v>
      </c>
    </row>
    <row r="329" spans="1:20" ht="30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6">
        <v>151.97999999999999</v>
      </c>
      <c r="Q329" s="11" t="s">
        <v>8315</v>
      </c>
      <c r="R329" t="s">
        <v>8316</v>
      </c>
      <c r="S329" s="17">
        <v>42576.697569444441</v>
      </c>
      <c r="T329" s="18">
        <v>42636.697569444441</v>
      </c>
    </row>
    <row r="330" spans="1:20" ht="4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6">
        <v>82.26</v>
      </c>
      <c r="Q330" s="11" t="s">
        <v>8315</v>
      </c>
      <c r="R330" t="s">
        <v>8316</v>
      </c>
      <c r="S330" s="17">
        <v>42125.647534722222</v>
      </c>
      <c r="T330" s="18">
        <v>42150.647534722222</v>
      </c>
    </row>
    <row r="331" spans="1:20" ht="4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6">
        <v>68.06</v>
      </c>
      <c r="Q331" s="11" t="s">
        <v>8315</v>
      </c>
      <c r="R331" t="s">
        <v>8316</v>
      </c>
      <c r="S331" s="17">
        <v>42003.948425925926</v>
      </c>
      <c r="T331" s="18">
        <v>42028.207638888889</v>
      </c>
    </row>
    <row r="332" spans="1:20" ht="30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6">
        <v>72.709999999999994</v>
      </c>
      <c r="Q332" s="11" t="s">
        <v>8315</v>
      </c>
      <c r="R332" t="s">
        <v>8316</v>
      </c>
      <c r="S332" s="17">
        <v>41988.829942129625</v>
      </c>
      <c r="T332" s="18">
        <v>42046.207638888889</v>
      </c>
    </row>
    <row r="333" spans="1:20" ht="30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6">
        <v>77.19</v>
      </c>
      <c r="Q333" s="11" t="s">
        <v>8315</v>
      </c>
      <c r="R333" t="s">
        <v>8316</v>
      </c>
      <c r="S333" s="17">
        <v>41974.898599537039</v>
      </c>
      <c r="T333" s="18">
        <v>42009.851388888885</v>
      </c>
    </row>
    <row r="334" spans="1:20" ht="4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6">
        <v>55.97</v>
      </c>
      <c r="Q334" s="11" t="s">
        <v>8315</v>
      </c>
      <c r="R334" t="s">
        <v>8316</v>
      </c>
      <c r="S334" s="17">
        <v>42592.066921296297</v>
      </c>
      <c r="T334" s="18">
        <v>42617.066921296297</v>
      </c>
    </row>
    <row r="335" spans="1:20" ht="30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6">
        <v>49.69</v>
      </c>
      <c r="Q335" s="11" t="s">
        <v>8315</v>
      </c>
      <c r="R335" t="s">
        <v>8316</v>
      </c>
      <c r="S335" s="17">
        <v>42050.008368055554</v>
      </c>
      <c r="T335" s="18">
        <v>42076.290972222225</v>
      </c>
    </row>
    <row r="336" spans="1:20" ht="4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6">
        <v>77.73</v>
      </c>
      <c r="Q336" s="11" t="s">
        <v>8315</v>
      </c>
      <c r="R336" t="s">
        <v>8316</v>
      </c>
      <c r="S336" s="17">
        <v>42417.585532407407</v>
      </c>
      <c r="T336" s="18">
        <v>42432.249305555553</v>
      </c>
    </row>
    <row r="337" spans="1:20" ht="30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6">
        <v>40.78</v>
      </c>
      <c r="Q337" s="11" t="s">
        <v>8315</v>
      </c>
      <c r="R337" t="s">
        <v>8316</v>
      </c>
      <c r="S337" s="17">
        <v>41866.79886574074</v>
      </c>
      <c r="T337" s="18">
        <v>41885.207638888889</v>
      </c>
    </row>
    <row r="338" spans="1:20" ht="30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6">
        <v>59.41</v>
      </c>
      <c r="Q338" s="11" t="s">
        <v>8315</v>
      </c>
      <c r="R338" t="s">
        <v>8316</v>
      </c>
      <c r="S338" s="17">
        <v>42220.79487268519</v>
      </c>
      <c r="T338" s="18">
        <v>42246</v>
      </c>
    </row>
    <row r="339" spans="1:20" ht="30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6">
        <v>3.25</v>
      </c>
      <c r="Q339" s="11" t="s">
        <v>8315</v>
      </c>
      <c r="R339" t="s">
        <v>8316</v>
      </c>
      <c r="S339" s="17">
        <v>42628.849120370374</v>
      </c>
      <c r="T339" s="18">
        <v>42656.849120370374</v>
      </c>
    </row>
    <row r="340" spans="1:20" ht="4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6">
        <v>81.67</v>
      </c>
      <c r="Q340" s="11" t="s">
        <v>8315</v>
      </c>
      <c r="R340" t="s">
        <v>8316</v>
      </c>
      <c r="S340" s="17">
        <v>42447.894432870366</v>
      </c>
      <c r="T340" s="18">
        <v>42507.894432870366</v>
      </c>
    </row>
    <row r="341" spans="1:20" ht="4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6">
        <v>44.91</v>
      </c>
      <c r="Q341" s="11" t="s">
        <v>8315</v>
      </c>
      <c r="R341" t="s">
        <v>8316</v>
      </c>
      <c r="S341" s="17">
        <v>42283.864351851851</v>
      </c>
      <c r="T341" s="18">
        <v>42313.906018518523</v>
      </c>
    </row>
    <row r="342" spans="1:20" ht="4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6">
        <v>49.06</v>
      </c>
      <c r="Q342" s="11" t="s">
        <v>8315</v>
      </c>
      <c r="R342" t="s">
        <v>8316</v>
      </c>
      <c r="S342" s="17">
        <v>42483.015694444446</v>
      </c>
      <c r="T342" s="18">
        <v>42489.290972222225</v>
      </c>
    </row>
    <row r="343" spans="1:20" ht="30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6">
        <v>62.5</v>
      </c>
      <c r="Q343" s="11" t="s">
        <v>8315</v>
      </c>
      <c r="R343" t="s">
        <v>8316</v>
      </c>
      <c r="S343" s="17">
        <v>41788.58997685185</v>
      </c>
      <c r="T343" s="18">
        <v>41818.58997685185</v>
      </c>
    </row>
    <row r="344" spans="1:20" ht="30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6">
        <v>35.49</v>
      </c>
      <c r="Q344" s="11" t="s">
        <v>8315</v>
      </c>
      <c r="R344" t="s">
        <v>8316</v>
      </c>
      <c r="S344" s="17">
        <v>42144.041851851856</v>
      </c>
      <c r="T344" s="18">
        <v>42174.041851851856</v>
      </c>
    </row>
    <row r="345" spans="1:20" ht="4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6">
        <v>66.47</v>
      </c>
      <c r="Q345" s="11" t="s">
        <v>8315</v>
      </c>
      <c r="R345" t="s">
        <v>8316</v>
      </c>
      <c r="S345" s="17">
        <v>42661.132245370376</v>
      </c>
      <c r="T345" s="18">
        <v>42693.916666666672</v>
      </c>
    </row>
    <row r="346" spans="1:20" ht="4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6">
        <v>56.07</v>
      </c>
      <c r="Q346" s="11" t="s">
        <v>8315</v>
      </c>
      <c r="R346" t="s">
        <v>8316</v>
      </c>
      <c r="S346" s="17">
        <v>42037.938206018516</v>
      </c>
      <c r="T346" s="18">
        <v>42068.166666666672</v>
      </c>
    </row>
    <row r="347" spans="1:20" ht="4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6">
        <v>47.03</v>
      </c>
      <c r="Q347" s="11" t="s">
        <v>8315</v>
      </c>
      <c r="R347" t="s">
        <v>8316</v>
      </c>
      <c r="S347" s="17">
        <v>42619.935694444444</v>
      </c>
      <c r="T347" s="18">
        <v>42643.875</v>
      </c>
    </row>
    <row r="348" spans="1:20" ht="30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6">
        <v>47.67</v>
      </c>
      <c r="Q348" s="11" t="s">
        <v>8315</v>
      </c>
      <c r="R348" t="s">
        <v>8316</v>
      </c>
      <c r="S348" s="17">
        <v>41877.221886574072</v>
      </c>
      <c r="T348" s="18">
        <v>41910.140972222223</v>
      </c>
    </row>
    <row r="349" spans="1:20" ht="30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6">
        <v>88.24</v>
      </c>
      <c r="Q349" s="11" t="s">
        <v>8315</v>
      </c>
      <c r="R349" t="s">
        <v>8316</v>
      </c>
      <c r="S349" s="17">
        <v>41828.736921296295</v>
      </c>
      <c r="T349" s="18">
        <v>41846.291666666664</v>
      </c>
    </row>
    <row r="350" spans="1:20" ht="60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6">
        <v>80.72</v>
      </c>
      <c r="Q350" s="11" t="s">
        <v>8315</v>
      </c>
      <c r="R350" t="s">
        <v>8316</v>
      </c>
      <c r="S350" s="17">
        <v>42545.774189814809</v>
      </c>
      <c r="T350" s="18">
        <v>42605.774189814809</v>
      </c>
    </row>
    <row r="351" spans="1:20" ht="4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6">
        <v>68.97</v>
      </c>
      <c r="Q351" s="11" t="s">
        <v>8315</v>
      </c>
      <c r="R351" t="s">
        <v>8316</v>
      </c>
      <c r="S351" s="17">
        <v>42460.741747685184</v>
      </c>
      <c r="T351" s="18">
        <v>42511.165972222225</v>
      </c>
    </row>
    <row r="352" spans="1:20" ht="30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6">
        <v>550.04</v>
      </c>
      <c r="Q352" s="11" t="s">
        <v>8315</v>
      </c>
      <c r="R352" t="s">
        <v>8316</v>
      </c>
      <c r="S352" s="17">
        <v>41887.292187500003</v>
      </c>
      <c r="T352" s="18">
        <v>41917.292187500003</v>
      </c>
    </row>
    <row r="353" spans="1:20" ht="30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6">
        <v>57.78</v>
      </c>
      <c r="Q353" s="11" t="s">
        <v>8315</v>
      </c>
      <c r="R353" t="s">
        <v>8316</v>
      </c>
      <c r="S353" s="17">
        <v>41828.646319444444</v>
      </c>
      <c r="T353" s="18">
        <v>41861.665972222225</v>
      </c>
    </row>
    <row r="354" spans="1:20" ht="4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6">
        <v>73.58</v>
      </c>
      <c r="Q354" s="11" t="s">
        <v>8315</v>
      </c>
      <c r="R354" t="s">
        <v>8316</v>
      </c>
      <c r="S354" s="17">
        <v>42173.803217592591</v>
      </c>
      <c r="T354" s="18">
        <v>42203.290972222225</v>
      </c>
    </row>
    <row r="355" spans="1:20" ht="30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6">
        <v>75.5</v>
      </c>
      <c r="Q355" s="11" t="s">
        <v>8315</v>
      </c>
      <c r="R355" t="s">
        <v>8316</v>
      </c>
      <c r="S355" s="17">
        <v>41775.858564814815</v>
      </c>
      <c r="T355" s="18">
        <v>41822.165972222225</v>
      </c>
    </row>
    <row r="356" spans="1:20" ht="30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6">
        <v>235.46</v>
      </c>
      <c r="Q356" s="11" t="s">
        <v>8315</v>
      </c>
      <c r="R356" t="s">
        <v>8316</v>
      </c>
      <c r="S356" s="17">
        <v>42055.277199074073</v>
      </c>
      <c r="T356" s="18">
        <v>42082.610416666663</v>
      </c>
    </row>
    <row r="357" spans="1:20" ht="4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6">
        <v>92.5</v>
      </c>
      <c r="Q357" s="11" t="s">
        <v>8315</v>
      </c>
      <c r="R357" t="s">
        <v>8316</v>
      </c>
      <c r="S357" s="17">
        <v>42447.896666666667</v>
      </c>
      <c r="T357" s="18">
        <v>42470.166666666672</v>
      </c>
    </row>
    <row r="358" spans="1:20" ht="4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6">
        <v>46.05</v>
      </c>
      <c r="Q358" s="11" t="s">
        <v>8315</v>
      </c>
      <c r="R358" t="s">
        <v>8316</v>
      </c>
      <c r="S358" s="17">
        <v>42523.248715277776</v>
      </c>
      <c r="T358" s="18">
        <v>42537.248715277776</v>
      </c>
    </row>
    <row r="359" spans="1:20" ht="30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6">
        <v>31.58</v>
      </c>
      <c r="Q359" s="11" t="s">
        <v>8315</v>
      </c>
      <c r="R359" t="s">
        <v>8316</v>
      </c>
      <c r="S359" s="17">
        <v>41822.90488425926</v>
      </c>
      <c r="T359" s="18">
        <v>41844.291666666664</v>
      </c>
    </row>
    <row r="360" spans="1:20" ht="4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6">
        <v>36.96</v>
      </c>
      <c r="Q360" s="11" t="s">
        <v>8315</v>
      </c>
      <c r="R360" t="s">
        <v>8316</v>
      </c>
      <c r="S360" s="17">
        <v>42185.556157407409</v>
      </c>
      <c r="T360" s="18">
        <v>42208.772916666669</v>
      </c>
    </row>
    <row r="361" spans="1:20" ht="4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6">
        <v>88.25</v>
      </c>
      <c r="Q361" s="11" t="s">
        <v>8315</v>
      </c>
      <c r="R361" t="s">
        <v>8316</v>
      </c>
      <c r="S361" s="17">
        <v>41820.62809027778</v>
      </c>
      <c r="T361" s="18">
        <v>41841.165972222225</v>
      </c>
    </row>
    <row r="362" spans="1:20" ht="4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6">
        <v>64.38</v>
      </c>
      <c r="Q362" s="11" t="s">
        <v>8315</v>
      </c>
      <c r="R362" t="s">
        <v>8316</v>
      </c>
      <c r="S362" s="17">
        <v>41876.815787037034</v>
      </c>
      <c r="T362" s="18">
        <v>41894.815787037034</v>
      </c>
    </row>
    <row r="363" spans="1:20" ht="30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6">
        <v>62.05</v>
      </c>
      <c r="Q363" s="11" t="s">
        <v>8315</v>
      </c>
      <c r="R363" t="s">
        <v>8316</v>
      </c>
      <c r="S363" s="17">
        <v>41802.574282407404</v>
      </c>
      <c r="T363" s="18">
        <v>41823.165972222225</v>
      </c>
    </row>
    <row r="364" spans="1:20" ht="4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6">
        <v>73.400000000000006</v>
      </c>
      <c r="Q364" s="11" t="s">
        <v>8315</v>
      </c>
      <c r="R364" t="s">
        <v>8316</v>
      </c>
      <c r="S364" s="17">
        <v>41786.761354166665</v>
      </c>
      <c r="T364" s="18">
        <v>41821.207638888889</v>
      </c>
    </row>
    <row r="365" spans="1:20" ht="4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6">
        <v>99.5</v>
      </c>
      <c r="Q365" s="11" t="s">
        <v>8315</v>
      </c>
      <c r="R365" t="s">
        <v>8316</v>
      </c>
      <c r="S365" s="17">
        <v>42627.454097222217</v>
      </c>
      <c r="T365" s="18">
        <v>42648.454097222217</v>
      </c>
    </row>
    <row r="366" spans="1:20" ht="4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6">
        <v>62.17</v>
      </c>
      <c r="Q366" s="11" t="s">
        <v>8315</v>
      </c>
      <c r="R366" t="s">
        <v>8316</v>
      </c>
      <c r="S366" s="17">
        <v>42374.651504629626</v>
      </c>
      <c r="T366" s="18">
        <v>42384.651504629626</v>
      </c>
    </row>
    <row r="367" spans="1:20" ht="4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6">
        <v>62.33</v>
      </c>
      <c r="Q367" s="11" t="s">
        <v>8315</v>
      </c>
      <c r="R367" t="s">
        <v>8316</v>
      </c>
      <c r="S367" s="17">
        <v>41772.685393518521</v>
      </c>
      <c r="T367" s="18">
        <v>41806.290972222225</v>
      </c>
    </row>
    <row r="368" spans="1:20" ht="30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6">
        <v>58.79</v>
      </c>
      <c r="Q368" s="11" t="s">
        <v>8315</v>
      </c>
      <c r="R368" t="s">
        <v>8316</v>
      </c>
      <c r="S368" s="17">
        <v>42633.116851851853</v>
      </c>
      <c r="T368" s="18">
        <v>42663.116851851853</v>
      </c>
    </row>
    <row r="369" spans="1:20" ht="4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6">
        <v>45.35</v>
      </c>
      <c r="Q369" s="11" t="s">
        <v>8315</v>
      </c>
      <c r="R369" t="s">
        <v>8316</v>
      </c>
      <c r="S369" s="17">
        <v>42219.180393518516</v>
      </c>
      <c r="T369" s="18">
        <v>42249.180393518516</v>
      </c>
    </row>
    <row r="370" spans="1:20" ht="4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6">
        <v>41.94</v>
      </c>
      <c r="Q370" s="11" t="s">
        <v>8315</v>
      </c>
      <c r="R370" t="s">
        <v>8316</v>
      </c>
      <c r="S370" s="17">
        <v>41753.593275462961</v>
      </c>
      <c r="T370" s="18">
        <v>41778.875</v>
      </c>
    </row>
    <row r="371" spans="1:20" ht="30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6">
        <v>59.17</v>
      </c>
      <c r="Q371" s="11" t="s">
        <v>8315</v>
      </c>
      <c r="R371" t="s">
        <v>8316</v>
      </c>
      <c r="S371" s="17">
        <v>42230.662731481483</v>
      </c>
      <c r="T371" s="18">
        <v>42245.165972222225</v>
      </c>
    </row>
    <row r="372" spans="1:20" ht="4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6">
        <v>200.49</v>
      </c>
      <c r="Q372" s="11" t="s">
        <v>8315</v>
      </c>
      <c r="R372" t="s">
        <v>8316</v>
      </c>
      <c r="S372" s="17">
        <v>41787.218229166669</v>
      </c>
      <c r="T372" s="18">
        <v>41817.218229166669</v>
      </c>
    </row>
    <row r="373" spans="1:20" ht="4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6">
        <v>57.26</v>
      </c>
      <c r="Q373" s="11" t="s">
        <v>8315</v>
      </c>
      <c r="R373" t="s">
        <v>8316</v>
      </c>
      <c r="S373" s="17">
        <v>42147.826840277776</v>
      </c>
      <c r="T373" s="18">
        <v>42176.934027777781</v>
      </c>
    </row>
    <row r="374" spans="1:20" ht="4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6">
        <v>58.06</v>
      </c>
      <c r="Q374" s="11" t="s">
        <v>8315</v>
      </c>
      <c r="R374" t="s">
        <v>8316</v>
      </c>
      <c r="S374" s="17">
        <v>41940.598182870373</v>
      </c>
      <c r="T374" s="18">
        <v>41970.639849537038</v>
      </c>
    </row>
    <row r="375" spans="1:20" ht="4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6">
        <v>186.8</v>
      </c>
      <c r="Q375" s="11" t="s">
        <v>8315</v>
      </c>
      <c r="R375" t="s">
        <v>8316</v>
      </c>
      <c r="S375" s="17">
        <v>42020.700567129628</v>
      </c>
      <c r="T375" s="18">
        <v>42065.207638888889</v>
      </c>
    </row>
    <row r="376" spans="1:20" ht="30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6">
        <v>74.12</v>
      </c>
      <c r="Q376" s="11" t="s">
        <v>8315</v>
      </c>
      <c r="R376" t="s">
        <v>8316</v>
      </c>
      <c r="S376" s="17">
        <v>41891.96503472222</v>
      </c>
      <c r="T376" s="18">
        <v>41901</v>
      </c>
    </row>
    <row r="377" spans="1:20" ht="4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6">
        <v>62.67</v>
      </c>
      <c r="Q377" s="11" t="s">
        <v>8315</v>
      </c>
      <c r="R377" t="s">
        <v>8316</v>
      </c>
      <c r="S377" s="17">
        <v>42490.133877314816</v>
      </c>
      <c r="T377" s="18">
        <v>42527.083333333328</v>
      </c>
    </row>
    <row r="378" spans="1:20" ht="4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6">
        <v>121.36</v>
      </c>
      <c r="Q378" s="11" t="s">
        <v>8315</v>
      </c>
      <c r="R378" t="s">
        <v>8316</v>
      </c>
      <c r="S378" s="17">
        <v>41995.870486111111</v>
      </c>
      <c r="T378" s="18">
        <v>42015.870486111111</v>
      </c>
    </row>
    <row r="379" spans="1:20" ht="4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6">
        <v>40.630000000000003</v>
      </c>
      <c r="Q379" s="11" t="s">
        <v>8315</v>
      </c>
      <c r="R379" t="s">
        <v>8316</v>
      </c>
      <c r="S379" s="17">
        <v>42401.806562500002</v>
      </c>
      <c r="T379" s="18">
        <v>42431.806562500002</v>
      </c>
    </row>
    <row r="380" spans="1:20" ht="4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6">
        <v>63</v>
      </c>
      <c r="Q380" s="11" t="s">
        <v>8315</v>
      </c>
      <c r="R380" t="s">
        <v>8316</v>
      </c>
      <c r="S380" s="17">
        <v>41897.602037037039</v>
      </c>
      <c r="T380" s="18">
        <v>41927.602037037039</v>
      </c>
    </row>
    <row r="381" spans="1:20" ht="30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6">
        <v>33.67</v>
      </c>
      <c r="Q381" s="11" t="s">
        <v>8315</v>
      </c>
      <c r="R381" t="s">
        <v>8316</v>
      </c>
      <c r="S381" s="17">
        <v>41882.585648148146</v>
      </c>
      <c r="T381" s="18">
        <v>41912.666666666664</v>
      </c>
    </row>
    <row r="382" spans="1:20" ht="4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6">
        <v>43.2</v>
      </c>
      <c r="Q382" s="11" t="s">
        <v>8315</v>
      </c>
      <c r="R382" t="s">
        <v>8316</v>
      </c>
      <c r="S382" s="17">
        <v>42556.504490740743</v>
      </c>
      <c r="T382" s="18">
        <v>42595.290972222225</v>
      </c>
    </row>
    <row r="383" spans="1:20" ht="30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6">
        <v>83.57</v>
      </c>
      <c r="Q383" s="11" t="s">
        <v>8315</v>
      </c>
      <c r="R383" t="s">
        <v>8316</v>
      </c>
      <c r="S383" s="17">
        <v>41792.542986111112</v>
      </c>
      <c r="T383" s="18">
        <v>41813.75</v>
      </c>
    </row>
    <row r="384" spans="1:20" ht="30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6">
        <v>140</v>
      </c>
      <c r="Q384" s="11" t="s">
        <v>8315</v>
      </c>
      <c r="R384" t="s">
        <v>8316</v>
      </c>
      <c r="S384" s="17">
        <v>41879.913761574076</v>
      </c>
      <c r="T384" s="18">
        <v>41894.913761574076</v>
      </c>
    </row>
    <row r="385" spans="1:20" ht="30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6">
        <v>80.87</v>
      </c>
      <c r="Q385" s="11" t="s">
        <v>8315</v>
      </c>
      <c r="R385" t="s">
        <v>8316</v>
      </c>
      <c r="S385" s="17">
        <v>42552.048356481479</v>
      </c>
      <c r="T385" s="18">
        <v>42573.226388888885</v>
      </c>
    </row>
    <row r="386" spans="1:20" ht="4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6">
        <v>53.85</v>
      </c>
      <c r="Q386" s="11" t="s">
        <v>8315</v>
      </c>
      <c r="R386" t="s">
        <v>8316</v>
      </c>
      <c r="S386" s="17">
        <v>41810.142199074071</v>
      </c>
      <c r="T386" s="18">
        <v>41824.142199074071</v>
      </c>
    </row>
    <row r="387" spans="1:20" ht="30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6">
        <v>67.959999999999994</v>
      </c>
      <c r="Q387" s="11" t="s">
        <v>8315</v>
      </c>
      <c r="R387" t="s">
        <v>8316</v>
      </c>
      <c r="S387" s="17">
        <v>42072.576249999998</v>
      </c>
      <c r="T387" s="18">
        <v>42097.576249999998</v>
      </c>
    </row>
    <row r="388" spans="1:20" ht="30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6">
        <v>27.14</v>
      </c>
      <c r="Q388" s="11" t="s">
        <v>8315</v>
      </c>
      <c r="R388" t="s">
        <v>8316</v>
      </c>
      <c r="S388" s="17">
        <v>41779.724224537036</v>
      </c>
      <c r="T388" s="18">
        <v>41805.666666666664</v>
      </c>
    </row>
    <row r="389" spans="1:20" ht="4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6">
        <v>110.87</v>
      </c>
      <c r="Q389" s="11" t="s">
        <v>8315</v>
      </c>
      <c r="R389" t="s">
        <v>8316</v>
      </c>
      <c r="S389" s="17">
        <v>42134.172071759262</v>
      </c>
      <c r="T389" s="18">
        <v>42155.290972222225</v>
      </c>
    </row>
    <row r="390" spans="1:20" ht="30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6">
        <v>106.84</v>
      </c>
      <c r="Q390" s="11" t="s">
        <v>8315</v>
      </c>
      <c r="R390" t="s">
        <v>8316</v>
      </c>
      <c r="S390" s="17">
        <v>42505.738032407404</v>
      </c>
      <c r="T390" s="18">
        <v>42525.738032407404</v>
      </c>
    </row>
    <row r="391" spans="1:20" ht="4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6">
        <v>105.52</v>
      </c>
      <c r="Q391" s="11" t="s">
        <v>8315</v>
      </c>
      <c r="R391" t="s">
        <v>8316</v>
      </c>
      <c r="S391" s="17">
        <v>42118.556331018524</v>
      </c>
      <c r="T391" s="18">
        <v>42150.165972222225</v>
      </c>
    </row>
    <row r="392" spans="1:20" ht="30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6">
        <v>51.92</v>
      </c>
      <c r="Q392" s="11" t="s">
        <v>8315</v>
      </c>
      <c r="R392" t="s">
        <v>8316</v>
      </c>
      <c r="S392" s="17">
        <v>42360.887835648144</v>
      </c>
      <c r="T392" s="18">
        <v>42390.887835648144</v>
      </c>
    </row>
    <row r="393" spans="1:20" ht="30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6">
        <v>86.23</v>
      </c>
      <c r="Q393" s="11" t="s">
        <v>8315</v>
      </c>
      <c r="R393" t="s">
        <v>8316</v>
      </c>
      <c r="S393" s="17">
        <v>42165.993125000001</v>
      </c>
      <c r="T393" s="18">
        <v>42187.993125000001</v>
      </c>
    </row>
    <row r="394" spans="1:20" ht="4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6">
        <v>114.55</v>
      </c>
      <c r="Q394" s="11" t="s">
        <v>8315</v>
      </c>
      <c r="R394" t="s">
        <v>8316</v>
      </c>
      <c r="S394" s="17">
        <v>41927.936157407406</v>
      </c>
      <c r="T394" s="18">
        <v>41948.977824074071</v>
      </c>
    </row>
    <row r="395" spans="1:20" ht="4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6">
        <v>62.59</v>
      </c>
      <c r="Q395" s="11" t="s">
        <v>8315</v>
      </c>
      <c r="R395" t="s">
        <v>8316</v>
      </c>
      <c r="S395" s="17">
        <v>42462.140868055561</v>
      </c>
      <c r="T395" s="18">
        <v>42489.875</v>
      </c>
    </row>
    <row r="396" spans="1:20" ht="30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6">
        <v>61.06</v>
      </c>
      <c r="Q396" s="11" t="s">
        <v>8315</v>
      </c>
      <c r="R396" t="s">
        <v>8316</v>
      </c>
      <c r="S396" s="17">
        <v>42632.348310185189</v>
      </c>
      <c r="T396" s="18">
        <v>42663.204861111109</v>
      </c>
    </row>
    <row r="397" spans="1:20" ht="4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6">
        <v>70.23</v>
      </c>
      <c r="Q397" s="11" t="s">
        <v>8315</v>
      </c>
      <c r="R397" t="s">
        <v>8316</v>
      </c>
      <c r="S397" s="17">
        <v>42054.849050925928</v>
      </c>
      <c r="T397" s="18">
        <v>42084.807384259257</v>
      </c>
    </row>
    <row r="398" spans="1:20" ht="4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6">
        <v>78.52</v>
      </c>
      <c r="Q398" s="11" t="s">
        <v>8315</v>
      </c>
      <c r="R398" t="s">
        <v>8316</v>
      </c>
      <c r="S398" s="17">
        <v>42497.275706018518</v>
      </c>
      <c r="T398" s="18">
        <v>42535.904861111107</v>
      </c>
    </row>
    <row r="399" spans="1:20" ht="4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6">
        <v>61.82</v>
      </c>
      <c r="Q399" s="11" t="s">
        <v>8315</v>
      </c>
      <c r="R399" t="s">
        <v>8316</v>
      </c>
      <c r="S399" s="17">
        <v>42058.904074074075</v>
      </c>
      <c r="T399" s="18">
        <v>42095.165972222225</v>
      </c>
    </row>
    <row r="400" spans="1:20" ht="4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6">
        <v>48.34</v>
      </c>
      <c r="Q400" s="11" t="s">
        <v>8315</v>
      </c>
      <c r="R400" t="s">
        <v>8316</v>
      </c>
      <c r="S400" s="17">
        <v>41807.690081018518</v>
      </c>
      <c r="T400" s="18">
        <v>41837.690081018518</v>
      </c>
    </row>
    <row r="401" spans="1:20" ht="4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6">
        <v>107.25</v>
      </c>
      <c r="Q401" s="11" t="s">
        <v>8315</v>
      </c>
      <c r="R401" t="s">
        <v>8316</v>
      </c>
      <c r="S401" s="17">
        <v>42284.69694444444</v>
      </c>
      <c r="T401" s="18">
        <v>42301.165972222225</v>
      </c>
    </row>
    <row r="402" spans="1:20" ht="30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6">
        <v>57</v>
      </c>
      <c r="Q402" s="11" t="s">
        <v>8315</v>
      </c>
      <c r="R402" t="s">
        <v>8316</v>
      </c>
      <c r="S402" s="17">
        <v>42045.84238425926</v>
      </c>
      <c r="T402" s="18">
        <v>42075.800717592589</v>
      </c>
    </row>
    <row r="403" spans="1:20" ht="30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6">
        <v>40.92</v>
      </c>
      <c r="Q403" s="11" t="s">
        <v>8315</v>
      </c>
      <c r="R403" t="s">
        <v>8316</v>
      </c>
      <c r="S403" s="17">
        <v>42184.209537037037</v>
      </c>
      <c r="T403" s="18">
        <v>42202.876388888893</v>
      </c>
    </row>
    <row r="404" spans="1:20" ht="4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6">
        <v>79.540000000000006</v>
      </c>
      <c r="Q404" s="11" t="s">
        <v>8315</v>
      </c>
      <c r="R404" t="s">
        <v>8316</v>
      </c>
      <c r="S404" s="17">
        <v>42341.180636574078</v>
      </c>
      <c r="T404" s="18">
        <v>42373.180636574078</v>
      </c>
    </row>
    <row r="405" spans="1:20" ht="30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6">
        <v>64.63</v>
      </c>
      <c r="Q405" s="11" t="s">
        <v>8315</v>
      </c>
      <c r="R405" t="s">
        <v>8316</v>
      </c>
      <c r="S405" s="17">
        <v>42170.910231481481</v>
      </c>
      <c r="T405" s="18">
        <v>42205.165972222225</v>
      </c>
    </row>
    <row r="406" spans="1:20" ht="4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6">
        <v>107.57</v>
      </c>
      <c r="Q406" s="11" t="s">
        <v>8315</v>
      </c>
      <c r="R406" t="s">
        <v>8316</v>
      </c>
      <c r="S406" s="17">
        <v>42151.069606481484</v>
      </c>
      <c r="T406" s="18">
        <v>42172.069606481484</v>
      </c>
    </row>
    <row r="407" spans="1:20" ht="4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6">
        <v>178.57</v>
      </c>
      <c r="Q407" s="11" t="s">
        <v>8315</v>
      </c>
      <c r="R407" t="s">
        <v>8316</v>
      </c>
      <c r="S407" s="17">
        <v>41944.527627314819</v>
      </c>
      <c r="T407" s="18">
        <v>42004.569293981483</v>
      </c>
    </row>
    <row r="408" spans="1:20" ht="4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6">
        <v>62.63</v>
      </c>
      <c r="Q408" s="11" t="s">
        <v>8315</v>
      </c>
      <c r="R408" t="s">
        <v>8316</v>
      </c>
      <c r="S408" s="17">
        <v>42593.865405092598</v>
      </c>
      <c r="T408" s="18">
        <v>42613.865405092598</v>
      </c>
    </row>
    <row r="409" spans="1:20" ht="30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6">
        <v>75</v>
      </c>
      <c r="Q409" s="11" t="s">
        <v>8315</v>
      </c>
      <c r="R409" t="s">
        <v>8316</v>
      </c>
      <c r="S409" s="17">
        <v>42503.740868055553</v>
      </c>
      <c r="T409" s="18">
        <v>42517.740868055553</v>
      </c>
    </row>
    <row r="410" spans="1:20" ht="4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6">
        <v>58.9</v>
      </c>
      <c r="Q410" s="11" t="s">
        <v>8315</v>
      </c>
      <c r="R410" t="s">
        <v>8316</v>
      </c>
      <c r="S410" s="17">
        <v>41927.848900462966</v>
      </c>
      <c r="T410" s="18">
        <v>41948.890567129631</v>
      </c>
    </row>
    <row r="411" spans="1:20" ht="4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6">
        <v>139.56</v>
      </c>
      <c r="Q411" s="11" t="s">
        <v>8315</v>
      </c>
      <c r="R411" t="s">
        <v>8316</v>
      </c>
      <c r="S411" s="17">
        <v>42375.114988425921</v>
      </c>
      <c r="T411" s="18">
        <v>42420.114988425921</v>
      </c>
    </row>
    <row r="412" spans="1:20" ht="30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6">
        <v>64.290000000000006</v>
      </c>
      <c r="Q412" s="11" t="s">
        <v>8315</v>
      </c>
      <c r="R412" t="s">
        <v>8316</v>
      </c>
      <c r="S412" s="17">
        <v>42553.926527777774</v>
      </c>
      <c r="T412" s="18">
        <v>42585.172916666663</v>
      </c>
    </row>
    <row r="413" spans="1:20" ht="4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6">
        <v>63.28</v>
      </c>
      <c r="Q413" s="11" t="s">
        <v>8315</v>
      </c>
      <c r="R413" t="s">
        <v>8316</v>
      </c>
      <c r="S413" s="17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575"/>
        <color rgb="FF678CCF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4C66B-42A6-4CC2-AA93-133C439525D1}">
  <dimension ref="A1:T251"/>
  <sheetViews>
    <sheetView workbookViewId="0">
      <selection activeCell="H2" sqref="H2"/>
    </sheetView>
  </sheetViews>
  <sheetFormatPr defaultRowHeight="15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1" t="s">
        <v>8307</v>
      </c>
      <c r="Q1" s="10" t="s">
        <v>8358</v>
      </c>
      <c r="R1" s="9" t="s">
        <v>8359</v>
      </c>
      <c r="S1" s="16" t="s">
        <v>8377</v>
      </c>
      <c r="T1" s="19" t="s">
        <v>8378</v>
      </c>
    </row>
    <row r="2" spans="1:20" ht="25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6">
        <v>0</v>
      </c>
      <c r="Q2" s="11" t="s">
        <v>8315</v>
      </c>
      <c r="R2" t="s">
        <v>8316</v>
      </c>
      <c r="S2" s="17">
        <v>42492.737847222219</v>
      </c>
      <c r="T2" s="18">
        <v>42534.166666666672</v>
      </c>
    </row>
    <row r="3" spans="1:20" ht="2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6">
        <v>60.67</v>
      </c>
      <c r="Q3" s="11" t="s">
        <v>8315</v>
      </c>
      <c r="R3" t="s">
        <v>8316</v>
      </c>
      <c r="S3" s="17">
        <v>42103.016585648147</v>
      </c>
      <c r="T3" s="18">
        <v>42163.016585648147</v>
      </c>
    </row>
    <row r="4" spans="1:20" ht="31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6">
        <v>0</v>
      </c>
      <c r="Q4" s="11" t="s">
        <v>8315</v>
      </c>
      <c r="R4" t="s">
        <v>8316</v>
      </c>
      <c r="S4" s="17">
        <v>42108.692060185189</v>
      </c>
      <c r="T4" s="18">
        <v>42153.692060185189</v>
      </c>
    </row>
    <row r="5" spans="1:20" ht="270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6">
        <v>0</v>
      </c>
      <c r="Q5" s="11" t="s">
        <v>8315</v>
      </c>
      <c r="R5" t="s">
        <v>8316</v>
      </c>
      <c r="S5" s="17">
        <v>42453.806307870371</v>
      </c>
      <c r="T5" s="18">
        <v>42513.806307870371</v>
      </c>
    </row>
    <row r="6" spans="1:20" ht="270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6">
        <v>23.33</v>
      </c>
      <c r="Q6" s="11" t="s">
        <v>8315</v>
      </c>
      <c r="R6" t="s">
        <v>8316</v>
      </c>
      <c r="S6" s="17">
        <v>42123.648831018523</v>
      </c>
      <c r="T6" s="18">
        <v>42153.648831018523</v>
      </c>
    </row>
    <row r="7" spans="1:20" ht="28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6">
        <v>23.92</v>
      </c>
      <c r="Q7" s="11" t="s">
        <v>8315</v>
      </c>
      <c r="R7" t="s">
        <v>8316</v>
      </c>
      <c r="S7" s="17">
        <v>41858.007071759261</v>
      </c>
      <c r="T7" s="18">
        <v>41888.007071759261</v>
      </c>
    </row>
    <row r="8" spans="1:20" ht="240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6">
        <v>15.83</v>
      </c>
      <c r="Q8" s="11" t="s">
        <v>8315</v>
      </c>
      <c r="R8" t="s">
        <v>8316</v>
      </c>
      <c r="S8" s="17">
        <v>41781.045173611114</v>
      </c>
      <c r="T8" s="18">
        <v>41811.045173611114</v>
      </c>
    </row>
    <row r="9" spans="1:20" ht="28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6">
        <v>60</v>
      </c>
      <c r="Q9" s="11" t="s">
        <v>8315</v>
      </c>
      <c r="R9" t="s">
        <v>8316</v>
      </c>
      <c r="S9" s="17">
        <v>42370.007766203707</v>
      </c>
      <c r="T9" s="18">
        <v>42398.981944444444</v>
      </c>
    </row>
    <row r="10" spans="1:20" ht="2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6">
        <v>24.33</v>
      </c>
      <c r="Q10" s="11" t="s">
        <v>8315</v>
      </c>
      <c r="R10" t="s">
        <v>8316</v>
      </c>
      <c r="S10" s="17">
        <v>42165.037581018521</v>
      </c>
      <c r="T10" s="18">
        <v>42224.898611111115</v>
      </c>
    </row>
    <row r="11" spans="1:20" ht="300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6">
        <v>29.56</v>
      </c>
      <c r="Q11" s="11" t="s">
        <v>8315</v>
      </c>
      <c r="R11" t="s">
        <v>8316</v>
      </c>
      <c r="S11" s="17">
        <v>42480.800648148142</v>
      </c>
      <c r="T11" s="18">
        <v>42540.800648148142</v>
      </c>
    </row>
    <row r="12" spans="1:20" ht="240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6">
        <v>18.329999999999998</v>
      </c>
      <c r="Q12" s="11" t="s">
        <v>8315</v>
      </c>
      <c r="R12" t="s">
        <v>8316</v>
      </c>
      <c r="S12" s="17">
        <v>41784.789687500001</v>
      </c>
      <c r="T12" s="18">
        <v>41814.789687500001</v>
      </c>
    </row>
    <row r="13" spans="1:20" ht="28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6">
        <v>20</v>
      </c>
      <c r="Q13" s="11" t="s">
        <v>8315</v>
      </c>
      <c r="R13" t="s">
        <v>8316</v>
      </c>
      <c r="S13" s="17">
        <v>41831.675034722226</v>
      </c>
      <c r="T13" s="18">
        <v>41891.675034722226</v>
      </c>
    </row>
    <row r="14" spans="1:20" ht="28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6">
        <v>0</v>
      </c>
      <c r="Q14" s="11" t="s">
        <v>8315</v>
      </c>
      <c r="R14" t="s">
        <v>8316</v>
      </c>
      <c r="S14" s="17">
        <v>41950.114108796297</v>
      </c>
      <c r="T14" s="18">
        <v>42010.114108796297</v>
      </c>
    </row>
    <row r="15" spans="1:20" ht="270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6">
        <v>22.5</v>
      </c>
      <c r="Q15" s="11" t="s">
        <v>8315</v>
      </c>
      <c r="R15" t="s">
        <v>8316</v>
      </c>
      <c r="S15" s="17">
        <v>42627.955104166671</v>
      </c>
      <c r="T15" s="18">
        <v>42657.916666666672</v>
      </c>
    </row>
    <row r="16" spans="1:20" ht="31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6">
        <v>50.4</v>
      </c>
      <c r="Q16" s="11" t="s">
        <v>8315</v>
      </c>
      <c r="R16" t="s">
        <v>8316</v>
      </c>
      <c r="S16" s="17">
        <v>42531.195277777777</v>
      </c>
      <c r="T16" s="18">
        <v>42555.166666666672</v>
      </c>
    </row>
    <row r="17" spans="1:20" ht="28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6">
        <v>105.03</v>
      </c>
      <c r="Q17" s="11" t="s">
        <v>8315</v>
      </c>
      <c r="R17" t="s">
        <v>8316</v>
      </c>
      <c r="S17" s="17">
        <v>42618.827013888891</v>
      </c>
      <c r="T17" s="18">
        <v>42648.827013888891</v>
      </c>
    </row>
    <row r="18" spans="1:20" ht="28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6">
        <v>35.4</v>
      </c>
      <c r="Q18" s="11" t="s">
        <v>8315</v>
      </c>
      <c r="R18" t="s">
        <v>8316</v>
      </c>
      <c r="S18" s="17">
        <v>42540.593530092592</v>
      </c>
      <c r="T18" s="18">
        <v>42570.593530092592</v>
      </c>
    </row>
    <row r="19" spans="1:20" ht="28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6">
        <v>83.33</v>
      </c>
      <c r="Q19" s="11" t="s">
        <v>8315</v>
      </c>
      <c r="R19" t="s">
        <v>8316</v>
      </c>
      <c r="S19" s="17">
        <v>41746.189409722225</v>
      </c>
      <c r="T19" s="18">
        <v>41776.189409722225</v>
      </c>
    </row>
    <row r="20" spans="1:20" ht="240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6">
        <v>35.92</v>
      </c>
      <c r="Q20" s="11" t="s">
        <v>8315</v>
      </c>
      <c r="R20" t="s">
        <v>8316</v>
      </c>
      <c r="S20" s="17">
        <v>41974.738576388889</v>
      </c>
      <c r="T20" s="18">
        <v>41994.738576388889</v>
      </c>
    </row>
    <row r="21" spans="1:20" ht="16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6">
        <v>0</v>
      </c>
      <c r="Q21" s="11" t="s">
        <v>8315</v>
      </c>
      <c r="R21" t="s">
        <v>8316</v>
      </c>
      <c r="S21" s="17">
        <v>42115.11618055556</v>
      </c>
      <c r="T21" s="18">
        <v>42175.11618055556</v>
      </c>
    </row>
    <row r="22" spans="1:20" ht="300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6">
        <v>119.13</v>
      </c>
      <c r="Q22" s="11" t="s">
        <v>8315</v>
      </c>
      <c r="R22" t="s">
        <v>8316</v>
      </c>
      <c r="S22" s="17">
        <v>42002.817488425921</v>
      </c>
      <c r="T22" s="18">
        <v>42032.817488425921</v>
      </c>
    </row>
    <row r="23" spans="1:20" ht="270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6">
        <v>90.33</v>
      </c>
      <c r="Q23" s="11" t="s">
        <v>8315</v>
      </c>
      <c r="R23" t="s">
        <v>8316</v>
      </c>
      <c r="S23" s="17">
        <v>42722.84474537037</v>
      </c>
      <c r="T23" s="18">
        <v>42752.84474537037</v>
      </c>
    </row>
    <row r="24" spans="1:20" ht="270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6">
        <v>2.33</v>
      </c>
      <c r="Q24" s="11" t="s">
        <v>8315</v>
      </c>
      <c r="R24" t="s">
        <v>8316</v>
      </c>
      <c r="S24" s="17">
        <v>42465.128391203703</v>
      </c>
      <c r="T24" s="18">
        <v>42495.128391203703</v>
      </c>
    </row>
    <row r="25" spans="1:20" ht="270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6">
        <v>0</v>
      </c>
      <c r="Q25" s="11" t="s">
        <v>8315</v>
      </c>
      <c r="R25" t="s">
        <v>8316</v>
      </c>
      <c r="S25" s="17">
        <v>42171.743969907402</v>
      </c>
      <c r="T25" s="18">
        <v>42201.743969907402</v>
      </c>
    </row>
    <row r="26" spans="1:20" ht="240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6">
        <v>108.33</v>
      </c>
      <c r="Q26" s="11" t="s">
        <v>8315</v>
      </c>
      <c r="R26" t="s">
        <v>8316</v>
      </c>
      <c r="S26" s="17">
        <v>42672.955138888887</v>
      </c>
      <c r="T26" s="18">
        <v>42704.708333333328</v>
      </c>
    </row>
    <row r="27" spans="1:20" ht="2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6">
        <v>29</v>
      </c>
      <c r="Q27" s="11" t="s">
        <v>8315</v>
      </c>
      <c r="R27" t="s">
        <v>8316</v>
      </c>
      <c r="S27" s="17">
        <v>42359.725243055553</v>
      </c>
      <c r="T27" s="18">
        <v>42389.725243055553</v>
      </c>
    </row>
    <row r="28" spans="1:20" ht="300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6">
        <v>96.55</v>
      </c>
      <c r="Q28" s="11" t="s">
        <v>8315</v>
      </c>
      <c r="R28" t="s">
        <v>8316</v>
      </c>
      <c r="S28" s="17">
        <v>42192.905694444446</v>
      </c>
      <c r="T28" s="18">
        <v>42236.711805555555</v>
      </c>
    </row>
    <row r="29" spans="1:20" ht="28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6">
        <v>0</v>
      </c>
      <c r="Q29" s="11" t="s">
        <v>8315</v>
      </c>
      <c r="R29" t="s">
        <v>8316</v>
      </c>
      <c r="S29" s="17">
        <v>41916.597638888888</v>
      </c>
      <c r="T29" s="18">
        <v>41976.639305555553</v>
      </c>
    </row>
    <row r="30" spans="1:20" ht="28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6">
        <v>63</v>
      </c>
      <c r="Q30" s="11" t="s">
        <v>8315</v>
      </c>
      <c r="R30" t="s">
        <v>8316</v>
      </c>
      <c r="S30" s="17">
        <v>42461.596273148149</v>
      </c>
      <c r="T30" s="18">
        <v>42491.596273148149</v>
      </c>
    </row>
    <row r="31" spans="1:20" ht="28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6">
        <v>381.6</v>
      </c>
      <c r="Q31" s="11" t="s">
        <v>8315</v>
      </c>
      <c r="R31" t="s">
        <v>8316</v>
      </c>
      <c r="S31" s="17">
        <v>42370.90320601852</v>
      </c>
      <c r="T31" s="18">
        <v>42406.207638888889</v>
      </c>
    </row>
    <row r="32" spans="1:20" ht="180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6">
        <v>46.25</v>
      </c>
      <c r="Q32" s="11" t="s">
        <v>8315</v>
      </c>
      <c r="R32" t="s">
        <v>8316</v>
      </c>
      <c r="S32" s="17">
        <v>41948.727256944447</v>
      </c>
      <c r="T32" s="18">
        <v>41978.727256944447</v>
      </c>
    </row>
    <row r="33" spans="1:20" ht="19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6">
        <v>26</v>
      </c>
      <c r="Q33" s="11" t="s">
        <v>8315</v>
      </c>
      <c r="R33" t="s">
        <v>8316</v>
      </c>
      <c r="S33" s="17">
        <v>42047.07640046296</v>
      </c>
      <c r="T33" s="18">
        <v>42077.034733796296</v>
      </c>
    </row>
    <row r="34" spans="1:20" ht="270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6">
        <v>10</v>
      </c>
      <c r="Q34" s="11" t="s">
        <v>8315</v>
      </c>
      <c r="R34" t="s">
        <v>8316</v>
      </c>
      <c r="S34" s="17">
        <v>42261.632916666669</v>
      </c>
      <c r="T34" s="18">
        <v>42266.165972222225</v>
      </c>
    </row>
    <row r="35" spans="1:20" ht="270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6">
        <v>5</v>
      </c>
      <c r="Q35" s="11" t="s">
        <v>8315</v>
      </c>
      <c r="R35" t="s">
        <v>8316</v>
      </c>
      <c r="S35" s="17">
        <v>41985.427361111113</v>
      </c>
      <c r="T35" s="18">
        <v>42015.427361111113</v>
      </c>
    </row>
    <row r="36" spans="1:20" ht="270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6">
        <v>0</v>
      </c>
      <c r="Q36" s="11" t="s">
        <v>8315</v>
      </c>
      <c r="R36" t="s">
        <v>8316</v>
      </c>
      <c r="S36" s="17">
        <v>41922.535185185188</v>
      </c>
      <c r="T36" s="18">
        <v>41930.207638888889</v>
      </c>
    </row>
    <row r="37" spans="1:20" ht="240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6">
        <v>81.569999999999993</v>
      </c>
      <c r="Q37" s="11" t="s">
        <v>8315</v>
      </c>
      <c r="R37" t="s">
        <v>8316</v>
      </c>
      <c r="S37" s="17">
        <v>41850.863252314812</v>
      </c>
      <c r="T37" s="18">
        <v>41880.863252314812</v>
      </c>
    </row>
    <row r="38" spans="1:20" ht="28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6">
        <v>7</v>
      </c>
      <c r="Q38" s="11" t="s">
        <v>8315</v>
      </c>
      <c r="R38" t="s">
        <v>8316</v>
      </c>
      <c r="S38" s="17">
        <v>41831.742962962962</v>
      </c>
      <c r="T38" s="18">
        <v>41860.125</v>
      </c>
    </row>
    <row r="39" spans="1:20" ht="28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6">
        <v>27.3</v>
      </c>
      <c r="Q39" s="11" t="s">
        <v>8315</v>
      </c>
      <c r="R39" t="s">
        <v>8316</v>
      </c>
      <c r="S39" s="17">
        <v>42415.883425925931</v>
      </c>
      <c r="T39" s="18">
        <v>42475.84175925926</v>
      </c>
    </row>
    <row r="40" spans="1:20" ht="25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6">
        <v>29.41</v>
      </c>
      <c r="Q40" s="11" t="s">
        <v>8315</v>
      </c>
      <c r="R40" t="s">
        <v>8316</v>
      </c>
      <c r="S40" s="17">
        <v>41869.714166666665</v>
      </c>
      <c r="T40" s="18">
        <v>41876.875</v>
      </c>
    </row>
    <row r="41" spans="1:20" ht="9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6">
        <v>12.5</v>
      </c>
      <c r="Q41" s="11" t="s">
        <v>8315</v>
      </c>
      <c r="R41" t="s">
        <v>8316</v>
      </c>
      <c r="S41" s="17">
        <v>41953.773090277777</v>
      </c>
      <c r="T41" s="18">
        <v>42013.083333333328</v>
      </c>
    </row>
    <row r="42" spans="1:20" ht="10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6">
        <v>0</v>
      </c>
      <c r="Q42" s="11" t="s">
        <v>8315</v>
      </c>
      <c r="R42" t="s">
        <v>8316</v>
      </c>
      <c r="S42" s="17">
        <v>42037.986284722225</v>
      </c>
      <c r="T42" s="18">
        <v>42097.944618055553</v>
      </c>
    </row>
    <row r="43" spans="1:20" ht="28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6">
        <v>5.75</v>
      </c>
      <c r="Q43" s="11" t="s">
        <v>8315</v>
      </c>
      <c r="R43" t="s">
        <v>8316</v>
      </c>
      <c r="S43" s="17">
        <v>41811.555462962962</v>
      </c>
      <c r="T43" s="18">
        <v>41812.875</v>
      </c>
    </row>
    <row r="44" spans="1:20" ht="16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6">
        <v>52.08</v>
      </c>
      <c r="Q44" s="11" t="s">
        <v>8315</v>
      </c>
      <c r="R44" t="s">
        <v>8316</v>
      </c>
      <c r="S44" s="17">
        <v>42701.908807870372</v>
      </c>
      <c r="T44" s="18">
        <v>42716.25</v>
      </c>
    </row>
    <row r="45" spans="1:20" ht="270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6">
        <v>183.33</v>
      </c>
      <c r="Q45" s="11" t="s">
        <v>8315</v>
      </c>
      <c r="R45" t="s">
        <v>8316</v>
      </c>
      <c r="S45" s="17">
        <v>42258.646504629629</v>
      </c>
      <c r="T45" s="18">
        <v>42288.645196759258</v>
      </c>
    </row>
    <row r="46" spans="1:20" ht="270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6">
        <v>26.33</v>
      </c>
      <c r="Q46" s="11" t="s">
        <v>8315</v>
      </c>
      <c r="R46" t="s">
        <v>8316</v>
      </c>
      <c r="S46" s="17">
        <v>42278.664965277778</v>
      </c>
      <c r="T46" s="18">
        <v>42308.664965277778</v>
      </c>
    </row>
    <row r="47" spans="1:20" ht="28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6">
        <v>0</v>
      </c>
      <c r="Q47" s="11" t="s">
        <v>8315</v>
      </c>
      <c r="R47" t="s">
        <v>8316</v>
      </c>
      <c r="S47" s="17">
        <v>42515.078217592592</v>
      </c>
      <c r="T47" s="18">
        <v>42575.078217592592</v>
      </c>
    </row>
    <row r="48" spans="1:20" ht="31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6">
        <v>486.43</v>
      </c>
      <c r="Q48" s="11" t="s">
        <v>8315</v>
      </c>
      <c r="R48" t="s">
        <v>8316</v>
      </c>
      <c r="S48" s="17">
        <v>41830.234166666669</v>
      </c>
      <c r="T48" s="18">
        <v>41860.234166666669</v>
      </c>
    </row>
    <row r="49" spans="1:20" ht="300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6">
        <v>3</v>
      </c>
      <c r="Q49" s="11" t="s">
        <v>8315</v>
      </c>
      <c r="R49" t="s">
        <v>8316</v>
      </c>
      <c r="S49" s="17">
        <v>41982.904386574075</v>
      </c>
      <c r="T49" s="18">
        <v>42042.904386574075</v>
      </c>
    </row>
    <row r="50" spans="1:20" ht="2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6">
        <v>25</v>
      </c>
      <c r="Q50" s="11" t="s">
        <v>8315</v>
      </c>
      <c r="R50" t="s">
        <v>8316</v>
      </c>
      <c r="S50" s="17">
        <v>42210.439768518518</v>
      </c>
      <c r="T50" s="18">
        <v>42240.439768518518</v>
      </c>
    </row>
    <row r="51" spans="1:20" ht="270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6">
        <v>9.75</v>
      </c>
      <c r="Q51" s="11" t="s">
        <v>8315</v>
      </c>
      <c r="R51" t="s">
        <v>8316</v>
      </c>
      <c r="S51" s="17">
        <v>42196.166874999995</v>
      </c>
      <c r="T51" s="18">
        <v>42256.166874999995</v>
      </c>
    </row>
    <row r="52" spans="1:20" ht="2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6">
        <v>36.590000000000003</v>
      </c>
      <c r="Q52" s="11" t="s">
        <v>8315</v>
      </c>
      <c r="R52" t="s">
        <v>8316</v>
      </c>
      <c r="S52" s="17">
        <v>42606.056863425925</v>
      </c>
      <c r="T52" s="18">
        <v>42620.056863425925</v>
      </c>
    </row>
    <row r="53" spans="1:20" ht="300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6">
        <v>80.709999999999994</v>
      </c>
      <c r="Q53" s="11" t="s">
        <v>8315</v>
      </c>
      <c r="R53" t="s">
        <v>8316</v>
      </c>
      <c r="S53" s="17">
        <v>42199.648912037039</v>
      </c>
      <c r="T53" s="18">
        <v>42217.041666666672</v>
      </c>
    </row>
    <row r="54" spans="1:20" ht="300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6">
        <v>1</v>
      </c>
      <c r="Q54" s="11" t="s">
        <v>8315</v>
      </c>
      <c r="R54" t="s">
        <v>8316</v>
      </c>
      <c r="S54" s="17">
        <v>42444.877743055549</v>
      </c>
      <c r="T54" s="18">
        <v>42504.877743055549</v>
      </c>
    </row>
    <row r="55" spans="1:20" ht="28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6">
        <v>52.8</v>
      </c>
      <c r="Q55" s="11" t="s">
        <v>8315</v>
      </c>
      <c r="R55" t="s">
        <v>8316</v>
      </c>
      <c r="S55" s="17">
        <v>42499.731701388882</v>
      </c>
      <c r="T55" s="18">
        <v>42529.731701388882</v>
      </c>
    </row>
    <row r="56" spans="1:20" ht="270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6">
        <v>20</v>
      </c>
      <c r="Q56" s="11" t="s">
        <v>8315</v>
      </c>
      <c r="R56" t="s">
        <v>8316</v>
      </c>
      <c r="S56" s="17">
        <v>41929.266215277778</v>
      </c>
      <c r="T56" s="18">
        <v>41968.823611111111</v>
      </c>
    </row>
    <row r="57" spans="1:20" ht="28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6">
        <v>46.93</v>
      </c>
      <c r="Q57" s="11" t="s">
        <v>8315</v>
      </c>
      <c r="R57" t="s">
        <v>8316</v>
      </c>
      <c r="S57" s="17">
        <v>42142.768819444449</v>
      </c>
      <c r="T57" s="18">
        <v>42182.768819444449</v>
      </c>
    </row>
    <row r="58" spans="1:20" ht="270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6">
        <v>78.08</v>
      </c>
      <c r="Q58" s="11" t="s">
        <v>8315</v>
      </c>
      <c r="R58" t="s">
        <v>8316</v>
      </c>
      <c r="S58" s="17">
        <v>42354.131643518514</v>
      </c>
      <c r="T58" s="18">
        <v>42384.131643518514</v>
      </c>
    </row>
    <row r="59" spans="1:20" ht="270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6">
        <v>1</v>
      </c>
      <c r="Q59" s="11" t="s">
        <v>8315</v>
      </c>
      <c r="R59" t="s">
        <v>8316</v>
      </c>
      <c r="S59" s="17">
        <v>41828.922905092593</v>
      </c>
      <c r="T59" s="18">
        <v>41888.922905092593</v>
      </c>
    </row>
    <row r="60" spans="1:20" ht="25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6">
        <v>48.56</v>
      </c>
      <c r="Q60" s="11" t="s">
        <v>8315</v>
      </c>
      <c r="R60" t="s">
        <v>8316</v>
      </c>
      <c r="S60" s="17">
        <v>42245.234340277777</v>
      </c>
      <c r="T60" s="18">
        <v>42263.234340277777</v>
      </c>
    </row>
    <row r="61" spans="1:20" ht="240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6">
        <v>68.099999999999994</v>
      </c>
      <c r="Q61" s="11" t="s">
        <v>8315</v>
      </c>
      <c r="R61" t="s">
        <v>8316</v>
      </c>
      <c r="S61" s="17">
        <v>42278.629710648151</v>
      </c>
      <c r="T61" s="18">
        <v>42306.629710648151</v>
      </c>
    </row>
    <row r="62" spans="1:20" ht="2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6">
        <v>8.5</v>
      </c>
      <c r="Q62" s="11" t="s">
        <v>8315</v>
      </c>
      <c r="R62" t="s">
        <v>8316</v>
      </c>
      <c r="S62" s="17">
        <v>41826.61954861111</v>
      </c>
      <c r="T62" s="18">
        <v>41856.61954861111</v>
      </c>
    </row>
    <row r="63" spans="1:20" ht="2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6">
        <v>60.06</v>
      </c>
      <c r="Q63" s="11" t="s">
        <v>8315</v>
      </c>
      <c r="R63" t="s">
        <v>8316</v>
      </c>
      <c r="S63" s="17">
        <v>42205.171018518522</v>
      </c>
      <c r="T63" s="18">
        <v>42235.171018518522</v>
      </c>
    </row>
    <row r="64" spans="1:20" ht="300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6">
        <v>72.400000000000006</v>
      </c>
      <c r="Q64" s="11" t="s">
        <v>8315</v>
      </c>
      <c r="R64" t="s">
        <v>8316</v>
      </c>
      <c r="S64" s="17">
        <v>42041.205000000002</v>
      </c>
      <c r="T64" s="18">
        <v>42086.16333333333</v>
      </c>
    </row>
    <row r="65" spans="1:20" ht="270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6">
        <v>100</v>
      </c>
      <c r="Q65" s="11" t="s">
        <v>8315</v>
      </c>
      <c r="R65" t="s">
        <v>8316</v>
      </c>
      <c r="S65" s="17">
        <v>42203.677766203706</v>
      </c>
      <c r="T65" s="18">
        <v>42233.677766203706</v>
      </c>
    </row>
    <row r="66" spans="1:20" ht="270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6">
        <v>51.67</v>
      </c>
      <c r="Q66" s="11" t="s">
        <v>8315</v>
      </c>
      <c r="R66" t="s">
        <v>8316</v>
      </c>
      <c r="S66" s="17">
        <v>41983.752847222218</v>
      </c>
      <c r="T66" s="18">
        <v>42014.140972222223</v>
      </c>
    </row>
    <row r="67" spans="1:20" ht="210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6">
        <v>0</v>
      </c>
      <c r="Q67" s="11" t="s">
        <v>8315</v>
      </c>
      <c r="R67" t="s">
        <v>8316</v>
      </c>
      <c r="S67" s="17">
        <v>42103.024398148147</v>
      </c>
      <c r="T67" s="18">
        <v>42112.9375</v>
      </c>
    </row>
    <row r="68" spans="1:20" ht="28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6">
        <v>61</v>
      </c>
      <c r="Q68" s="11" t="s">
        <v>8315</v>
      </c>
      <c r="R68" t="s">
        <v>8316</v>
      </c>
      <c r="S68" s="17">
        <v>42089.901574074072</v>
      </c>
      <c r="T68" s="18">
        <v>42149.901574074072</v>
      </c>
    </row>
    <row r="69" spans="1:20" ht="21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6">
        <v>37.5</v>
      </c>
      <c r="Q69" s="11" t="s">
        <v>8315</v>
      </c>
      <c r="R69" t="s">
        <v>8316</v>
      </c>
      <c r="S69" s="17">
        <v>42297.691006944442</v>
      </c>
      <c r="T69" s="18">
        <v>42320.290972222225</v>
      </c>
    </row>
    <row r="70" spans="1:20" ht="28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6">
        <v>25.57</v>
      </c>
      <c r="Q70" s="11" t="s">
        <v>8315</v>
      </c>
      <c r="R70" t="s">
        <v>8316</v>
      </c>
      <c r="S70" s="17">
        <v>41833.089756944442</v>
      </c>
      <c r="T70" s="18">
        <v>41863.079143518517</v>
      </c>
    </row>
    <row r="71" spans="1:20" ht="240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6">
        <v>0</v>
      </c>
      <c r="Q71" s="11" t="s">
        <v>8315</v>
      </c>
      <c r="R71" t="s">
        <v>8316</v>
      </c>
      <c r="S71" s="17">
        <v>42325.920717592591</v>
      </c>
      <c r="T71" s="18">
        <v>42355.920717592591</v>
      </c>
    </row>
    <row r="72" spans="1:20" ht="28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6">
        <v>25</v>
      </c>
      <c r="Q72" s="11" t="s">
        <v>8315</v>
      </c>
      <c r="R72" t="s">
        <v>8316</v>
      </c>
      <c r="S72" s="17">
        <v>41858.214629629627</v>
      </c>
      <c r="T72" s="18">
        <v>41888.214629629627</v>
      </c>
    </row>
    <row r="73" spans="1:20" ht="19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6">
        <v>0</v>
      </c>
      <c r="Q73" s="11" t="s">
        <v>8315</v>
      </c>
      <c r="R73" t="s">
        <v>8316</v>
      </c>
      <c r="S73" s="17">
        <v>41793.710231481484</v>
      </c>
      <c r="T73" s="18">
        <v>41823.710231481484</v>
      </c>
    </row>
    <row r="74" spans="1:20" ht="270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6">
        <v>0</v>
      </c>
      <c r="Q74" s="11" t="s">
        <v>8315</v>
      </c>
      <c r="R74" t="s">
        <v>8316</v>
      </c>
      <c r="S74" s="17">
        <v>41793.814259259263</v>
      </c>
      <c r="T74" s="18">
        <v>41825.165972222225</v>
      </c>
    </row>
    <row r="75" spans="1:20" ht="2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6">
        <v>10</v>
      </c>
      <c r="Q75" s="11" t="s">
        <v>8315</v>
      </c>
      <c r="R75" t="s">
        <v>8316</v>
      </c>
      <c r="S75" s="17">
        <v>41831.697939814818</v>
      </c>
      <c r="T75" s="18">
        <v>41861.697939814818</v>
      </c>
    </row>
    <row r="76" spans="1:20" ht="10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6">
        <v>202</v>
      </c>
      <c r="Q76" s="11" t="s">
        <v>8315</v>
      </c>
      <c r="R76" t="s">
        <v>8316</v>
      </c>
      <c r="S76" s="17">
        <v>42621.389340277776</v>
      </c>
      <c r="T76" s="18">
        <v>42651.389340277776</v>
      </c>
    </row>
    <row r="77" spans="1:20" ht="28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6">
        <v>25.65</v>
      </c>
      <c r="Q77" s="11" t="s">
        <v>8315</v>
      </c>
      <c r="R77" t="s">
        <v>8316</v>
      </c>
      <c r="S77" s="17">
        <v>41780.785729166666</v>
      </c>
      <c r="T77" s="18">
        <v>41840.785729166666</v>
      </c>
    </row>
    <row r="78" spans="1:20" ht="300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6">
        <v>56.05</v>
      </c>
      <c r="Q78" s="11" t="s">
        <v>8315</v>
      </c>
      <c r="R78" t="s">
        <v>8316</v>
      </c>
      <c r="S78" s="17">
        <v>41766.072500000002</v>
      </c>
      <c r="T78" s="18">
        <v>41791.072500000002</v>
      </c>
    </row>
    <row r="79" spans="1:20" ht="300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6">
        <v>81.319999999999993</v>
      </c>
      <c r="Q79" s="11" t="s">
        <v>8315</v>
      </c>
      <c r="R79" t="s">
        <v>8316</v>
      </c>
      <c r="S79" s="17">
        <v>41766.617291666669</v>
      </c>
      <c r="T79" s="18">
        <v>41793.290972222225</v>
      </c>
    </row>
    <row r="80" spans="1:20" ht="25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6">
        <v>70.17</v>
      </c>
      <c r="Q80" s="11" t="s">
        <v>8315</v>
      </c>
      <c r="R80" t="s">
        <v>8316</v>
      </c>
      <c r="S80" s="17">
        <v>42248.627013888887</v>
      </c>
      <c r="T80" s="18">
        <v>42278.627013888887</v>
      </c>
    </row>
    <row r="81" spans="1:20" ht="25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6">
        <v>23.63</v>
      </c>
      <c r="Q81" s="11" t="s">
        <v>8315</v>
      </c>
      <c r="R81" t="s">
        <v>8316</v>
      </c>
      <c r="S81" s="17">
        <v>41885.221550925926</v>
      </c>
      <c r="T81" s="18">
        <v>41916.290972222225</v>
      </c>
    </row>
    <row r="82" spans="1:20" ht="2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6">
        <v>188.56</v>
      </c>
      <c r="Q82" s="11" t="s">
        <v>8315</v>
      </c>
      <c r="R82" t="s">
        <v>8316</v>
      </c>
      <c r="S82" s="17">
        <v>42159.224432870367</v>
      </c>
      <c r="T82" s="18">
        <v>42204.224432870367</v>
      </c>
    </row>
    <row r="83" spans="1:20" ht="300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6">
        <v>49.51</v>
      </c>
      <c r="Q83" s="11" t="s">
        <v>8315</v>
      </c>
      <c r="R83" t="s">
        <v>8316</v>
      </c>
      <c r="S83" s="17">
        <v>42265.817002314812</v>
      </c>
      <c r="T83" s="18">
        <v>42295.817002314812</v>
      </c>
    </row>
    <row r="84" spans="1:20" ht="1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6">
        <v>9.5</v>
      </c>
      <c r="Q84" s="11" t="s">
        <v>8315</v>
      </c>
      <c r="R84" t="s">
        <v>8316</v>
      </c>
      <c r="S84" s="17">
        <v>41975.124340277776</v>
      </c>
      <c r="T84" s="18">
        <v>42005.124340277776</v>
      </c>
    </row>
    <row r="85" spans="1:20" ht="270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6">
        <v>10</v>
      </c>
      <c r="Q85" s="11" t="s">
        <v>8315</v>
      </c>
      <c r="R85" t="s">
        <v>8316</v>
      </c>
      <c r="S85" s="17">
        <v>42065.190694444449</v>
      </c>
      <c r="T85" s="18">
        <v>42090.149027777778</v>
      </c>
    </row>
    <row r="86" spans="1:20" ht="19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6">
        <v>13</v>
      </c>
      <c r="Q86" s="11" t="s">
        <v>8315</v>
      </c>
      <c r="R86" t="s">
        <v>8316</v>
      </c>
      <c r="S86" s="17">
        <v>41848.84002314815</v>
      </c>
      <c r="T86" s="18">
        <v>41883.84002314815</v>
      </c>
    </row>
    <row r="87" spans="1:20" ht="16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6">
        <v>89.4</v>
      </c>
      <c r="Q87" s="11" t="s">
        <v>8315</v>
      </c>
      <c r="R87" t="s">
        <v>8316</v>
      </c>
      <c r="S87" s="17">
        <v>42103.884930555556</v>
      </c>
      <c r="T87" s="18">
        <v>42133.884930555556</v>
      </c>
    </row>
    <row r="88" spans="1:20" ht="300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6">
        <v>25</v>
      </c>
      <c r="Q88" s="11" t="s">
        <v>8315</v>
      </c>
      <c r="R88" t="s">
        <v>8316</v>
      </c>
      <c r="S88" s="17">
        <v>42059.970729166671</v>
      </c>
      <c r="T88" s="18">
        <v>42089.929062499999</v>
      </c>
    </row>
    <row r="89" spans="1:20" ht="300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6">
        <v>1</v>
      </c>
      <c r="Q89" s="11" t="s">
        <v>8315</v>
      </c>
      <c r="R89" t="s">
        <v>8316</v>
      </c>
      <c r="S89" s="17">
        <v>42041.743090277778</v>
      </c>
      <c r="T89" s="18">
        <v>42071.701423611114</v>
      </c>
    </row>
    <row r="90" spans="1:20" ht="300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6">
        <v>65</v>
      </c>
      <c r="Q90" s="11" t="s">
        <v>8315</v>
      </c>
      <c r="R90" t="s">
        <v>8316</v>
      </c>
      <c r="S90" s="17">
        <v>41829.73715277778</v>
      </c>
      <c r="T90" s="18">
        <v>41852.716666666667</v>
      </c>
    </row>
    <row r="91" spans="1:20" ht="2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6">
        <v>1</v>
      </c>
      <c r="Q91" s="11" t="s">
        <v>8315</v>
      </c>
      <c r="R91" t="s">
        <v>8316</v>
      </c>
      <c r="S91" s="17">
        <v>41789.893599537041</v>
      </c>
      <c r="T91" s="18">
        <v>41815.875</v>
      </c>
    </row>
    <row r="92" spans="1:20" ht="28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6">
        <v>81.540000000000006</v>
      </c>
      <c r="Q92" s="11" t="s">
        <v>8315</v>
      </c>
      <c r="R92" t="s">
        <v>8316</v>
      </c>
      <c r="S92" s="17">
        <v>41833.660995370366</v>
      </c>
      <c r="T92" s="18">
        <v>41863.660995370366</v>
      </c>
    </row>
    <row r="93" spans="1:20" ht="6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6">
        <v>100</v>
      </c>
      <c r="Q93" s="11" t="s">
        <v>8315</v>
      </c>
      <c r="R93" t="s">
        <v>8316</v>
      </c>
      <c r="S93" s="17">
        <v>41914.590011574073</v>
      </c>
      <c r="T93" s="18">
        <v>41955.907638888893</v>
      </c>
    </row>
    <row r="94" spans="1:20" ht="15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6">
        <v>1</v>
      </c>
      <c r="Q94" s="11" t="s">
        <v>8315</v>
      </c>
      <c r="R94" t="s">
        <v>8316</v>
      </c>
      <c r="S94" s="17">
        <v>42611.261064814811</v>
      </c>
      <c r="T94" s="18">
        <v>42625.707638888889</v>
      </c>
    </row>
    <row r="95" spans="1:20" ht="28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6">
        <v>0</v>
      </c>
      <c r="Q95" s="11" t="s">
        <v>8315</v>
      </c>
      <c r="R95" t="s">
        <v>8316</v>
      </c>
      <c r="S95" s="17">
        <v>42253.633159722223</v>
      </c>
      <c r="T95" s="18">
        <v>42313.674826388888</v>
      </c>
    </row>
    <row r="96" spans="1:20" ht="270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6">
        <v>20</v>
      </c>
      <c r="Q96" s="11" t="s">
        <v>8315</v>
      </c>
      <c r="R96" t="s">
        <v>8316</v>
      </c>
      <c r="S96" s="17">
        <v>42295.891828703709</v>
      </c>
      <c r="T96" s="18">
        <v>42325.933495370366</v>
      </c>
    </row>
    <row r="97" spans="1:20" ht="1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6">
        <v>5.5</v>
      </c>
      <c r="Q97" s="11" t="s">
        <v>8315</v>
      </c>
      <c r="R97" t="s">
        <v>8316</v>
      </c>
      <c r="S97" s="17">
        <v>42402.947002314817</v>
      </c>
      <c r="T97" s="18">
        <v>42452.145138888889</v>
      </c>
    </row>
    <row r="98" spans="1:20" ht="28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6">
        <v>50.2</v>
      </c>
      <c r="Q98" s="11" t="s">
        <v>8315</v>
      </c>
      <c r="R98" t="s">
        <v>8316</v>
      </c>
      <c r="S98" s="17">
        <v>42509.814108796301</v>
      </c>
      <c r="T98" s="18">
        <v>42539.814108796301</v>
      </c>
    </row>
    <row r="99" spans="1:20" ht="2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6">
        <v>13.11</v>
      </c>
      <c r="Q99" s="11" t="s">
        <v>8315</v>
      </c>
      <c r="R99" t="s">
        <v>8316</v>
      </c>
      <c r="S99" s="17">
        <v>41977.004976851851</v>
      </c>
      <c r="T99" s="18">
        <v>42008.976388888885</v>
      </c>
    </row>
    <row r="100" spans="1:20" ht="28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6">
        <v>315.5</v>
      </c>
      <c r="Q100" s="11" t="s">
        <v>8315</v>
      </c>
      <c r="R100" t="s">
        <v>8316</v>
      </c>
      <c r="S100" s="17">
        <v>42171.758611111116</v>
      </c>
      <c r="T100" s="18">
        <v>42231.758611111116</v>
      </c>
    </row>
    <row r="101" spans="1:20" ht="18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6">
        <v>37.14</v>
      </c>
      <c r="Q101" s="11" t="s">
        <v>8315</v>
      </c>
      <c r="R101" t="s">
        <v>8316</v>
      </c>
      <c r="S101" s="17">
        <v>42056.1324537037</v>
      </c>
      <c r="T101" s="18">
        <v>42086.207638888889</v>
      </c>
    </row>
    <row r="102" spans="1:20" ht="28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6">
        <v>0</v>
      </c>
      <c r="Q102" s="11" t="s">
        <v>8315</v>
      </c>
      <c r="R102" t="s">
        <v>8316</v>
      </c>
      <c r="S102" s="17">
        <v>41867.652280092596</v>
      </c>
      <c r="T102" s="18">
        <v>41875.291666666664</v>
      </c>
    </row>
    <row r="103" spans="1:20" ht="300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6">
        <v>128.27000000000001</v>
      </c>
      <c r="Q103" s="11" t="s">
        <v>8315</v>
      </c>
      <c r="R103" t="s">
        <v>8316</v>
      </c>
      <c r="S103" s="17">
        <v>41779.657870370371</v>
      </c>
      <c r="T103" s="18">
        <v>41821.25</v>
      </c>
    </row>
    <row r="104" spans="1:20" ht="270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6">
        <v>47.27</v>
      </c>
      <c r="Q104" s="11" t="s">
        <v>8315</v>
      </c>
      <c r="R104" t="s">
        <v>8316</v>
      </c>
      <c r="S104" s="17">
        <v>42679.958472222221</v>
      </c>
      <c r="T104" s="18">
        <v>42710.207638888889</v>
      </c>
    </row>
    <row r="105" spans="1:20" ht="28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6">
        <v>50</v>
      </c>
      <c r="Q105" s="11" t="s">
        <v>8315</v>
      </c>
      <c r="R105" t="s">
        <v>8316</v>
      </c>
      <c r="S105" s="17">
        <v>42032.250208333338</v>
      </c>
      <c r="T105" s="18">
        <v>42063.250208333338</v>
      </c>
    </row>
    <row r="106" spans="1:20" ht="240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6">
        <v>42.5</v>
      </c>
      <c r="Q106" s="11" t="s">
        <v>8315</v>
      </c>
      <c r="R106" t="s">
        <v>8316</v>
      </c>
      <c r="S106" s="17">
        <v>41793.191875000004</v>
      </c>
      <c r="T106" s="18">
        <v>41807.191875000004</v>
      </c>
    </row>
    <row r="107" spans="1:20" ht="2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6">
        <v>62.5</v>
      </c>
      <c r="Q107" s="11" t="s">
        <v>8315</v>
      </c>
      <c r="R107" t="s">
        <v>8316</v>
      </c>
      <c r="S107" s="17">
        <v>41843.775011574071</v>
      </c>
      <c r="T107" s="18">
        <v>41863.775011574071</v>
      </c>
    </row>
    <row r="108" spans="1:20" ht="210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6">
        <v>27</v>
      </c>
      <c r="Q108" s="11" t="s">
        <v>8315</v>
      </c>
      <c r="R108" t="s">
        <v>8316</v>
      </c>
      <c r="S108" s="17">
        <v>42136.092488425929</v>
      </c>
      <c r="T108" s="18">
        <v>42166.092488425929</v>
      </c>
    </row>
    <row r="109" spans="1:20" ht="270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6">
        <v>25</v>
      </c>
      <c r="Q109" s="11" t="s">
        <v>8315</v>
      </c>
      <c r="R109" t="s">
        <v>8316</v>
      </c>
      <c r="S109" s="17">
        <v>42317.826377314821</v>
      </c>
      <c r="T109" s="18">
        <v>42357.826377314821</v>
      </c>
    </row>
    <row r="110" spans="1:20" ht="300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6">
        <v>0</v>
      </c>
      <c r="Q110" s="11" t="s">
        <v>8315</v>
      </c>
      <c r="R110" t="s">
        <v>8316</v>
      </c>
      <c r="S110" s="17">
        <v>42186.01116898148</v>
      </c>
      <c r="T110" s="18">
        <v>42230.818055555559</v>
      </c>
    </row>
    <row r="111" spans="1:20" ht="10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6">
        <v>1.5</v>
      </c>
      <c r="Q111" s="11" t="s">
        <v>8315</v>
      </c>
      <c r="R111" t="s">
        <v>8316</v>
      </c>
      <c r="S111" s="17">
        <v>42095.229166666672</v>
      </c>
      <c r="T111" s="18">
        <v>42109.211111111115</v>
      </c>
    </row>
    <row r="112" spans="1:20" ht="21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6">
        <v>38.25</v>
      </c>
      <c r="Q112" s="11" t="s">
        <v>8315</v>
      </c>
      <c r="R112" t="s">
        <v>8316</v>
      </c>
      <c r="S112" s="17">
        <v>41906.819513888891</v>
      </c>
      <c r="T112" s="18">
        <v>41938.838888888888</v>
      </c>
    </row>
    <row r="113" spans="1:20" ht="300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6">
        <v>16.25</v>
      </c>
      <c r="Q113" s="11" t="s">
        <v>8315</v>
      </c>
      <c r="R113" t="s">
        <v>8316</v>
      </c>
      <c r="S113" s="17">
        <v>41834.135370370372</v>
      </c>
      <c r="T113" s="18">
        <v>41849.135370370372</v>
      </c>
    </row>
    <row r="114" spans="1:20" ht="240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6">
        <v>33.75</v>
      </c>
      <c r="Q114" s="11" t="s">
        <v>8315</v>
      </c>
      <c r="R114" t="s">
        <v>8316</v>
      </c>
      <c r="S114" s="17">
        <v>41863.359282407408</v>
      </c>
      <c r="T114" s="18">
        <v>41893.359282407408</v>
      </c>
    </row>
    <row r="115" spans="1:20" ht="270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6">
        <v>61.67</v>
      </c>
      <c r="Q115" s="11" t="s">
        <v>8315</v>
      </c>
      <c r="R115" t="s">
        <v>8316</v>
      </c>
      <c r="S115" s="17">
        <v>42224.756909722222</v>
      </c>
      <c r="T115" s="18">
        <v>42254.756909722222</v>
      </c>
    </row>
    <row r="116" spans="1:20" ht="240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6">
        <v>83.14</v>
      </c>
      <c r="Q116" s="11" t="s">
        <v>8315</v>
      </c>
      <c r="R116" t="s">
        <v>8316</v>
      </c>
      <c r="S116" s="17">
        <v>41939.8122337963</v>
      </c>
      <c r="T116" s="18">
        <v>41969.853900462964</v>
      </c>
    </row>
    <row r="117" spans="1:20" ht="240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6">
        <v>1</v>
      </c>
      <c r="Q117" s="11" t="s">
        <v>8315</v>
      </c>
      <c r="R117" t="s">
        <v>8316</v>
      </c>
      <c r="S117" s="17">
        <v>42059.270023148143</v>
      </c>
      <c r="T117" s="18">
        <v>42119.190972222219</v>
      </c>
    </row>
    <row r="118" spans="1:20" ht="2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6">
        <v>142.86000000000001</v>
      </c>
      <c r="Q118" s="11" t="s">
        <v>8315</v>
      </c>
      <c r="R118" t="s">
        <v>8316</v>
      </c>
      <c r="S118" s="17">
        <v>42308.211215277777</v>
      </c>
      <c r="T118" s="18">
        <v>42338.252881944441</v>
      </c>
    </row>
    <row r="119" spans="1:20" ht="270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6">
        <v>10.17</v>
      </c>
      <c r="Q119" s="11" t="s">
        <v>8315</v>
      </c>
      <c r="R119" t="s">
        <v>8316</v>
      </c>
      <c r="S119" s="17">
        <v>42020.768634259264</v>
      </c>
      <c r="T119" s="18">
        <v>42065.958333333328</v>
      </c>
    </row>
    <row r="120" spans="1:20" ht="270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6">
        <v>57.25</v>
      </c>
      <c r="Q120" s="11" t="s">
        <v>8315</v>
      </c>
      <c r="R120" t="s">
        <v>8316</v>
      </c>
      <c r="S120" s="17">
        <v>41786.959745370368</v>
      </c>
      <c r="T120" s="18">
        <v>41816.959745370368</v>
      </c>
    </row>
    <row r="121" spans="1:20" ht="240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6">
        <v>5</v>
      </c>
      <c r="Q121" s="11" t="s">
        <v>8315</v>
      </c>
      <c r="R121" t="s">
        <v>8316</v>
      </c>
      <c r="S121" s="17">
        <v>41820.870821759258</v>
      </c>
      <c r="T121" s="18">
        <v>41850.870821759258</v>
      </c>
    </row>
    <row r="122" spans="1:20" ht="300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6">
        <v>93</v>
      </c>
      <c r="Q122" s="11" t="s">
        <v>8315</v>
      </c>
      <c r="R122" t="s">
        <v>8316</v>
      </c>
      <c r="S122" s="17">
        <v>42265.683182870373</v>
      </c>
      <c r="T122" s="18">
        <v>42293.207638888889</v>
      </c>
    </row>
    <row r="123" spans="1:20" ht="270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6">
        <v>32.36</v>
      </c>
      <c r="Q123" s="11" t="s">
        <v>8315</v>
      </c>
      <c r="R123" t="s">
        <v>8316</v>
      </c>
      <c r="S123" s="17">
        <v>42601.827141203699</v>
      </c>
      <c r="T123" s="18">
        <v>42631.827141203699</v>
      </c>
    </row>
    <row r="124" spans="1:20" ht="270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6">
        <v>0</v>
      </c>
      <c r="Q124" s="11" t="s">
        <v>8315</v>
      </c>
      <c r="R124" t="s">
        <v>8316</v>
      </c>
      <c r="S124" s="17">
        <v>42228.151701388888</v>
      </c>
      <c r="T124" s="18">
        <v>42253.151701388888</v>
      </c>
    </row>
    <row r="125" spans="1:20" ht="270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6">
        <v>1</v>
      </c>
      <c r="Q125" s="11" t="s">
        <v>8315</v>
      </c>
      <c r="R125" t="s">
        <v>8316</v>
      </c>
      <c r="S125" s="17">
        <v>42415.168564814812</v>
      </c>
      <c r="T125" s="18">
        <v>42445.126898148148</v>
      </c>
    </row>
    <row r="126" spans="1:20" ht="25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6">
        <v>91.83</v>
      </c>
      <c r="Q126" s="11" t="s">
        <v>8315</v>
      </c>
      <c r="R126" t="s">
        <v>8316</v>
      </c>
      <c r="S126" s="17">
        <v>42538.968310185184</v>
      </c>
      <c r="T126" s="18">
        <v>42568.029861111107</v>
      </c>
    </row>
    <row r="127" spans="1:20" ht="270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6">
        <v>45.83</v>
      </c>
      <c r="Q127" s="11" t="s">
        <v>8315</v>
      </c>
      <c r="R127" t="s">
        <v>8316</v>
      </c>
      <c r="S127" s="17">
        <v>42233.671747685185</v>
      </c>
      <c r="T127" s="18">
        <v>42278.541666666672</v>
      </c>
    </row>
    <row r="128" spans="1:20" ht="300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6">
        <v>0</v>
      </c>
      <c r="Q128" s="11" t="s">
        <v>8315</v>
      </c>
      <c r="R128" t="s">
        <v>8316</v>
      </c>
      <c r="S128" s="17">
        <v>42675.262962962966</v>
      </c>
      <c r="T128" s="18">
        <v>42705.304629629631</v>
      </c>
    </row>
    <row r="129" spans="1:20" ht="270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6">
        <v>248.5</v>
      </c>
      <c r="Q129" s="11" t="s">
        <v>8315</v>
      </c>
      <c r="R129" t="s">
        <v>8316</v>
      </c>
      <c r="S129" s="17">
        <v>42534.631481481483</v>
      </c>
      <c r="T129" s="18">
        <v>42562.631481481483</v>
      </c>
    </row>
    <row r="130" spans="1:20" ht="31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6">
        <v>79.400000000000006</v>
      </c>
      <c r="Q130" s="11" t="s">
        <v>8315</v>
      </c>
      <c r="R130" t="s">
        <v>8316</v>
      </c>
      <c r="S130" s="17">
        <v>42151.905717592599</v>
      </c>
      <c r="T130" s="18">
        <v>42182.905717592599</v>
      </c>
    </row>
    <row r="131" spans="1:20" ht="28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6">
        <v>5.5</v>
      </c>
      <c r="Q131" s="11" t="s">
        <v>8315</v>
      </c>
      <c r="R131" t="s">
        <v>8316</v>
      </c>
      <c r="S131" s="17">
        <v>41961.492488425924</v>
      </c>
      <c r="T131" s="18">
        <v>42006.492488425924</v>
      </c>
    </row>
    <row r="132" spans="1:20" ht="28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6">
        <v>25</v>
      </c>
      <c r="Q132" s="11" t="s">
        <v>8315</v>
      </c>
      <c r="R132" t="s">
        <v>8316</v>
      </c>
      <c r="S132" s="17">
        <v>41940.587233796294</v>
      </c>
      <c r="T132" s="18">
        <v>41968.041666666672</v>
      </c>
    </row>
    <row r="133" spans="1:20" ht="2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6">
        <v>0</v>
      </c>
      <c r="Q133" s="11" t="s">
        <v>8315</v>
      </c>
      <c r="R133" t="s">
        <v>8316</v>
      </c>
      <c r="S133" s="17">
        <v>42111.904097222221</v>
      </c>
      <c r="T133" s="18">
        <v>42171.904097222221</v>
      </c>
    </row>
    <row r="134" spans="1:20" ht="2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6">
        <v>137.08000000000001</v>
      </c>
      <c r="Q134" s="11" t="s">
        <v>8315</v>
      </c>
      <c r="R134" t="s">
        <v>8316</v>
      </c>
      <c r="S134" s="17">
        <v>42279.778564814813</v>
      </c>
      <c r="T134" s="18">
        <v>42310.701388888891</v>
      </c>
    </row>
    <row r="135" spans="1:20" ht="28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6">
        <v>0</v>
      </c>
      <c r="Q135" s="11" t="s">
        <v>8315</v>
      </c>
      <c r="R135" t="s">
        <v>8316</v>
      </c>
      <c r="S135" s="17">
        <v>42213.662905092591</v>
      </c>
      <c r="T135" s="18">
        <v>42243.662905092591</v>
      </c>
    </row>
    <row r="136" spans="1:20" ht="270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6">
        <v>5</v>
      </c>
      <c r="Q136" s="11" t="s">
        <v>8315</v>
      </c>
      <c r="R136" t="s">
        <v>8316</v>
      </c>
      <c r="S136" s="17">
        <v>42109.801712962959</v>
      </c>
      <c r="T136" s="18">
        <v>42139.801712962959</v>
      </c>
    </row>
    <row r="137" spans="1:20" ht="16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6">
        <v>39</v>
      </c>
      <c r="Q137" s="11" t="s">
        <v>8315</v>
      </c>
      <c r="R137" t="s">
        <v>8316</v>
      </c>
      <c r="S137" s="17">
        <v>42031.833587962959</v>
      </c>
      <c r="T137" s="18">
        <v>42063.333333333328</v>
      </c>
    </row>
    <row r="138" spans="1:20" ht="25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6">
        <v>50.5</v>
      </c>
      <c r="Q138" s="11" t="s">
        <v>8315</v>
      </c>
      <c r="R138" t="s">
        <v>8316</v>
      </c>
      <c r="S138" s="17">
        <v>42615.142870370371</v>
      </c>
      <c r="T138" s="18">
        <v>42645.142870370371</v>
      </c>
    </row>
    <row r="139" spans="1:20" ht="270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6">
        <v>25</v>
      </c>
      <c r="Q139" s="11" t="s">
        <v>8315</v>
      </c>
      <c r="R139" t="s">
        <v>8316</v>
      </c>
      <c r="S139" s="17">
        <v>42439.702314814815</v>
      </c>
      <c r="T139" s="18">
        <v>42468.774305555555</v>
      </c>
    </row>
    <row r="140" spans="1:20" ht="300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6">
        <v>25</v>
      </c>
      <c r="Q140" s="11" t="s">
        <v>8315</v>
      </c>
      <c r="R140" t="s">
        <v>8316</v>
      </c>
      <c r="S140" s="17">
        <v>42243.790393518517</v>
      </c>
      <c r="T140" s="18">
        <v>42303.790393518517</v>
      </c>
    </row>
    <row r="141" spans="1:20" ht="270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6">
        <v>0</v>
      </c>
      <c r="Q141" s="11" t="s">
        <v>8315</v>
      </c>
      <c r="R141" t="s">
        <v>8316</v>
      </c>
      <c r="S141" s="17">
        <v>42550.048449074078</v>
      </c>
      <c r="T141" s="18">
        <v>42580.978472222225</v>
      </c>
    </row>
    <row r="142" spans="1:20" ht="270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6">
        <v>53.13</v>
      </c>
      <c r="Q142" s="11" t="s">
        <v>8315</v>
      </c>
      <c r="R142" t="s">
        <v>8316</v>
      </c>
      <c r="S142" s="17">
        <v>42306.848854166667</v>
      </c>
      <c r="T142" s="18">
        <v>42336.890520833331</v>
      </c>
    </row>
    <row r="143" spans="1:20" ht="300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6">
        <v>0</v>
      </c>
      <c r="Q143" s="11" t="s">
        <v>8315</v>
      </c>
      <c r="R143" t="s">
        <v>8316</v>
      </c>
      <c r="S143" s="17">
        <v>42457.932025462964</v>
      </c>
      <c r="T143" s="18">
        <v>42485.013888888891</v>
      </c>
    </row>
    <row r="144" spans="1:20" ht="2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6">
        <v>7</v>
      </c>
      <c r="Q144" s="11" t="s">
        <v>8315</v>
      </c>
      <c r="R144" t="s">
        <v>8316</v>
      </c>
      <c r="S144" s="17">
        <v>42513.976319444439</v>
      </c>
      <c r="T144" s="18">
        <v>42559.976319444439</v>
      </c>
    </row>
    <row r="145" spans="1:20" ht="28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6">
        <v>40.06</v>
      </c>
      <c r="Q145" s="11" t="s">
        <v>8315</v>
      </c>
      <c r="R145" t="s">
        <v>8316</v>
      </c>
      <c r="S145" s="17">
        <v>41816.950370370374</v>
      </c>
      <c r="T145" s="18">
        <v>41853.583333333336</v>
      </c>
    </row>
    <row r="146" spans="1:20" ht="300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6">
        <v>24.33</v>
      </c>
      <c r="Q146" s="11" t="s">
        <v>8315</v>
      </c>
      <c r="R146" t="s">
        <v>8316</v>
      </c>
      <c r="S146" s="17">
        <v>41880.788842592592</v>
      </c>
      <c r="T146" s="18">
        <v>41910.788842592592</v>
      </c>
    </row>
    <row r="147" spans="1:20" ht="28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6">
        <v>11.25</v>
      </c>
      <c r="Q147" s="11" t="s">
        <v>8315</v>
      </c>
      <c r="R147" t="s">
        <v>8316</v>
      </c>
      <c r="S147" s="17">
        <v>42342.845555555556</v>
      </c>
      <c r="T147" s="18">
        <v>42372.845555555556</v>
      </c>
    </row>
    <row r="148" spans="1:20" ht="2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6">
        <v>42</v>
      </c>
      <c r="Q148" s="11" t="s">
        <v>8315</v>
      </c>
      <c r="R148" t="s">
        <v>8316</v>
      </c>
      <c r="S148" s="17">
        <v>42053.722060185188</v>
      </c>
      <c r="T148" s="18">
        <v>42113.680393518516</v>
      </c>
    </row>
    <row r="149" spans="1:20" ht="28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6">
        <v>71.25</v>
      </c>
      <c r="Q149" s="11" t="s">
        <v>8315</v>
      </c>
      <c r="R149" t="s">
        <v>8316</v>
      </c>
      <c r="S149" s="17">
        <v>42414.235879629632</v>
      </c>
      <c r="T149" s="18">
        <v>42474.194212962961</v>
      </c>
    </row>
    <row r="150" spans="1:20" ht="300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6">
        <v>22.5</v>
      </c>
      <c r="Q150" s="11" t="s">
        <v>8315</v>
      </c>
      <c r="R150" t="s">
        <v>8316</v>
      </c>
      <c r="S150" s="17">
        <v>41801.711550925924</v>
      </c>
      <c r="T150" s="18">
        <v>41844.124305555553</v>
      </c>
    </row>
    <row r="151" spans="1:20" ht="25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6">
        <v>41</v>
      </c>
      <c r="Q151" s="11" t="s">
        <v>8315</v>
      </c>
      <c r="R151" t="s">
        <v>8316</v>
      </c>
      <c r="S151" s="17">
        <v>42770.290590277778</v>
      </c>
      <c r="T151" s="18">
        <v>42800.290590277778</v>
      </c>
    </row>
    <row r="152" spans="1:20" ht="2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6">
        <v>47.91</v>
      </c>
      <c r="Q152" s="11" t="s">
        <v>8315</v>
      </c>
      <c r="R152" t="s">
        <v>8316</v>
      </c>
      <c r="S152" s="17">
        <v>42452.815659722226</v>
      </c>
      <c r="T152" s="18">
        <v>42512.815659722226</v>
      </c>
    </row>
    <row r="153" spans="1:20" ht="28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6">
        <v>35.17</v>
      </c>
      <c r="Q153" s="11" t="s">
        <v>8315</v>
      </c>
      <c r="R153" t="s">
        <v>8316</v>
      </c>
      <c r="S153" s="17">
        <v>42601.854699074072</v>
      </c>
      <c r="T153" s="18">
        <v>42611.163194444445</v>
      </c>
    </row>
    <row r="154" spans="1:20" ht="300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6">
        <v>5.5</v>
      </c>
      <c r="Q154" s="11" t="s">
        <v>8315</v>
      </c>
      <c r="R154" t="s">
        <v>8316</v>
      </c>
      <c r="S154" s="17">
        <v>42447.863553240735</v>
      </c>
      <c r="T154" s="18">
        <v>42477.863553240735</v>
      </c>
    </row>
    <row r="155" spans="1:20" ht="28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6">
        <v>22.67</v>
      </c>
      <c r="Q155" s="11" t="s">
        <v>8315</v>
      </c>
      <c r="R155" t="s">
        <v>8316</v>
      </c>
      <c r="S155" s="17">
        <v>41811.536180555559</v>
      </c>
      <c r="T155" s="18">
        <v>41841.536180555559</v>
      </c>
    </row>
    <row r="156" spans="1:20" ht="210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6">
        <v>26.38</v>
      </c>
      <c r="Q156" s="11" t="s">
        <v>8315</v>
      </c>
      <c r="R156" t="s">
        <v>8316</v>
      </c>
      <c r="S156" s="17">
        <v>41981.067523148144</v>
      </c>
      <c r="T156" s="18">
        <v>42041.067523148144</v>
      </c>
    </row>
    <row r="157" spans="1:20" ht="300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6">
        <v>105.54</v>
      </c>
      <c r="Q157" s="11" t="s">
        <v>8315</v>
      </c>
      <c r="R157" t="s">
        <v>8316</v>
      </c>
      <c r="S157" s="17">
        <v>42469.68414351852</v>
      </c>
      <c r="T157" s="18">
        <v>42499.166666666672</v>
      </c>
    </row>
    <row r="158" spans="1:20" ht="300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6">
        <v>0</v>
      </c>
      <c r="Q158" s="11" t="s">
        <v>8315</v>
      </c>
      <c r="R158" t="s">
        <v>8316</v>
      </c>
      <c r="S158" s="17">
        <v>42534.866875</v>
      </c>
      <c r="T158" s="18">
        <v>42564.866875</v>
      </c>
    </row>
    <row r="159" spans="1:20" ht="28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6">
        <v>62</v>
      </c>
      <c r="Q159" s="11" t="s">
        <v>8315</v>
      </c>
      <c r="R159" t="s">
        <v>8316</v>
      </c>
      <c r="S159" s="17">
        <v>41830.858344907407</v>
      </c>
      <c r="T159" s="18">
        <v>41852.291666666664</v>
      </c>
    </row>
    <row r="160" spans="1:20" ht="28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6">
        <v>217.5</v>
      </c>
      <c r="Q160" s="11" t="s">
        <v>8315</v>
      </c>
      <c r="R160" t="s">
        <v>8316</v>
      </c>
      <c r="S160" s="17">
        <v>42543.788564814815</v>
      </c>
      <c r="T160" s="18">
        <v>42573.788564814815</v>
      </c>
    </row>
    <row r="161" spans="1:20" ht="28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6">
        <v>26.75</v>
      </c>
      <c r="Q161" s="11" t="s">
        <v>8315</v>
      </c>
      <c r="R161" t="s">
        <v>8316</v>
      </c>
      <c r="S161" s="17">
        <v>41975.642974537041</v>
      </c>
      <c r="T161" s="18">
        <v>42035.642974537041</v>
      </c>
    </row>
    <row r="162" spans="1:20" ht="300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6">
        <v>64.290000000000006</v>
      </c>
      <c r="Q162" s="11" t="s">
        <v>8315</v>
      </c>
      <c r="R162" t="s">
        <v>8316</v>
      </c>
      <c r="S162" s="17">
        <v>41795.598923611113</v>
      </c>
      <c r="T162" s="18">
        <v>41825.598923611113</v>
      </c>
    </row>
    <row r="163" spans="1:20" ht="210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6">
        <v>175</v>
      </c>
      <c r="Q163" s="11" t="s">
        <v>8315</v>
      </c>
      <c r="R163" t="s">
        <v>8316</v>
      </c>
      <c r="S163" s="17">
        <v>42508.179965277777</v>
      </c>
      <c r="T163" s="18">
        <v>42568.179965277777</v>
      </c>
    </row>
    <row r="164" spans="1:20" ht="28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6">
        <v>84.28</v>
      </c>
      <c r="Q164" s="11" t="s">
        <v>8315</v>
      </c>
      <c r="R164" t="s">
        <v>8316</v>
      </c>
      <c r="S164" s="17">
        <v>41747.86986111111</v>
      </c>
      <c r="T164" s="18">
        <v>41779.290972222225</v>
      </c>
    </row>
    <row r="165" spans="1:20" ht="28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6">
        <v>33.74</v>
      </c>
      <c r="Q165" s="11" t="s">
        <v>8315</v>
      </c>
      <c r="R165" t="s">
        <v>8316</v>
      </c>
      <c r="S165" s="17">
        <v>42399.707407407404</v>
      </c>
      <c r="T165" s="18">
        <v>42420.878472222219</v>
      </c>
    </row>
    <row r="166" spans="1:20" ht="1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6">
        <v>8</v>
      </c>
      <c r="Q166" s="11" t="s">
        <v>8315</v>
      </c>
      <c r="R166" t="s">
        <v>8316</v>
      </c>
      <c r="S166" s="17">
        <v>42230.08116898148</v>
      </c>
      <c r="T166" s="18">
        <v>42245.08116898148</v>
      </c>
    </row>
    <row r="167" spans="1:20" ht="28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6">
        <v>0</v>
      </c>
      <c r="Q167" s="11" t="s">
        <v>8315</v>
      </c>
      <c r="R167" t="s">
        <v>8316</v>
      </c>
      <c r="S167" s="17">
        <v>42286.749780092592</v>
      </c>
      <c r="T167" s="18">
        <v>42316.791446759264</v>
      </c>
    </row>
    <row r="168" spans="1:20" ht="15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6">
        <v>100</v>
      </c>
      <c r="Q168" s="11" t="s">
        <v>8315</v>
      </c>
      <c r="R168" t="s">
        <v>8316</v>
      </c>
      <c r="S168" s="17">
        <v>42125.644467592589</v>
      </c>
      <c r="T168" s="18">
        <v>42155.644467592589</v>
      </c>
    </row>
    <row r="169" spans="1:20" ht="210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6">
        <v>60.11</v>
      </c>
      <c r="Q169" s="11" t="s">
        <v>8315</v>
      </c>
      <c r="R169" t="s">
        <v>8316</v>
      </c>
      <c r="S169" s="17">
        <v>42289.94049768518</v>
      </c>
      <c r="T169" s="18">
        <v>42349.982164351852</v>
      </c>
    </row>
    <row r="170" spans="1:20" ht="240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6">
        <v>3</v>
      </c>
      <c r="Q170" s="11" t="s">
        <v>8315</v>
      </c>
      <c r="R170" t="s">
        <v>8316</v>
      </c>
      <c r="S170" s="17">
        <v>42107.864722222221</v>
      </c>
      <c r="T170" s="18">
        <v>42137.864722222221</v>
      </c>
    </row>
    <row r="171" spans="1:20" ht="210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6">
        <v>5</v>
      </c>
      <c r="Q171" s="11" t="s">
        <v>8315</v>
      </c>
      <c r="R171" t="s">
        <v>8316</v>
      </c>
      <c r="S171" s="17">
        <v>41809.389930555553</v>
      </c>
      <c r="T171" s="18">
        <v>41839.389930555553</v>
      </c>
    </row>
    <row r="172" spans="1:20" ht="270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6">
        <v>29.24</v>
      </c>
      <c r="Q172" s="11" t="s">
        <v>8315</v>
      </c>
      <c r="R172" t="s">
        <v>8316</v>
      </c>
      <c r="S172" s="17">
        <v>41950.26694444444</v>
      </c>
      <c r="T172" s="18">
        <v>41963.669444444444</v>
      </c>
    </row>
    <row r="173" spans="1:20" ht="19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6">
        <v>59.58</v>
      </c>
      <c r="Q173" s="11" t="s">
        <v>8315</v>
      </c>
      <c r="R173" t="s">
        <v>8316</v>
      </c>
      <c r="S173" s="17">
        <v>42061.963263888887</v>
      </c>
      <c r="T173" s="18">
        <v>42091.921597222223</v>
      </c>
    </row>
    <row r="174" spans="1:20" ht="240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6">
        <v>82.57</v>
      </c>
      <c r="Q174" s="11" t="s">
        <v>8315</v>
      </c>
      <c r="R174" t="s">
        <v>8316</v>
      </c>
      <c r="S174" s="17">
        <v>41842.828680555554</v>
      </c>
      <c r="T174" s="18">
        <v>41882.827650462961</v>
      </c>
    </row>
    <row r="175" spans="1:20" ht="10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6">
        <v>10</v>
      </c>
      <c r="Q175" s="11" t="s">
        <v>8315</v>
      </c>
      <c r="R175" t="s">
        <v>8316</v>
      </c>
      <c r="S175" s="17">
        <v>42437.64534722222</v>
      </c>
      <c r="T175" s="18">
        <v>42497.603680555556</v>
      </c>
    </row>
    <row r="176" spans="1:20" ht="270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6">
        <v>5.75</v>
      </c>
      <c r="Q176" s="11" t="s">
        <v>8315</v>
      </c>
      <c r="R176" t="s">
        <v>8316</v>
      </c>
      <c r="S176" s="17">
        <v>41879.043530092589</v>
      </c>
      <c r="T176" s="18">
        <v>41909.043530092589</v>
      </c>
    </row>
    <row r="177" spans="1:20" ht="2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6">
        <v>100.5</v>
      </c>
      <c r="Q177" s="11" t="s">
        <v>8315</v>
      </c>
      <c r="R177" t="s">
        <v>8316</v>
      </c>
      <c r="S177" s="17">
        <v>42020.587349537032</v>
      </c>
      <c r="T177" s="18">
        <v>42050.587349537032</v>
      </c>
    </row>
    <row r="178" spans="1:20" ht="10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6">
        <v>1</v>
      </c>
      <c r="Q178" s="11" t="s">
        <v>8315</v>
      </c>
      <c r="R178" t="s">
        <v>8316</v>
      </c>
      <c r="S178" s="17">
        <v>41890.16269675926</v>
      </c>
      <c r="T178" s="18">
        <v>41920.16269675926</v>
      </c>
    </row>
    <row r="179" spans="1:20" ht="25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6">
        <v>20</v>
      </c>
      <c r="Q179" s="11" t="s">
        <v>8315</v>
      </c>
      <c r="R179" t="s">
        <v>8316</v>
      </c>
      <c r="S179" s="17">
        <v>41872.807696759257</v>
      </c>
      <c r="T179" s="18">
        <v>41932.807696759257</v>
      </c>
    </row>
    <row r="180" spans="1:20" ht="300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6">
        <v>2</v>
      </c>
      <c r="Q180" s="11" t="s">
        <v>8315</v>
      </c>
      <c r="R180" t="s">
        <v>8316</v>
      </c>
      <c r="S180" s="17">
        <v>42391.772997685184</v>
      </c>
      <c r="T180" s="18">
        <v>42416.772997685184</v>
      </c>
    </row>
    <row r="181" spans="1:20" ht="270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6">
        <v>5</v>
      </c>
      <c r="Q181" s="11" t="s">
        <v>8315</v>
      </c>
      <c r="R181" t="s">
        <v>8316</v>
      </c>
      <c r="S181" s="17">
        <v>41848.772928240738</v>
      </c>
      <c r="T181" s="18">
        <v>41877.686111111114</v>
      </c>
    </row>
    <row r="182" spans="1:20" ht="2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6">
        <v>45.84</v>
      </c>
      <c r="Q182" s="11" t="s">
        <v>8315</v>
      </c>
      <c r="R182" t="s">
        <v>8316</v>
      </c>
      <c r="S182" s="17">
        <v>41921.770439814813</v>
      </c>
      <c r="T182" s="18">
        <v>41938.770439814813</v>
      </c>
    </row>
    <row r="183" spans="1:20" ht="300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6">
        <v>13</v>
      </c>
      <c r="Q183" s="11" t="s">
        <v>8315</v>
      </c>
      <c r="R183" t="s">
        <v>8316</v>
      </c>
      <c r="S183" s="17">
        <v>42021.301192129627</v>
      </c>
      <c r="T183" s="18">
        <v>42051.301192129627</v>
      </c>
    </row>
    <row r="184" spans="1:20" ht="300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6">
        <v>0</v>
      </c>
      <c r="Q184" s="11" t="s">
        <v>8315</v>
      </c>
      <c r="R184" t="s">
        <v>8316</v>
      </c>
      <c r="S184" s="17">
        <v>42419.246168981481</v>
      </c>
      <c r="T184" s="18">
        <v>42434.246168981481</v>
      </c>
    </row>
    <row r="185" spans="1:20" ht="28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6">
        <v>1</v>
      </c>
      <c r="Q185" s="11" t="s">
        <v>8315</v>
      </c>
      <c r="R185" t="s">
        <v>8316</v>
      </c>
      <c r="S185" s="17">
        <v>42174.780821759254</v>
      </c>
      <c r="T185" s="18">
        <v>42204.780821759254</v>
      </c>
    </row>
    <row r="186" spans="1:20" ht="270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6">
        <v>52.5</v>
      </c>
      <c r="Q186" s="11" t="s">
        <v>8315</v>
      </c>
      <c r="R186" t="s">
        <v>8316</v>
      </c>
      <c r="S186" s="17">
        <v>41856.672152777777</v>
      </c>
      <c r="T186" s="18">
        <v>41886.672152777777</v>
      </c>
    </row>
    <row r="187" spans="1:20" ht="28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6">
        <v>7.25</v>
      </c>
      <c r="Q187" s="11" t="s">
        <v>8315</v>
      </c>
      <c r="R187" t="s">
        <v>8316</v>
      </c>
      <c r="S187" s="17">
        <v>42417.675879629634</v>
      </c>
      <c r="T187" s="18">
        <v>42475.686111111107</v>
      </c>
    </row>
    <row r="188" spans="1:20" ht="25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6">
        <v>33.33</v>
      </c>
      <c r="Q188" s="11" t="s">
        <v>8315</v>
      </c>
      <c r="R188" t="s">
        <v>8316</v>
      </c>
      <c r="S188" s="17">
        <v>42057.190960648149</v>
      </c>
      <c r="T188" s="18">
        <v>42087.149293981478</v>
      </c>
    </row>
    <row r="189" spans="1:20" ht="210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6">
        <v>62.5</v>
      </c>
      <c r="Q189" s="11" t="s">
        <v>8315</v>
      </c>
      <c r="R189" t="s">
        <v>8316</v>
      </c>
      <c r="S189" s="17">
        <v>41878.911550925928</v>
      </c>
      <c r="T189" s="18">
        <v>41938.911550925928</v>
      </c>
    </row>
    <row r="190" spans="1:20" ht="16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6">
        <v>63.56</v>
      </c>
      <c r="Q190" s="11" t="s">
        <v>8315</v>
      </c>
      <c r="R190" t="s">
        <v>8316</v>
      </c>
      <c r="S190" s="17">
        <v>41990.584108796291</v>
      </c>
      <c r="T190" s="18">
        <v>42036.120833333334</v>
      </c>
    </row>
    <row r="191" spans="1:20" ht="2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6">
        <v>0</v>
      </c>
      <c r="Q191" s="11" t="s">
        <v>8315</v>
      </c>
      <c r="R191" t="s">
        <v>8316</v>
      </c>
      <c r="S191" s="17">
        <v>42408.999571759254</v>
      </c>
      <c r="T191" s="18">
        <v>42453.957905092597</v>
      </c>
    </row>
    <row r="192" spans="1:20" ht="28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6">
        <v>10</v>
      </c>
      <c r="Q192" s="11" t="s">
        <v>8315</v>
      </c>
      <c r="R192" t="s">
        <v>8316</v>
      </c>
      <c r="S192" s="17">
        <v>42217.670104166667</v>
      </c>
      <c r="T192" s="18">
        <v>42247.670104166667</v>
      </c>
    </row>
    <row r="193" spans="1:20" ht="2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6">
        <v>0</v>
      </c>
      <c r="Q193" s="11" t="s">
        <v>8315</v>
      </c>
      <c r="R193" t="s">
        <v>8316</v>
      </c>
      <c r="S193" s="17">
        <v>42282.655543981484</v>
      </c>
      <c r="T193" s="18">
        <v>42342.697210648148</v>
      </c>
    </row>
    <row r="194" spans="1:20" ht="270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6">
        <v>30.71</v>
      </c>
      <c r="Q194" s="11" t="s">
        <v>8315</v>
      </c>
      <c r="R194" t="s">
        <v>8316</v>
      </c>
      <c r="S194" s="17">
        <v>42768.97084490741</v>
      </c>
      <c r="T194" s="18">
        <v>42789.041666666672</v>
      </c>
    </row>
    <row r="195" spans="1:20" ht="240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6">
        <v>51</v>
      </c>
      <c r="Q195" s="11" t="s">
        <v>8315</v>
      </c>
      <c r="R195" t="s">
        <v>8316</v>
      </c>
      <c r="S195" s="17">
        <v>41765.938657407409</v>
      </c>
      <c r="T195" s="18">
        <v>41795.938657407409</v>
      </c>
    </row>
    <row r="196" spans="1:20" ht="28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6">
        <v>0</v>
      </c>
      <c r="Q196" s="11" t="s">
        <v>8315</v>
      </c>
      <c r="R196" t="s">
        <v>8316</v>
      </c>
      <c r="S196" s="17">
        <v>42322.025115740747</v>
      </c>
      <c r="T196" s="18">
        <v>42352.025115740747</v>
      </c>
    </row>
    <row r="197" spans="1:20" ht="2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6">
        <v>66.67</v>
      </c>
      <c r="Q197" s="11" t="s">
        <v>8315</v>
      </c>
      <c r="R197" t="s">
        <v>8316</v>
      </c>
      <c r="S197" s="17">
        <v>42374.655081018514</v>
      </c>
      <c r="T197" s="18">
        <v>42403.784027777772</v>
      </c>
    </row>
    <row r="198" spans="1:20" ht="300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6">
        <v>0</v>
      </c>
      <c r="Q198" s="11" t="s">
        <v>8315</v>
      </c>
      <c r="R198" t="s">
        <v>8316</v>
      </c>
      <c r="S198" s="17">
        <v>41941.585231481484</v>
      </c>
      <c r="T198" s="18">
        <v>41991.626898148148</v>
      </c>
    </row>
    <row r="199" spans="1:20" ht="270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6">
        <v>59</v>
      </c>
      <c r="Q199" s="11" t="s">
        <v>8315</v>
      </c>
      <c r="R199" t="s">
        <v>8316</v>
      </c>
      <c r="S199" s="17">
        <v>42293.809212962966</v>
      </c>
      <c r="T199" s="18">
        <v>42353.85087962963</v>
      </c>
    </row>
    <row r="200" spans="1:20" ht="25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6">
        <v>100</v>
      </c>
      <c r="Q200" s="11" t="s">
        <v>8315</v>
      </c>
      <c r="R200" t="s">
        <v>8316</v>
      </c>
      <c r="S200" s="17">
        <v>42067.947337962964</v>
      </c>
      <c r="T200" s="18">
        <v>42097.905671296292</v>
      </c>
    </row>
    <row r="201" spans="1:20" ht="16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6">
        <v>147.4</v>
      </c>
      <c r="Q201" s="11" t="s">
        <v>8315</v>
      </c>
      <c r="R201" t="s">
        <v>8316</v>
      </c>
      <c r="S201" s="17">
        <v>41903.882951388885</v>
      </c>
      <c r="T201" s="18">
        <v>41933.882951388885</v>
      </c>
    </row>
    <row r="202" spans="1:20" ht="28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6">
        <v>166.06</v>
      </c>
      <c r="Q202" s="11" t="s">
        <v>8315</v>
      </c>
      <c r="R202" t="s">
        <v>8316</v>
      </c>
      <c r="S202" s="17">
        <v>41804.937083333331</v>
      </c>
      <c r="T202" s="18">
        <v>41821.9375</v>
      </c>
    </row>
    <row r="203" spans="1:20" ht="300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6">
        <v>40</v>
      </c>
      <c r="Q203" s="11" t="s">
        <v>8315</v>
      </c>
      <c r="R203" t="s">
        <v>8316</v>
      </c>
      <c r="S203" s="17">
        <v>42497.070775462969</v>
      </c>
      <c r="T203" s="18">
        <v>42514.600694444445</v>
      </c>
    </row>
    <row r="204" spans="1:20" ht="25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6">
        <v>75.25</v>
      </c>
      <c r="Q204" s="11" t="s">
        <v>8315</v>
      </c>
      <c r="R204" t="s">
        <v>8316</v>
      </c>
      <c r="S204" s="17">
        <v>41869.798726851855</v>
      </c>
      <c r="T204" s="18">
        <v>41929.798726851855</v>
      </c>
    </row>
    <row r="205" spans="1:20" ht="19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6">
        <v>60</v>
      </c>
      <c r="Q205" s="11" t="s">
        <v>8315</v>
      </c>
      <c r="R205" t="s">
        <v>8316</v>
      </c>
      <c r="S205" s="17">
        <v>42305.670914351853</v>
      </c>
      <c r="T205" s="18">
        <v>42339.249305555553</v>
      </c>
    </row>
    <row r="206" spans="1:20" ht="270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6">
        <v>1250</v>
      </c>
      <c r="Q206" s="11" t="s">
        <v>8315</v>
      </c>
      <c r="R206" t="s">
        <v>8316</v>
      </c>
      <c r="S206" s="17">
        <v>42144.231527777782</v>
      </c>
      <c r="T206" s="18">
        <v>42203.125</v>
      </c>
    </row>
    <row r="207" spans="1:20" ht="300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6">
        <v>7</v>
      </c>
      <c r="Q207" s="11" t="s">
        <v>8315</v>
      </c>
      <c r="R207" t="s">
        <v>8316</v>
      </c>
      <c r="S207" s="17">
        <v>41995.084074074075</v>
      </c>
      <c r="T207" s="18">
        <v>42024.802777777775</v>
      </c>
    </row>
    <row r="208" spans="1:20" ht="28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6">
        <v>56.25</v>
      </c>
      <c r="Q208" s="11" t="s">
        <v>8315</v>
      </c>
      <c r="R208" t="s">
        <v>8316</v>
      </c>
      <c r="S208" s="17">
        <v>42074.219699074078</v>
      </c>
      <c r="T208" s="18">
        <v>42104.208333333328</v>
      </c>
    </row>
    <row r="209" spans="1:20" ht="28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6">
        <v>38.33</v>
      </c>
      <c r="Q209" s="11" t="s">
        <v>8315</v>
      </c>
      <c r="R209" t="s">
        <v>8316</v>
      </c>
      <c r="S209" s="17">
        <v>41904.650578703702</v>
      </c>
      <c r="T209" s="18">
        <v>41934.650578703702</v>
      </c>
    </row>
    <row r="210" spans="1:20" ht="28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6">
        <v>27.5</v>
      </c>
      <c r="Q210" s="11" t="s">
        <v>8315</v>
      </c>
      <c r="R210" t="s">
        <v>8316</v>
      </c>
      <c r="S210" s="17">
        <v>41991.022488425922</v>
      </c>
      <c r="T210" s="18">
        <v>42015.041666666672</v>
      </c>
    </row>
    <row r="211" spans="1:20" ht="31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6">
        <v>16</v>
      </c>
      <c r="Q211" s="11" t="s">
        <v>8315</v>
      </c>
      <c r="R211" t="s">
        <v>8316</v>
      </c>
      <c r="S211" s="17">
        <v>42169.958506944444</v>
      </c>
      <c r="T211" s="18">
        <v>42199.958506944444</v>
      </c>
    </row>
    <row r="212" spans="1:20" ht="28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6">
        <v>1</v>
      </c>
      <c r="Q212" s="11" t="s">
        <v>8315</v>
      </c>
      <c r="R212" t="s">
        <v>8316</v>
      </c>
      <c r="S212" s="17">
        <v>41905.636469907404</v>
      </c>
      <c r="T212" s="18">
        <v>41935.636469907404</v>
      </c>
    </row>
    <row r="213" spans="1:20" ht="25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6">
        <v>0</v>
      </c>
      <c r="Q213" s="11" t="s">
        <v>8315</v>
      </c>
      <c r="R213" t="s">
        <v>8316</v>
      </c>
      <c r="S213" s="17">
        <v>41761.810150462967</v>
      </c>
      <c r="T213" s="18">
        <v>41768.286805555559</v>
      </c>
    </row>
    <row r="214" spans="1:20" ht="31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6">
        <v>86.62</v>
      </c>
      <c r="Q214" s="11" t="s">
        <v>8315</v>
      </c>
      <c r="R214" t="s">
        <v>8316</v>
      </c>
      <c r="S214" s="17">
        <v>41865.878657407404</v>
      </c>
      <c r="T214" s="18">
        <v>41925.878657407404</v>
      </c>
    </row>
    <row r="215" spans="1:20" ht="270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6">
        <v>0</v>
      </c>
      <c r="Q215" s="11" t="s">
        <v>8315</v>
      </c>
      <c r="R215" t="s">
        <v>8316</v>
      </c>
      <c r="S215" s="17">
        <v>42613.841261574074</v>
      </c>
      <c r="T215" s="18">
        <v>42644.166666666672</v>
      </c>
    </row>
    <row r="216" spans="1:20" ht="25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6">
        <v>88.33</v>
      </c>
      <c r="Q216" s="11" t="s">
        <v>8315</v>
      </c>
      <c r="R216" t="s">
        <v>8316</v>
      </c>
      <c r="S216" s="17">
        <v>42534.933321759265</v>
      </c>
      <c r="T216" s="18">
        <v>42554.832638888889</v>
      </c>
    </row>
    <row r="217" spans="1:20" ht="28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6">
        <v>23.75</v>
      </c>
      <c r="Q217" s="11" t="s">
        <v>8315</v>
      </c>
      <c r="R217" t="s">
        <v>8316</v>
      </c>
      <c r="S217" s="17">
        <v>42446.060694444444</v>
      </c>
      <c r="T217" s="18">
        <v>42461.165972222225</v>
      </c>
    </row>
    <row r="218" spans="1:20" ht="16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6">
        <v>0</v>
      </c>
      <c r="Q218" s="11" t="s">
        <v>8315</v>
      </c>
      <c r="R218" t="s">
        <v>8316</v>
      </c>
      <c r="S218" s="17">
        <v>42421.141469907408</v>
      </c>
      <c r="T218" s="18">
        <v>42481.099803240737</v>
      </c>
    </row>
    <row r="219" spans="1:20" ht="25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6">
        <v>163.33000000000001</v>
      </c>
      <c r="Q219" s="11" t="s">
        <v>8315</v>
      </c>
      <c r="R219" t="s">
        <v>8316</v>
      </c>
      <c r="S219" s="17">
        <v>42523.739212962959</v>
      </c>
      <c r="T219" s="18">
        <v>42553.739212962959</v>
      </c>
    </row>
    <row r="220" spans="1:20" ht="19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6">
        <v>6.75</v>
      </c>
      <c r="Q220" s="11" t="s">
        <v>8315</v>
      </c>
      <c r="R220" t="s">
        <v>8316</v>
      </c>
      <c r="S220" s="17">
        <v>41833.951516203706</v>
      </c>
      <c r="T220" s="18">
        <v>41863.951516203706</v>
      </c>
    </row>
    <row r="221" spans="1:20" ht="28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6">
        <v>25</v>
      </c>
      <c r="Q221" s="11" t="s">
        <v>8315</v>
      </c>
      <c r="R221" t="s">
        <v>8316</v>
      </c>
      <c r="S221" s="17">
        <v>42479.039212962962</v>
      </c>
      <c r="T221" s="18">
        <v>42509.039212962962</v>
      </c>
    </row>
    <row r="222" spans="1:20" ht="28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6">
        <v>179.12</v>
      </c>
      <c r="Q222" s="11" t="s">
        <v>8315</v>
      </c>
      <c r="R222" t="s">
        <v>8316</v>
      </c>
      <c r="S222" s="17">
        <v>42235.117476851854</v>
      </c>
      <c r="T222" s="18">
        <v>42275.117476851854</v>
      </c>
    </row>
    <row r="223" spans="1:20" ht="19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6">
        <v>34.950000000000003</v>
      </c>
      <c r="Q223" s="11" t="s">
        <v>8315</v>
      </c>
      <c r="R223" t="s">
        <v>8316</v>
      </c>
      <c r="S223" s="17">
        <v>42718.963599537034</v>
      </c>
      <c r="T223" s="18">
        <v>42748.961805555555</v>
      </c>
    </row>
    <row r="224" spans="1:20" ht="210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6">
        <v>27.5</v>
      </c>
      <c r="Q224" s="11" t="s">
        <v>8315</v>
      </c>
      <c r="R224" t="s">
        <v>8316</v>
      </c>
      <c r="S224" s="17">
        <v>42031.666898148149</v>
      </c>
      <c r="T224" s="18">
        <v>42064.125</v>
      </c>
    </row>
    <row r="225" spans="1:20" ht="300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6">
        <v>18.5</v>
      </c>
      <c r="Q225" s="11" t="s">
        <v>8315</v>
      </c>
      <c r="R225" t="s">
        <v>8316</v>
      </c>
      <c r="S225" s="17">
        <v>42078.34520833334</v>
      </c>
      <c r="T225" s="18">
        <v>42133.166666666672</v>
      </c>
    </row>
    <row r="226" spans="1:20" ht="2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6">
        <v>0</v>
      </c>
      <c r="Q226" s="11" t="s">
        <v>8315</v>
      </c>
      <c r="R226" t="s">
        <v>8316</v>
      </c>
      <c r="S226" s="17">
        <v>41905.795706018522</v>
      </c>
      <c r="T226" s="18">
        <v>41933.82708333333</v>
      </c>
    </row>
    <row r="227" spans="1:20" ht="270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6">
        <v>222.5</v>
      </c>
      <c r="Q227" s="11" t="s">
        <v>8315</v>
      </c>
      <c r="R227" t="s">
        <v>8316</v>
      </c>
      <c r="S227" s="17">
        <v>42695.7105787037</v>
      </c>
      <c r="T227" s="18">
        <v>42725.7105787037</v>
      </c>
    </row>
    <row r="228" spans="1:20" ht="25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6">
        <v>5</v>
      </c>
      <c r="Q228" s="11" t="s">
        <v>8315</v>
      </c>
      <c r="R228" t="s">
        <v>8316</v>
      </c>
      <c r="S228" s="17">
        <v>42510.938900462963</v>
      </c>
      <c r="T228" s="18">
        <v>42540.938900462963</v>
      </c>
    </row>
    <row r="229" spans="1:20" ht="240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6">
        <v>0</v>
      </c>
      <c r="Q229" s="11" t="s">
        <v>8315</v>
      </c>
      <c r="R229" t="s">
        <v>8316</v>
      </c>
      <c r="S229" s="17">
        <v>42511.698101851856</v>
      </c>
      <c r="T229" s="18">
        <v>42535.787500000006</v>
      </c>
    </row>
    <row r="230" spans="1:20" ht="25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6">
        <v>29.17</v>
      </c>
      <c r="Q230" s="11" t="s">
        <v>8315</v>
      </c>
      <c r="R230" t="s">
        <v>8316</v>
      </c>
      <c r="S230" s="17">
        <v>42041.581307870365</v>
      </c>
      <c r="T230" s="18">
        <v>42071.539641203708</v>
      </c>
    </row>
    <row r="231" spans="1:20" ht="28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6">
        <v>1.5</v>
      </c>
      <c r="Q231" s="11" t="s">
        <v>8315</v>
      </c>
      <c r="R231" t="s">
        <v>8316</v>
      </c>
      <c r="S231" s="17">
        <v>42307.189270833333</v>
      </c>
      <c r="T231" s="18">
        <v>42322.958333333328</v>
      </c>
    </row>
    <row r="232" spans="1:20" ht="25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6">
        <v>126.5</v>
      </c>
      <c r="Q232" s="11" t="s">
        <v>8315</v>
      </c>
      <c r="R232" t="s">
        <v>8316</v>
      </c>
      <c r="S232" s="17">
        <v>42353.761759259258</v>
      </c>
      <c r="T232" s="18">
        <v>42383.761759259258</v>
      </c>
    </row>
    <row r="233" spans="1:20" ht="25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6">
        <v>10</v>
      </c>
      <c r="Q233" s="11" t="s">
        <v>8315</v>
      </c>
      <c r="R233" t="s">
        <v>8316</v>
      </c>
      <c r="S233" s="17">
        <v>42058.603877314818</v>
      </c>
      <c r="T233" s="18">
        <v>42087.165972222225</v>
      </c>
    </row>
    <row r="234" spans="1:20" ht="300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6">
        <v>9.4</v>
      </c>
      <c r="Q234" s="11" t="s">
        <v>8315</v>
      </c>
      <c r="R234" t="s">
        <v>8316</v>
      </c>
      <c r="S234" s="17">
        <v>42304.940960648149</v>
      </c>
      <c r="T234" s="18">
        <v>42329.166666666672</v>
      </c>
    </row>
    <row r="235" spans="1:20" ht="7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6">
        <v>0</v>
      </c>
      <c r="Q235" s="11" t="s">
        <v>8315</v>
      </c>
      <c r="R235" t="s">
        <v>8316</v>
      </c>
      <c r="S235" s="17">
        <v>42538.742893518516</v>
      </c>
      <c r="T235" s="18">
        <v>42568.742893518516</v>
      </c>
    </row>
    <row r="236" spans="1:20" ht="28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6">
        <v>30</v>
      </c>
      <c r="Q236" s="11" t="s">
        <v>8315</v>
      </c>
      <c r="R236" t="s">
        <v>8316</v>
      </c>
      <c r="S236" s="17">
        <v>42122.732499999998</v>
      </c>
      <c r="T236" s="18">
        <v>42155.732638888891</v>
      </c>
    </row>
    <row r="237" spans="1:20" ht="2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6">
        <v>10.67</v>
      </c>
      <c r="Q237" s="11" t="s">
        <v>8315</v>
      </c>
      <c r="R237" t="s">
        <v>8316</v>
      </c>
      <c r="S237" s="17">
        <v>42209.67288194444</v>
      </c>
      <c r="T237" s="18">
        <v>42223.625</v>
      </c>
    </row>
    <row r="238" spans="1:20" ht="28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6">
        <v>25.5</v>
      </c>
      <c r="Q238" s="11" t="s">
        <v>8315</v>
      </c>
      <c r="R238" t="s">
        <v>8316</v>
      </c>
      <c r="S238" s="17">
        <v>41990.506377314814</v>
      </c>
      <c r="T238" s="18">
        <v>42020.506377314814</v>
      </c>
    </row>
    <row r="239" spans="1:20" ht="25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6">
        <v>20</v>
      </c>
      <c r="Q239" s="11" t="s">
        <v>8315</v>
      </c>
      <c r="R239" t="s">
        <v>8316</v>
      </c>
      <c r="S239" s="17">
        <v>42039.194988425923</v>
      </c>
      <c r="T239" s="18">
        <v>42099.153321759266</v>
      </c>
    </row>
    <row r="240" spans="1:20" ht="25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6">
        <v>91.25</v>
      </c>
      <c r="Q240" s="11" t="s">
        <v>8315</v>
      </c>
      <c r="R240" t="s">
        <v>8316</v>
      </c>
      <c r="S240" s="17">
        <v>41890.086805555555</v>
      </c>
      <c r="T240" s="18">
        <v>41934.207638888889</v>
      </c>
    </row>
    <row r="241" spans="1:20" ht="240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6">
        <v>0</v>
      </c>
      <c r="Q241" s="11" t="s">
        <v>8315</v>
      </c>
      <c r="R241" t="s">
        <v>8316</v>
      </c>
      <c r="S241" s="17">
        <v>42495.722187499996</v>
      </c>
      <c r="T241" s="18">
        <v>42525.722187499996</v>
      </c>
    </row>
    <row r="242" spans="1:20" ht="28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6">
        <v>50</v>
      </c>
      <c r="Q242" s="11" t="s">
        <v>8315</v>
      </c>
      <c r="R242" t="s">
        <v>8316</v>
      </c>
      <c r="S242" s="17">
        <v>42570.850381944445</v>
      </c>
      <c r="T242" s="18">
        <v>42615.850381944445</v>
      </c>
    </row>
    <row r="243" spans="1:20" ht="180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6">
        <v>0</v>
      </c>
      <c r="Q243" s="11" t="s">
        <v>8315</v>
      </c>
      <c r="R243" t="s">
        <v>8316</v>
      </c>
      <c r="S243" s="17">
        <v>41927.124884259261</v>
      </c>
      <c r="T243" s="18">
        <v>41937.124884259261</v>
      </c>
    </row>
    <row r="244" spans="1:20" ht="270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6">
        <v>0</v>
      </c>
      <c r="Q244" s="11" t="s">
        <v>8315</v>
      </c>
      <c r="R244" t="s">
        <v>8316</v>
      </c>
      <c r="S244" s="17">
        <v>42730.903726851851</v>
      </c>
      <c r="T244" s="18">
        <v>42760.903726851851</v>
      </c>
    </row>
    <row r="245" spans="1:20" ht="25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6">
        <v>22.83</v>
      </c>
      <c r="Q245" s="11" t="s">
        <v>8315</v>
      </c>
      <c r="R245" t="s">
        <v>8316</v>
      </c>
      <c r="S245" s="17">
        <v>42475.848067129627</v>
      </c>
      <c r="T245" s="18">
        <v>42505.848067129627</v>
      </c>
    </row>
    <row r="246" spans="1:20" ht="270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6">
        <v>16.670000000000002</v>
      </c>
      <c r="Q246" s="11" t="s">
        <v>8315</v>
      </c>
      <c r="R246" t="s">
        <v>8316</v>
      </c>
      <c r="S246" s="17">
        <v>42188.83293981482</v>
      </c>
      <c r="T246" s="18">
        <v>42242.772222222222</v>
      </c>
    </row>
    <row r="247" spans="1:20" ht="25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6">
        <v>106.97</v>
      </c>
      <c r="Q247" s="11" t="s">
        <v>8315</v>
      </c>
      <c r="R247" t="s">
        <v>8316</v>
      </c>
      <c r="S247" s="17">
        <v>42053.049375000002</v>
      </c>
      <c r="T247" s="18">
        <v>42096.041666666672</v>
      </c>
    </row>
    <row r="248" spans="1:20" ht="270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6">
        <v>10.25</v>
      </c>
      <c r="Q248" s="11" t="s">
        <v>8315</v>
      </c>
      <c r="R248" t="s">
        <v>8316</v>
      </c>
      <c r="S248" s="17">
        <v>41883.916678240741</v>
      </c>
      <c r="T248" s="18">
        <v>41906.916678240741</v>
      </c>
    </row>
    <row r="249" spans="1:20" ht="240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6">
        <v>59</v>
      </c>
      <c r="Q249" s="11" t="s">
        <v>8315</v>
      </c>
      <c r="R249" t="s">
        <v>8316</v>
      </c>
      <c r="S249" s="17">
        <v>42767.031678240746</v>
      </c>
      <c r="T249" s="18">
        <v>42797.208333333328</v>
      </c>
    </row>
    <row r="250" spans="1:20" ht="240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6">
        <v>15.67</v>
      </c>
      <c r="Q250" s="11" t="s">
        <v>8315</v>
      </c>
      <c r="R250" t="s">
        <v>8316</v>
      </c>
      <c r="S250" s="17">
        <v>42029.135879629626</v>
      </c>
      <c r="T250" s="18">
        <v>42059.135879629626</v>
      </c>
    </row>
    <row r="251" spans="1:20" ht="28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6">
        <v>1</v>
      </c>
      <c r="Q251" s="11" t="s">
        <v>8315</v>
      </c>
      <c r="R251" t="s">
        <v>8316</v>
      </c>
      <c r="S251" s="17">
        <v>42358.573182870372</v>
      </c>
      <c r="T251" s="18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575"/>
        <color rgb="FF678CCF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9EEC5-BE70-4CB4-AF31-B994B3443688}">
  <dimension ref="A1:T46"/>
  <sheetViews>
    <sheetView workbookViewId="0">
      <selection activeCell="H2" sqref="H2"/>
    </sheetView>
  </sheetViews>
  <sheetFormatPr defaultRowHeight="15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1" t="s">
        <v>8307</v>
      </c>
      <c r="Q1" s="10" t="s">
        <v>8358</v>
      </c>
      <c r="R1" s="9" t="s">
        <v>8359</v>
      </c>
      <c r="S1" s="16" t="s">
        <v>8377</v>
      </c>
      <c r="T1" s="19" t="s">
        <v>8378</v>
      </c>
    </row>
    <row r="2" spans="1:20" ht="2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8315</v>
      </c>
      <c r="R2" t="s">
        <v>8357</v>
      </c>
      <c r="S2" s="17">
        <v>41877.886620370373</v>
      </c>
      <c r="T2" s="18">
        <v>41907.886620370373</v>
      </c>
    </row>
    <row r="3" spans="1:20" ht="2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8315</v>
      </c>
      <c r="R3" t="s">
        <v>8357</v>
      </c>
      <c r="S3" s="17">
        <v>42013.15253472222</v>
      </c>
      <c r="T3" s="18">
        <v>42028.125</v>
      </c>
    </row>
    <row r="4" spans="1:20" ht="300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8315</v>
      </c>
      <c r="R4" t="s">
        <v>8357</v>
      </c>
      <c r="S4" s="17">
        <v>42103.556828703702</v>
      </c>
      <c r="T4" s="18">
        <v>42133.165972222225</v>
      </c>
    </row>
    <row r="5" spans="1:20" ht="25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8315</v>
      </c>
      <c r="R5" t="s">
        <v>8357</v>
      </c>
      <c r="S5" s="17">
        <v>41863.584120370368</v>
      </c>
      <c r="T5" s="18">
        <v>41893.584120370368</v>
      </c>
    </row>
    <row r="6" spans="1:20" ht="270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8315</v>
      </c>
      <c r="R6" t="s">
        <v>8357</v>
      </c>
      <c r="S6" s="17">
        <v>42044.765960648147</v>
      </c>
      <c r="T6" s="18">
        <v>42058.765960648147</v>
      </c>
    </row>
    <row r="7" spans="1:20" ht="270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8315</v>
      </c>
      <c r="R7" t="s">
        <v>8357</v>
      </c>
      <c r="S7" s="17">
        <v>41806.669317129628</v>
      </c>
      <c r="T7" s="18">
        <v>41835.208333333336</v>
      </c>
    </row>
    <row r="8" spans="1:20" ht="120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8315</v>
      </c>
      <c r="R8" t="s">
        <v>8357</v>
      </c>
      <c r="S8" s="17">
        <v>42403.998217592598</v>
      </c>
      <c r="T8" s="18">
        <v>42433.998217592598</v>
      </c>
    </row>
    <row r="9" spans="1:20" ht="28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8315</v>
      </c>
      <c r="R9" t="s">
        <v>8357</v>
      </c>
      <c r="S9" s="17">
        <v>41754.564328703702</v>
      </c>
      <c r="T9" s="18">
        <v>41784.564328703702</v>
      </c>
    </row>
    <row r="10" spans="1:20" ht="28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8315</v>
      </c>
      <c r="R10" t="s">
        <v>8357</v>
      </c>
      <c r="S10" s="17">
        <v>42495.956631944442</v>
      </c>
      <c r="T10" s="18">
        <v>42525.956631944442</v>
      </c>
    </row>
    <row r="11" spans="1:20" ht="240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8315</v>
      </c>
      <c r="R11" t="s">
        <v>8357</v>
      </c>
      <c r="S11" s="17">
        <v>42553.583425925928</v>
      </c>
      <c r="T11" s="18">
        <v>42611.708333333328</v>
      </c>
    </row>
    <row r="12" spans="1:20" ht="240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8315</v>
      </c>
      <c r="R12" t="s">
        <v>8357</v>
      </c>
      <c r="S12" s="17">
        <v>41912.650729166664</v>
      </c>
      <c r="T12" s="18">
        <v>41925.207638888889</v>
      </c>
    </row>
    <row r="13" spans="1:20" ht="25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8315</v>
      </c>
      <c r="R13" t="s">
        <v>8357</v>
      </c>
      <c r="S13" s="17">
        <v>42004.703865740739</v>
      </c>
      <c r="T13" s="18">
        <v>42034.703865740739</v>
      </c>
    </row>
    <row r="14" spans="1:20" ht="270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8315</v>
      </c>
      <c r="R14" t="s">
        <v>8357</v>
      </c>
      <c r="S14" s="17">
        <v>41845.809166666666</v>
      </c>
      <c r="T14" s="18">
        <v>41879.041666666664</v>
      </c>
    </row>
    <row r="15" spans="1:20" ht="270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8315</v>
      </c>
      <c r="R15" t="s">
        <v>8357</v>
      </c>
      <c r="S15" s="17">
        <v>41982.773356481484</v>
      </c>
      <c r="T15" s="18">
        <v>42022.773356481484</v>
      </c>
    </row>
    <row r="16" spans="1:20" ht="270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8315</v>
      </c>
      <c r="R16" t="s">
        <v>8357</v>
      </c>
      <c r="S16" s="17">
        <v>42395.706435185188</v>
      </c>
      <c r="T16" s="18">
        <v>42416.249305555553</v>
      </c>
    </row>
    <row r="17" spans="1:20" ht="210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8315</v>
      </c>
      <c r="R17" t="s">
        <v>8357</v>
      </c>
      <c r="S17" s="17">
        <v>42458.127175925925</v>
      </c>
      <c r="T17" s="18">
        <v>42489.165972222225</v>
      </c>
    </row>
    <row r="18" spans="1:20" ht="28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8315</v>
      </c>
      <c r="R18" t="s">
        <v>8357</v>
      </c>
      <c r="S18" s="17">
        <v>42016.981574074074</v>
      </c>
      <c r="T18" s="18">
        <v>42045.332638888889</v>
      </c>
    </row>
    <row r="19" spans="1:20" ht="2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8315</v>
      </c>
      <c r="R19" t="s">
        <v>8357</v>
      </c>
      <c r="S19" s="17">
        <v>42403.035567129627</v>
      </c>
      <c r="T19" s="18">
        <v>42462.993900462956</v>
      </c>
    </row>
    <row r="20" spans="1:20" ht="300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8315</v>
      </c>
      <c r="R20" t="s">
        <v>8357</v>
      </c>
      <c r="S20" s="17">
        <v>42128.824074074073</v>
      </c>
      <c r="T20" s="18">
        <v>42158</v>
      </c>
    </row>
    <row r="21" spans="1:20" ht="2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8315</v>
      </c>
      <c r="R21" t="s">
        <v>8357</v>
      </c>
      <c r="S21" s="17">
        <v>41808.881215277775</v>
      </c>
      <c r="T21" s="18">
        <v>41846.207638888889</v>
      </c>
    </row>
    <row r="22" spans="1:20" ht="25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8315</v>
      </c>
      <c r="R22" t="s">
        <v>8357</v>
      </c>
      <c r="S22" s="17">
        <v>41771.814791666664</v>
      </c>
      <c r="T22" s="18">
        <v>41801.814791666664</v>
      </c>
    </row>
    <row r="23" spans="1:20" ht="240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8315</v>
      </c>
      <c r="R23" t="s">
        <v>8357</v>
      </c>
      <c r="S23" s="17">
        <v>41954.850868055553</v>
      </c>
      <c r="T23" s="18">
        <v>41974.850868055553</v>
      </c>
    </row>
    <row r="24" spans="1:20" ht="120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8315</v>
      </c>
      <c r="R24" t="s">
        <v>8357</v>
      </c>
      <c r="S24" s="17">
        <v>41747.471504629626</v>
      </c>
      <c r="T24" s="18">
        <v>41778.208333333336</v>
      </c>
    </row>
    <row r="25" spans="1:20" ht="13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8315</v>
      </c>
      <c r="R25" t="s">
        <v>8357</v>
      </c>
      <c r="S25" s="17">
        <v>42182.108252314814</v>
      </c>
      <c r="T25" s="18">
        <v>42242.108252314814</v>
      </c>
    </row>
    <row r="26" spans="1:20" ht="25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8315</v>
      </c>
      <c r="R26" t="s">
        <v>8357</v>
      </c>
      <c r="S26" s="17">
        <v>41739.525300925925</v>
      </c>
      <c r="T26" s="18">
        <v>41764.525300925925</v>
      </c>
    </row>
    <row r="27" spans="1:20" ht="150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8315</v>
      </c>
      <c r="R27" t="s">
        <v>8357</v>
      </c>
      <c r="S27" s="17">
        <v>42065.750300925924</v>
      </c>
      <c r="T27" s="18">
        <v>42095.708634259259</v>
      </c>
    </row>
    <row r="28" spans="1:20" ht="2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8315</v>
      </c>
      <c r="R28" t="s">
        <v>8357</v>
      </c>
      <c r="S28" s="17">
        <v>42499.842962962968</v>
      </c>
      <c r="T28" s="18">
        <v>42519.024999999994</v>
      </c>
    </row>
    <row r="29" spans="1:20" ht="28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8315</v>
      </c>
      <c r="R29" t="s">
        <v>8357</v>
      </c>
      <c r="S29" s="17">
        <v>41820.776412037041</v>
      </c>
      <c r="T29" s="18">
        <v>41850.776412037041</v>
      </c>
    </row>
    <row r="30" spans="1:20" ht="210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8315</v>
      </c>
      <c r="R30" t="s">
        <v>8357</v>
      </c>
      <c r="S30" s="17">
        <v>41788.167187500003</v>
      </c>
      <c r="T30" s="18">
        <v>41823.167187500003</v>
      </c>
    </row>
    <row r="31" spans="1:20" ht="25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8315</v>
      </c>
      <c r="R31" t="s">
        <v>8357</v>
      </c>
      <c r="S31" s="17">
        <v>42050.019641203704</v>
      </c>
      <c r="T31" s="18">
        <v>42064.207638888889</v>
      </c>
    </row>
    <row r="32" spans="1:20" ht="270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8315</v>
      </c>
      <c r="R32" t="s">
        <v>8357</v>
      </c>
      <c r="S32" s="17">
        <v>41772.727893518517</v>
      </c>
      <c r="T32" s="18">
        <v>41802.727893518517</v>
      </c>
    </row>
    <row r="33" spans="1:20" ht="25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8315</v>
      </c>
      <c r="R33" t="s">
        <v>8357</v>
      </c>
      <c r="S33" s="17">
        <v>42445.598136574074</v>
      </c>
      <c r="T33" s="18">
        <v>42475.598136574074</v>
      </c>
    </row>
    <row r="34" spans="1:20" ht="180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8315</v>
      </c>
      <c r="R34" t="s">
        <v>8357</v>
      </c>
      <c r="S34" s="17">
        <v>42493.857083333336</v>
      </c>
      <c r="T34" s="18">
        <v>42508</v>
      </c>
    </row>
    <row r="35" spans="1:20" ht="240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8315</v>
      </c>
      <c r="R35" t="s">
        <v>8357</v>
      </c>
      <c r="S35" s="17">
        <v>42682.616967592592</v>
      </c>
      <c r="T35" s="18">
        <v>42703.25</v>
      </c>
    </row>
    <row r="36" spans="1:20" ht="180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8315</v>
      </c>
      <c r="R36" t="s">
        <v>8357</v>
      </c>
      <c r="S36" s="17">
        <v>42656.005173611105</v>
      </c>
      <c r="T36" s="18">
        <v>42689.088888888888</v>
      </c>
    </row>
    <row r="37" spans="1:20" ht="25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8315</v>
      </c>
      <c r="R37" t="s">
        <v>8357</v>
      </c>
      <c r="S37" s="17">
        <v>42075.942627314813</v>
      </c>
      <c r="T37" s="18">
        <v>42103.166666666672</v>
      </c>
    </row>
    <row r="38" spans="1:20" ht="300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8315</v>
      </c>
      <c r="R38" t="s">
        <v>8357</v>
      </c>
      <c r="S38" s="17">
        <v>41814.367800925924</v>
      </c>
      <c r="T38" s="18">
        <v>41852.041666666664</v>
      </c>
    </row>
    <row r="39" spans="1:20" ht="270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8315</v>
      </c>
      <c r="R39" t="s">
        <v>8357</v>
      </c>
      <c r="S39" s="17">
        <v>41887.111354166671</v>
      </c>
      <c r="T39" s="18">
        <v>41909.166666666664</v>
      </c>
    </row>
    <row r="40" spans="1:20" ht="180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8315</v>
      </c>
      <c r="R40" t="s">
        <v>8357</v>
      </c>
      <c r="S40" s="17">
        <v>41989.819212962961</v>
      </c>
      <c r="T40" s="18">
        <v>42049.819212962961</v>
      </c>
    </row>
    <row r="41" spans="1:20" ht="120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8315</v>
      </c>
      <c r="R41" t="s">
        <v>8357</v>
      </c>
      <c r="S41" s="17">
        <v>42425.735416666663</v>
      </c>
      <c r="T41" s="18">
        <v>42455.693750000006</v>
      </c>
    </row>
    <row r="42" spans="1:20" ht="2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8315</v>
      </c>
      <c r="R42" t="s">
        <v>8357</v>
      </c>
      <c r="S42" s="17">
        <v>42166.219733796301</v>
      </c>
      <c r="T42" s="18">
        <v>42198.837499999994</v>
      </c>
    </row>
    <row r="43" spans="1:20" ht="28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8315</v>
      </c>
      <c r="R43" t="s">
        <v>8357</v>
      </c>
      <c r="S43" s="17">
        <v>41865.882928240739</v>
      </c>
      <c r="T43" s="18">
        <v>41890.882928240739</v>
      </c>
    </row>
    <row r="44" spans="1:20" ht="25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8315</v>
      </c>
      <c r="R44" t="s">
        <v>8357</v>
      </c>
      <c r="S44" s="17">
        <v>42420.140277777777</v>
      </c>
      <c r="T44" s="18">
        <v>42444.666666666672</v>
      </c>
    </row>
    <row r="45" spans="1:20" ht="25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8315</v>
      </c>
      <c r="R45" t="s">
        <v>8357</v>
      </c>
      <c r="S45" s="17">
        <v>42487.037905092591</v>
      </c>
      <c r="T45" s="18">
        <v>42517.037905092591</v>
      </c>
    </row>
    <row r="46" spans="1:20" ht="270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8315</v>
      </c>
      <c r="R46" t="s">
        <v>8357</v>
      </c>
      <c r="S46" s="17">
        <v>42167.534791666665</v>
      </c>
      <c r="T46" s="18">
        <v>42196.165972222225</v>
      </c>
    </row>
  </sheetData>
  <conditionalFormatting sqref="F1:F4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46">
    <cfRule type="colorScale" priority="1">
      <colorScale>
        <cfvo type="min"/>
        <cfvo type="percentile" val="90"/>
        <color rgb="FFFF7575"/>
        <color rgb="FF678CC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7BB0A-5A39-432F-8B6A-6E3B5670507B}">
  <dimension ref="A1:T41"/>
  <sheetViews>
    <sheetView workbookViewId="0">
      <selection activeCell="I2" sqref="I2"/>
    </sheetView>
  </sheetViews>
  <sheetFormatPr defaultRowHeight="15"/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21" t="s">
        <v>8307</v>
      </c>
      <c r="Q1" s="10" t="s">
        <v>8358</v>
      </c>
      <c r="R1" s="9" t="s">
        <v>8359</v>
      </c>
      <c r="S1" s="16" t="s">
        <v>8377</v>
      </c>
      <c r="T1" s="19" t="s">
        <v>8378</v>
      </c>
    </row>
    <row r="2" spans="1:20" ht="270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8315</v>
      </c>
      <c r="R2" t="s">
        <v>8357</v>
      </c>
      <c r="S2" s="17">
        <v>42538.755428240736</v>
      </c>
      <c r="T2" s="18">
        <v>42598.755428240736</v>
      </c>
    </row>
    <row r="3" spans="1:20" ht="270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8315</v>
      </c>
      <c r="R3" t="s">
        <v>8357</v>
      </c>
      <c r="S3" s="17">
        <v>42182.062476851846</v>
      </c>
      <c r="T3" s="18">
        <v>42212.062476851846</v>
      </c>
    </row>
    <row r="4" spans="1:20" ht="28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8315</v>
      </c>
      <c r="R4" t="s">
        <v>8357</v>
      </c>
      <c r="S4" s="17">
        <v>42017.594236111108</v>
      </c>
      <c r="T4" s="18">
        <v>42047.594236111108</v>
      </c>
    </row>
    <row r="5" spans="1:20" ht="240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8315</v>
      </c>
      <c r="R5" t="s">
        <v>8357</v>
      </c>
      <c r="S5" s="17">
        <v>42157.598090277781</v>
      </c>
      <c r="T5" s="18">
        <v>42217.583333333328</v>
      </c>
    </row>
    <row r="6" spans="1:20" ht="240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8315</v>
      </c>
      <c r="R6" t="s">
        <v>8357</v>
      </c>
      <c r="S6" s="17">
        <v>41858.761782407404</v>
      </c>
      <c r="T6" s="18">
        <v>41888.875</v>
      </c>
    </row>
    <row r="7" spans="1:20" ht="270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8315</v>
      </c>
      <c r="R7" t="s">
        <v>8357</v>
      </c>
      <c r="S7" s="17">
        <v>42460.320613425924</v>
      </c>
      <c r="T7" s="18">
        <v>42490.231944444444</v>
      </c>
    </row>
    <row r="8" spans="1:20" ht="25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8315</v>
      </c>
      <c r="R8" t="s">
        <v>8357</v>
      </c>
      <c r="S8" s="17">
        <v>42293.853541666671</v>
      </c>
      <c r="T8" s="18">
        <v>42352.249305555553</v>
      </c>
    </row>
    <row r="9" spans="1:20" ht="210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8315</v>
      </c>
      <c r="R9" t="s">
        <v>8357</v>
      </c>
      <c r="S9" s="17">
        <v>42242.988680555558</v>
      </c>
      <c r="T9" s="18">
        <v>42272.988680555558</v>
      </c>
    </row>
    <row r="10" spans="1:20" ht="25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8315</v>
      </c>
      <c r="R10" t="s">
        <v>8357</v>
      </c>
      <c r="S10" s="17">
        <v>42172.686099537037</v>
      </c>
      <c r="T10" s="18">
        <v>42202.676388888889</v>
      </c>
    </row>
    <row r="11" spans="1:20" ht="240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8315</v>
      </c>
      <c r="R11" t="s">
        <v>8357</v>
      </c>
      <c r="S11" s="17">
        <v>42236.276053240741</v>
      </c>
      <c r="T11" s="18">
        <v>42266.276053240741</v>
      </c>
    </row>
    <row r="12" spans="1:20" ht="28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8315</v>
      </c>
      <c r="R12" t="s">
        <v>8357</v>
      </c>
      <c r="S12" s="17">
        <v>42057.277858796297</v>
      </c>
      <c r="T12" s="18">
        <v>42117.236192129625</v>
      </c>
    </row>
    <row r="13" spans="1:20" ht="300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8315</v>
      </c>
      <c r="R13" t="s">
        <v>8357</v>
      </c>
      <c r="S13" s="17">
        <v>42291.833287037036</v>
      </c>
      <c r="T13" s="18">
        <v>42351.874953703707</v>
      </c>
    </row>
    <row r="14" spans="1:20" ht="270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8315</v>
      </c>
      <c r="R14" t="s">
        <v>8357</v>
      </c>
      <c r="S14" s="17">
        <v>42437.094490740739</v>
      </c>
      <c r="T14" s="18">
        <v>42495.708333333328</v>
      </c>
    </row>
    <row r="15" spans="1:20" ht="300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8315</v>
      </c>
      <c r="R15" t="s">
        <v>8357</v>
      </c>
      <c r="S15" s="17">
        <v>41880.753437499996</v>
      </c>
      <c r="T15" s="18">
        <v>41905.165972222225</v>
      </c>
    </row>
    <row r="16" spans="1:20" ht="210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8315</v>
      </c>
      <c r="R16" t="s">
        <v>8357</v>
      </c>
      <c r="S16" s="17">
        <v>42649.623460648145</v>
      </c>
      <c r="T16" s="18">
        <v>42693.041666666672</v>
      </c>
    </row>
    <row r="17" spans="1:20" ht="16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8315</v>
      </c>
      <c r="R17" t="s">
        <v>8357</v>
      </c>
      <c r="S17" s="17">
        <v>42450.88282407407</v>
      </c>
      <c r="T17" s="18">
        <v>42480.88282407407</v>
      </c>
    </row>
    <row r="18" spans="1:20" ht="210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8315</v>
      </c>
      <c r="R18" t="s">
        <v>8357</v>
      </c>
      <c r="S18" s="17">
        <v>42226.694780092599</v>
      </c>
      <c r="T18" s="18">
        <v>42261.694780092599</v>
      </c>
    </row>
    <row r="19" spans="1:20" ht="31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8315</v>
      </c>
      <c r="R19" t="s">
        <v>8357</v>
      </c>
      <c r="S19" s="17">
        <v>41975.700636574074</v>
      </c>
      <c r="T19" s="18">
        <v>42005.700636574074</v>
      </c>
    </row>
    <row r="20" spans="1:20" ht="28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8315</v>
      </c>
      <c r="R20" t="s">
        <v>8357</v>
      </c>
      <c r="S20" s="17">
        <v>42590.677152777775</v>
      </c>
      <c r="T20" s="18">
        <v>42650.632638888885</v>
      </c>
    </row>
    <row r="21" spans="1:20" ht="28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8315</v>
      </c>
      <c r="R21" t="s">
        <v>8357</v>
      </c>
      <c r="S21" s="17">
        <v>42104.781597222223</v>
      </c>
      <c r="T21" s="18">
        <v>42134.781597222223</v>
      </c>
    </row>
    <row r="22" spans="1:20" ht="25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8315</v>
      </c>
      <c r="R22" t="s">
        <v>8357</v>
      </c>
      <c r="S22" s="17">
        <v>41899.627071759263</v>
      </c>
      <c r="T22" s="18">
        <v>41917.208333333336</v>
      </c>
    </row>
    <row r="23" spans="1:20" ht="270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8315</v>
      </c>
      <c r="R23" t="s">
        <v>8357</v>
      </c>
      <c r="S23" s="17">
        <v>42285.143969907411</v>
      </c>
      <c r="T23" s="18">
        <v>42325.185636574075</v>
      </c>
    </row>
    <row r="24" spans="1:20" ht="2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8315</v>
      </c>
      <c r="R24" t="s">
        <v>8357</v>
      </c>
      <c r="S24" s="17">
        <v>42409.241747685184</v>
      </c>
      <c r="T24" s="18">
        <v>42437.207638888889</v>
      </c>
    </row>
    <row r="25" spans="1:20" ht="25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8315</v>
      </c>
      <c r="R25" t="s">
        <v>8357</v>
      </c>
      <c r="S25" s="17">
        <v>42140.421319444446</v>
      </c>
      <c r="T25" s="18">
        <v>42171.979166666672</v>
      </c>
    </row>
    <row r="26" spans="1:20" ht="28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8315</v>
      </c>
      <c r="R26" t="s">
        <v>8357</v>
      </c>
      <c r="S26" s="17">
        <v>42333.695821759262</v>
      </c>
      <c r="T26" s="18">
        <v>42361.679166666669</v>
      </c>
    </row>
    <row r="27" spans="1:20" ht="25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8315</v>
      </c>
      <c r="R27" t="s">
        <v>8357</v>
      </c>
      <c r="S27" s="17">
        <v>42666.666932870372</v>
      </c>
      <c r="T27" s="18">
        <v>42696.708599537036</v>
      </c>
    </row>
    <row r="28" spans="1:20" ht="16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8315</v>
      </c>
      <c r="R28" t="s">
        <v>8357</v>
      </c>
      <c r="S28" s="17">
        <v>41766.692037037035</v>
      </c>
      <c r="T28" s="18">
        <v>41826.692037037035</v>
      </c>
    </row>
    <row r="29" spans="1:20" ht="16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8315</v>
      </c>
      <c r="R29" t="s">
        <v>8357</v>
      </c>
      <c r="S29" s="17">
        <v>42170.447013888886</v>
      </c>
      <c r="T29" s="18">
        <v>42200.447013888886</v>
      </c>
    </row>
    <row r="30" spans="1:20" ht="25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8315</v>
      </c>
      <c r="R30" t="s">
        <v>8357</v>
      </c>
      <c r="S30" s="17">
        <v>41968.938993055555</v>
      </c>
      <c r="T30" s="18">
        <v>41989.938993055555</v>
      </c>
    </row>
    <row r="31" spans="1:20" ht="25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8315</v>
      </c>
      <c r="R31" t="s">
        <v>8357</v>
      </c>
      <c r="S31" s="17">
        <v>42689.029583333337</v>
      </c>
      <c r="T31" s="18">
        <v>42749.029583333337</v>
      </c>
    </row>
    <row r="32" spans="1:20" ht="300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8315</v>
      </c>
      <c r="R32" t="s">
        <v>8357</v>
      </c>
      <c r="S32" s="17">
        <v>42084.881539351853</v>
      </c>
      <c r="T32" s="18">
        <v>42114.881539351853</v>
      </c>
    </row>
    <row r="33" spans="1:20" ht="270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8315</v>
      </c>
      <c r="R33" t="s">
        <v>8357</v>
      </c>
      <c r="S33" s="17">
        <v>41831.722777777781</v>
      </c>
      <c r="T33" s="18">
        <v>41861.722777777781</v>
      </c>
    </row>
    <row r="34" spans="1:20" ht="210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8315</v>
      </c>
      <c r="R34" t="s">
        <v>8357</v>
      </c>
      <c r="S34" s="17">
        <v>42410.93105324074</v>
      </c>
      <c r="T34" s="18">
        <v>42440.93105324074</v>
      </c>
    </row>
    <row r="35" spans="1:20" ht="240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8315</v>
      </c>
      <c r="R35" t="s">
        <v>8357</v>
      </c>
      <c r="S35" s="17">
        <v>41982.737071759257</v>
      </c>
      <c r="T35" s="18">
        <v>42015.207638888889</v>
      </c>
    </row>
    <row r="36" spans="1:20" ht="240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8315</v>
      </c>
      <c r="R36" t="s">
        <v>8357</v>
      </c>
      <c r="S36" s="17">
        <v>41975.676111111112</v>
      </c>
      <c r="T36" s="18">
        <v>42006.676111111112</v>
      </c>
    </row>
    <row r="37" spans="1:20" ht="270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8315</v>
      </c>
      <c r="R37" t="s">
        <v>8357</v>
      </c>
      <c r="S37" s="17">
        <v>42269.126226851848</v>
      </c>
      <c r="T37" s="18">
        <v>42299.126226851848</v>
      </c>
    </row>
    <row r="38" spans="1:20" ht="13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8315</v>
      </c>
      <c r="R38" t="s">
        <v>8357</v>
      </c>
      <c r="S38" s="17">
        <v>42403.971851851849</v>
      </c>
      <c r="T38" s="18">
        <v>42433.971851851849</v>
      </c>
    </row>
    <row r="39" spans="1:20" ht="28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8315</v>
      </c>
      <c r="R39" t="s">
        <v>8357</v>
      </c>
      <c r="S39" s="17">
        <v>42527.00953703704</v>
      </c>
      <c r="T39" s="18">
        <v>42582.291666666672</v>
      </c>
    </row>
    <row r="40" spans="1:20" ht="19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8315</v>
      </c>
      <c r="R40" t="s">
        <v>8357</v>
      </c>
      <c r="S40" s="17">
        <v>41849.887037037035</v>
      </c>
      <c r="T40" s="18">
        <v>41909.887037037035</v>
      </c>
    </row>
    <row r="41" spans="1:20" ht="28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8315</v>
      </c>
      <c r="R41" t="s">
        <v>8357</v>
      </c>
      <c r="S41" s="17">
        <v>42090.909016203703</v>
      </c>
      <c r="T41" s="18">
        <v>42097.909016203703</v>
      </c>
    </row>
  </sheetData>
  <conditionalFormatting sqref="F1:F4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1">
    <cfRule type="colorScale" priority="1">
      <colorScale>
        <cfvo type="min"/>
        <cfvo type="percentile" val="90"/>
        <color rgb="FFFF7575"/>
        <color rgb="FF678CCF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E018E-7FA7-4747-9EDF-249DEC8711EB}">
  <dimension ref="A1:C31"/>
  <sheetViews>
    <sheetView workbookViewId="0">
      <selection activeCell="E37" sqref="E37"/>
    </sheetView>
  </sheetViews>
  <sheetFormatPr defaultRowHeight="15"/>
  <cols>
    <col min="1" max="1" width="28.42578125" bestFit="1" customWidth="1"/>
    <col min="2" max="2" width="10.140625" style="22" bestFit="1" customWidth="1"/>
    <col min="3" max="3" width="8.5703125" style="22" bestFit="1" customWidth="1"/>
  </cols>
  <sheetData>
    <row r="1" spans="1:3">
      <c r="A1" t="s">
        <v>8392</v>
      </c>
      <c r="B1" s="22" t="s">
        <v>8386</v>
      </c>
      <c r="C1" s="22" t="s">
        <v>8387</v>
      </c>
    </row>
    <row r="2" spans="1:3">
      <c r="A2" t="s">
        <v>8388</v>
      </c>
      <c r="B2" s="23">
        <f>AVERAGE('Successful US Kickstarters'!D:D)</f>
        <v>5048.8786407766993</v>
      </c>
      <c r="C2" s="22">
        <f>AVERAGE('Failed US Kickstarters'!D:D)</f>
        <v>10554.212</v>
      </c>
    </row>
    <row r="3" spans="1:3">
      <c r="A3" t="s">
        <v>8389</v>
      </c>
      <c r="B3" s="22">
        <f>MEDIAN('Successful US Kickstarters'!D:D)</f>
        <v>3000</v>
      </c>
      <c r="C3" s="22">
        <f>MEDIAN('Failed US Kickstarters'!D:D)</f>
        <v>5000</v>
      </c>
    </row>
    <row r="4" spans="1:3">
      <c r="A4" t="s">
        <v>8397</v>
      </c>
      <c r="B4" s="23">
        <f>_xlfn.STDEV.P('Successful US Kickstarters'!D:D)</f>
        <v>7748.7537726373303</v>
      </c>
      <c r="C4" s="22">
        <f>_xlfn.STDEV.P('Failed US Kickstarters'!D:D)</f>
        <v>21967.731061515115</v>
      </c>
    </row>
    <row r="5" spans="1:3">
      <c r="A5" t="s">
        <v>8394</v>
      </c>
      <c r="B5" s="23">
        <f>_xlfn.QUARTILE.EXC('Successful US Kickstarters'!D:D, 3)</f>
        <v>5000</v>
      </c>
      <c r="C5" s="22">
        <f>_xlfn.QUARTILE.EXC('Failed US Kickstarters'!D:D, 3)</f>
        <v>10000</v>
      </c>
    </row>
    <row r="6" spans="1:3">
      <c r="A6" t="s">
        <v>8395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>
      <c r="A7" t="s">
        <v>8396</v>
      </c>
      <c r="B7" s="23">
        <f>B5-B6</f>
        <v>3500</v>
      </c>
      <c r="C7" s="23">
        <f>C5-C6</f>
        <v>8000</v>
      </c>
    </row>
    <row r="9" spans="1:3">
      <c r="A9" t="s">
        <v>8390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>
      <c r="A10" t="s">
        <v>8391</v>
      </c>
      <c r="B10" s="22">
        <f>MEDIAN('Successful US Kickstarters'!E:E)</f>
        <v>3167.5</v>
      </c>
      <c r="C10" s="22">
        <f>MEDIAN('Failed US Kickstarters'!E:E)</f>
        <v>103</v>
      </c>
    </row>
    <row r="11" spans="1:3">
      <c r="A11" t="s">
        <v>8400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>
      <c r="A12" t="s">
        <v>8398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>
      <c r="A13" t="s">
        <v>8399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>
      <c r="A14" t="s">
        <v>8396</v>
      </c>
      <c r="B14" s="22">
        <f>B12-B13</f>
        <v>3982.4925000000003</v>
      </c>
      <c r="C14" s="22">
        <f>C12-C13</f>
        <v>491.75</v>
      </c>
    </row>
    <row r="18" spans="1:3">
      <c r="A18" t="s">
        <v>8393</v>
      </c>
      <c r="B18" s="22" t="s">
        <v>8386</v>
      </c>
      <c r="C18" s="22" t="s">
        <v>8387</v>
      </c>
    </row>
    <row r="19" spans="1:3">
      <c r="A19" t="s">
        <v>8388</v>
      </c>
      <c r="B19" s="22">
        <f>AVERAGE('Successful Musical KST'!D:D)</f>
        <v>5105.5555555555557</v>
      </c>
      <c r="C19" s="22">
        <f>AVERAGE('Failed Musical KST'!D:D)</f>
        <v>121471.25</v>
      </c>
    </row>
    <row r="20" spans="1:3">
      <c r="A20" t="s">
        <v>8389</v>
      </c>
      <c r="B20" s="22">
        <f>MEDIAN('Successful Musical KST'!D:D)</f>
        <v>3500</v>
      </c>
      <c r="C20" s="22">
        <f>MEDIAN('Failed Musical KST'!D:D)</f>
        <v>7500</v>
      </c>
    </row>
    <row r="21" spans="1:3">
      <c r="A21" t="s">
        <v>8397</v>
      </c>
      <c r="B21" s="22">
        <f>_xlfn.STDEV.P('Successful Musical KST'!D:D)</f>
        <v>7370.5436421099166</v>
      </c>
      <c r="C21" s="22">
        <f>_xlfn.STDEV.P('Failed Musical KST'!D:D)</f>
        <v>486867.40724342753</v>
      </c>
    </row>
    <row r="22" spans="1:3">
      <c r="A22" t="s">
        <v>8394</v>
      </c>
      <c r="B22" s="22">
        <f>_xlfn.QUARTILE.EXC('Successful Musical KST'!D:D, 3)</f>
        <v>5000</v>
      </c>
      <c r="C22" s="22">
        <f>_xlfn.QUARTILE.EXC('Failed Musical KST'!D:D, 3)</f>
        <v>24375</v>
      </c>
    </row>
    <row r="23" spans="1:3">
      <c r="A23" t="s">
        <v>8395</v>
      </c>
      <c r="B23" s="22">
        <f>_xlfn.QUARTILE.EXC('Successful Musical KST'!D:D, 1)</f>
        <v>1500</v>
      </c>
      <c r="C23" s="22">
        <f>_xlfn.QUARTILE.EXC('Failed Musical KST'!D:D, 1)</f>
        <v>3562.5</v>
      </c>
    </row>
    <row r="24" spans="1:3">
      <c r="A24" t="s">
        <v>8396</v>
      </c>
      <c r="B24" s="22">
        <f>B22-B23</f>
        <v>3500</v>
      </c>
      <c r="C24" s="22">
        <f>C22-C23</f>
        <v>20812.5</v>
      </c>
    </row>
    <row r="26" spans="1:3">
      <c r="A26" t="s">
        <v>8390</v>
      </c>
      <c r="B26" s="22">
        <f>AVERAGE('Successful Musical KST'!E:E)</f>
        <v>5407.8644444444435</v>
      </c>
      <c r="C26" s="22">
        <f>AVERAGE('Failed Musical KST'!E:E)</f>
        <v>1046.175</v>
      </c>
    </row>
    <row r="27" spans="1:3">
      <c r="A27" t="s">
        <v>8391</v>
      </c>
      <c r="B27" s="22">
        <f>MEDIAN('Successful Musical KST'!E:E)</f>
        <v>3750</v>
      </c>
      <c r="C27" s="22">
        <f>MEDIAN('Failed Musical KST'!E:E)</f>
        <v>326</v>
      </c>
    </row>
    <row r="28" spans="1:3">
      <c r="A28" t="s">
        <v>8400</v>
      </c>
      <c r="B28" s="22">
        <f>_xlfn.STDEV.P('Successful Musical KST'!E:E)</f>
        <v>7535.4304024089506</v>
      </c>
      <c r="C28" s="22">
        <f>_xlfn.STDEV.P('Failed Musical KST'!E:E)</f>
        <v>1744.7218673401787</v>
      </c>
    </row>
    <row r="29" spans="1:3">
      <c r="A29" t="s">
        <v>8398</v>
      </c>
      <c r="B29" s="22">
        <f>_xlfn.QUARTILE.EXC('Successful Musical KST'!E:E, 3)</f>
        <v>5460</v>
      </c>
      <c r="C29" s="22">
        <f>_xlfn.QUARTILE.EXC('Failed Musical KST'!E:E, 3)</f>
        <v>1640.5</v>
      </c>
    </row>
    <row r="30" spans="1:3">
      <c r="A30" t="s">
        <v>8399</v>
      </c>
      <c r="B30" s="22">
        <f>_xlfn.QUARTILE.EXC('Successful Musical KST'!E:E, 1)</f>
        <v>1541</v>
      </c>
      <c r="C30" s="22">
        <f>_xlfn.QUARTILE.EXC('Failed Musical KST'!E:E, 1)</f>
        <v>0</v>
      </c>
    </row>
    <row r="31" spans="1:3">
      <c r="A31" t="s">
        <v>8396</v>
      </c>
      <c r="B31" s="22">
        <f>B29-B30</f>
        <v>3919</v>
      </c>
      <c r="C31" s="22">
        <f>C29-C30</f>
        <v>1640.5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71A4F-1875-4AAF-9A24-3DF7CF908825}">
  <dimension ref="A1:F6"/>
  <sheetViews>
    <sheetView topLeftCell="D1" workbookViewId="0">
      <selection activeCell="W8" sqref="W8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8360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6A49-133F-4799-B237-D9D6AEFCEBFF}">
  <dimension ref="A1:E7"/>
  <sheetViews>
    <sheetView workbookViewId="0">
      <selection activeCell="G10" sqref="G10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8358</v>
      </c>
      <c r="B2" t="s">
        <v>8364</v>
      </c>
    </row>
    <row r="4" spans="1:5">
      <c r="A4" s="12" t="s">
        <v>8363</v>
      </c>
      <c r="B4" s="12" t="s">
        <v>8360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15AB-EDC0-4656-A4DA-5DD606A9C033}">
  <dimension ref="A3:F17"/>
  <sheetViews>
    <sheetView workbookViewId="0">
      <selection activeCell="A8" sqref="A5:A16"/>
      <pivotSelection pane="bottomRight" showHeader="1" axis="axisRow" activeRow="7" previousRow="7" click="1" r:id="rId1">
        <pivotArea dataOnly="0" labelOnly="1" fieldPosition="0">
          <references count="1">
            <reference field="18" count="0"/>
          </references>
        </pivotArea>
      </pivotSelection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>
      <c r="A3" s="12" t="s">
        <v>8363</v>
      </c>
      <c r="B3" s="12" t="s">
        <v>8360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20" t="s">
        <v>8371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>
      <c r="A6" s="20" t="s">
        <v>8372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>
      <c r="A7" s="20" t="s">
        <v>8373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>
      <c r="A8" s="20" t="s">
        <v>8374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>
      <c r="A9" s="20" t="s">
        <v>8365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>
      <c r="A10" s="20" t="s">
        <v>8375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>
      <c r="A11" s="20" t="s">
        <v>8366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>
      <c r="A12" s="20" t="s">
        <v>8367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>
      <c r="A13" s="20" t="s">
        <v>8368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>
      <c r="A14" s="20" t="s">
        <v>8369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>
      <c r="A15" s="20" t="s">
        <v>8370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>
      <c r="A16" s="20" t="s">
        <v>8376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>
      <c r="A17" s="20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Edinburgh Research</vt:lpstr>
      <vt:lpstr>Successful US Kickstarters</vt:lpstr>
      <vt:lpstr>Failed US Kickstarters</vt:lpstr>
      <vt:lpstr>Successful Musical KST</vt:lpstr>
      <vt:lpstr>Failed Musical KST</vt:lpstr>
      <vt:lpstr>Descriptive Statistics</vt:lpstr>
      <vt:lpstr>Category Statistics</vt:lpstr>
      <vt:lpstr>Subcategory Statistics</vt:lpstr>
      <vt:lpstr>Outcomes Based on Launch Date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Kahley</cp:lastModifiedBy>
  <dcterms:created xsi:type="dcterms:W3CDTF">2017-04-20T15:17:24Z</dcterms:created>
  <dcterms:modified xsi:type="dcterms:W3CDTF">2022-03-26T18:10:04Z</dcterms:modified>
</cp:coreProperties>
</file>