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zi\OneDrive - Tribhuvan University\Desktop\Major Project\CODE\BCS Code\BCS-ALL-Code\Crossword Solver\Result and Analysis Section\Second pass model outputs\"/>
    </mc:Choice>
  </mc:AlternateContent>
  <xr:revisionPtr revIDLastSave="0" documentId="13_ncr:40009_{ED614009-1484-4668-B996-76732FD5B30F}" xr6:coauthVersionLast="47" xr6:coauthVersionMax="47" xr10:uidLastSave="{00000000-0000-0000-0000-000000000000}"/>
  <bookViews>
    <workbookView xWindow="-120" yWindow="-120" windowWidth="24240" windowHeight="13020"/>
  </bookViews>
  <sheets>
    <sheet name="t5_small hard grids - with time" sheetId="1" r:id="rId1"/>
  </sheets>
  <calcPr calcId="0"/>
</workbook>
</file>

<file path=xl/calcChain.xml><?xml version="1.0" encoding="utf-8"?>
<calcChain xmlns="http://schemas.openxmlformats.org/spreadsheetml/2006/main">
  <c r="O20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G20" i="1"/>
  <c r="H20" i="1"/>
  <c r="C20" i="1"/>
  <c r="D20" i="1"/>
  <c r="E20" i="1"/>
  <c r="F20" i="1"/>
  <c r="J20" i="1"/>
  <c r="K20" i="1"/>
  <c r="L20" i="1"/>
  <c r="M20" i="1"/>
</calcChain>
</file>

<file path=xl/sharedStrings.xml><?xml version="1.0" encoding="utf-8"?>
<sst xmlns="http://schemas.openxmlformats.org/spreadsheetml/2006/main" count="13" uniqueCount="9">
  <si>
    <t>Date</t>
  </si>
  <si>
    <t>S_Pass Time Taken</t>
  </si>
  <si>
    <t>S_Pass Call Count</t>
  </si>
  <si>
    <t>First Pass Model</t>
  </si>
  <si>
    <t>Second Pass Model
(T5-Small)</t>
  </si>
  <si>
    <t>T5-Small Time Data</t>
  </si>
  <si>
    <t>Letter Accuracy</t>
  </si>
  <si>
    <t>Word Accuracy</t>
  </si>
  <si>
    <t>Second Pass Model
(ByT5-Small)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</si>
</sst>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O21" sqref="O21"/>
    </sheetView>
  </sheetViews>
  <sheetFormatPr defaultRowHeight="15" x14ac:dyDescent="0.25"/>
  <cols>
    <col min="2" max="2" width="11.28515625" customWidth="1"/>
    <col min="3" max="3" width="11.7109375" customWidth="1"/>
    <col min="4" max="4" width="12.140625" customWidth="1"/>
    <col min="5" max="5" width="12.5703125" customWidth="1"/>
    <col min="6" max="6" width="13" customWidth="1"/>
    <col min="7" max="7" width="12.7109375" customWidth="1"/>
    <col min="8" max="9" width="12.85546875" customWidth="1"/>
    <col min="10" max="10" width="12.140625" customWidth="1"/>
    <col min="11" max="11" width="11.7109375" customWidth="1"/>
    <col min="14" max="14" width="9.85546875" customWidth="1"/>
  </cols>
  <sheetData>
    <row r="1" spans="1:14" ht="40.5" customHeight="1" x14ac:dyDescent="0.25">
      <c r="B1" s="4"/>
      <c r="C1" s="5" t="s">
        <v>3</v>
      </c>
      <c r="D1" s="5"/>
      <c r="E1" s="6" t="s">
        <v>4</v>
      </c>
      <c r="F1" s="5"/>
      <c r="G1" s="5" t="s">
        <v>5</v>
      </c>
      <c r="H1" s="5"/>
      <c r="I1" s="2"/>
      <c r="J1" s="6" t="s">
        <v>8</v>
      </c>
      <c r="K1" s="5"/>
    </row>
    <row r="2" spans="1:14" ht="30" x14ac:dyDescent="0.25">
      <c r="A2" s="1"/>
      <c r="B2" s="1" t="s">
        <v>0</v>
      </c>
      <c r="C2" s="1" t="s">
        <v>6</v>
      </c>
      <c r="D2" s="1" t="s">
        <v>7</v>
      </c>
      <c r="E2" s="1" t="s">
        <v>6</v>
      </c>
      <c r="F2" s="1" t="s">
        <v>7</v>
      </c>
      <c r="G2" s="1" t="s">
        <v>1</v>
      </c>
      <c r="H2" s="1" t="s">
        <v>2</v>
      </c>
      <c r="I2" s="1"/>
      <c r="J2" s="1" t="s">
        <v>6</v>
      </c>
      <c r="K2" s="1" t="s">
        <v>7</v>
      </c>
      <c r="L2" s="1"/>
      <c r="M2" s="1"/>
    </row>
    <row r="3" spans="1:14" x14ac:dyDescent="0.25">
      <c r="A3" s="2">
        <v>0</v>
      </c>
      <c r="B3" s="3">
        <v>45127</v>
      </c>
      <c r="C3" s="2">
        <v>93.44</v>
      </c>
      <c r="D3" s="2">
        <v>79.489999999999995</v>
      </c>
      <c r="E3" s="2">
        <v>95.63</v>
      </c>
      <c r="F3" s="2">
        <v>83.33</v>
      </c>
      <c r="G3" s="2">
        <v>354.45490193366999</v>
      </c>
      <c r="H3" s="2">
        <v>3945</v>
      </c>
      <c r="I3" s="2">
        <f>(G3/H3) * 1000</f>
        <v>89.849151313984791</v>
      </c>
      <c r="J3" s="2">
        <v>95.63</v>
      </c>
      <c r="K3" s="2">
        <v>83.33</v>
      </c>
      <c r="L3" s="2">
        <v>2335.1316847801199</v>
      </c>
      <c r="M3" s="2">
        <v>5624</v>
      </c>
      <c r="N3">
        <f>(L3/M3) * 1000</f>
        <v>415.2083365540754</v>
      </c>
    </row>
    <row r="4" spans="1:14" x14ac:dyDescent="0.25">
      <c r="A4" s="2">
        <v>1</v>
      </c>
      <c r="B4" s="3">
        <v>45134</v>
      </c>
      <c r="C4" s="2">
        <v>97.84</v>
      </c>
      <c r="D4" s="2">
        <v>92.31</v>
      </c>
      <c r="E4" s="2">
        <v>100</v>
      </c>
      <c r="F4" s="2">
        <v>100</v>
      </c>
      <c r="G4" s="2">
        <v>29.729202270507798</v>
      </c>
      <c r="H4" s="2">
        <v>4332</v>
      </c>
      <c r="I4" s="2">
        <f t="shared" ref="I4:I20" si="0">(G4/H4) * 1000</f>
        <v>6.8626967383443676</v>
      </c>
      <c r="J4" s="2">
        <v>100</v>
      </c>
      <c r="K4" s="2">
        <v>100</v>
      </c>
      <c r="L4" s="2">
        <v>200.02485823631201</v>
      </c>
      <c r="M4" s="2">
        <v>6011</v>
      </c>
      <c r="N4">
        <f t="shared" ref="N4:N20" si="1">(L4/M4) * 1000</f>
        <v>33.276469511946765</v>
      </c>
    </row>
    <row r="5" spans="1:14" x14ac:dyDescent="0.25">
      <c r="A5" s="2">
        <v>4</v>
      </c>
      <c r="B5" s="3">
        <v>45151</v>
      </c>
      <c r="C5" s="2">
        <v>99.72</v>
      </c>
      <c r="D5" s="2">
        <v>98.51</v>
      </c>
      <c r="E5" s="2">
        <v>100</v>
      </c>
      <c r="F5" s="2">
        <v>100</v>
      </c>
      <c r="G5" s="2">
        <v>24.735080957412698</v>
      </c>
      <c r="H5" s="2">
        <v>4633</v>
      </c>
      <c r="I5" s="2">
        <f t="shared" si="0"/>
        <v>5.3388907743174396</v>
      </c>
      <c r="J5" s="2">
        <v>100</v>
      </c>
      <c r="K5" s="2">
        <v>100</v>
      </c>
      <c r="L5" s="2">
        <v>158.10435748100201</v>
      </c>
      <c r="M5" s="2">
        <v>6312</v>
      </c>
      <c r="N5">
        <f t="shared" si="1"/>
        <v>25.048218865811471</v>
      </c>
    </row>
    <row r="6" spans="1:14" x14ac:dyDescent="0.25">
      <c r="A6" s="2">
        <v>5</v>
      </c>
      <c r="B6" s="3">
        <v>45155</v>
      </c>
      <c r="C6" s="2">
        <v>97.85</v>
      </c>
      <c r="D6" s="2">
        <v>91.03</v>
      </c>
      <c r="E6" s="2">
        <v>100</v>
      </c>
      <c r="F6" s="2">
        <v>100</v>
      </c>
      <c r="G6" s="2">
        <v>32.4898035526275</v>
      </c>
      <c r="H6" s="2">
        <v>5039</v>
      </c>
      <c r="I6" s="2">
        <f t="shared" si="0"/>
        <v>6.4476688931588608</v>
      </c>
      <c r="J6" s="2">
        <v>100</v>
      </c>
      <c r="K6" s="2">
        <v>100</v>
      </c>
      <c r="L6" s="2">
        <v>238.00237679481501</v>
      </c>
      <c r="M6" s="2">
        <v>6718</v>
      </c>
      <c r="N6">
        <f t="shared" si="1"/>
        <v>35.427564274310065</v>
      </c>
    </row>
    <row r="7" spans="1:14" x14ac:dyDescent="0.25">
      <c r="A7" s="2">
        <v>6</v>
      </c>
      <c r="B7" s="3">
        <v>45156</v>
      </c>
      <c r="C7" s="2">
        <v>96.3</v>
      </c>
      <c r="D7" s="2">
        <v>90.28</v>
      </c>
      <c r="E7" s="2">
        <v>97.35</v>
      </c>
      <c r="F7" s="2">
        <v>93.06</v>
      </c>
      <c r="G7" s="2">
        <v>66.013350963592501</v>
      </c>
      <c r="H7" s="2">
        <v>5743</v>
      </c>
      <c r="I7" s="2">
        <f t="shared" si="0"/>
        <v>11.494576173357565</v>
      </c>
      <c r="J7" s="2">
        <v>100</v>
      </c>
      <c r="K7" s="2">
        <v>100</v>
      </c>
      <c r="L7" s="2">
        <v>1004.0551571846</v>
      </c>
      <c r="M7" s="2">
        <v>8232</v>
      </c>
      <c r="N7">
        <f t="shared" si="1"/>
        <v>121.96977128092809</v>
      </c>
    </row>
    <row r="8" spans="1:14" x14ac:dyDescent="0.25">
      <c r="A8" s="2">
        <v>7</v>
      </c>
      <c r="B8" s="3">
        <v>45168</v>
      </c>
      <c r="C8" s="2">
        <v>95.7</v>
      </c>
      <c r="D8" s="2">
        <v>83.33</v>
      </c>
      <c r="E8" s="2">
        <v>98.92</v>
      </c>
      <c r="F8" s="2">
        <v>94.87</v>
      </c>
      <c r="G8" s="2">
        <v>70.237010717391897</v>
      </c>
      <c r="H8" s="2">
        <v>6543</v>
      </c>
      <c r="I8" s="2">
        <f t="shared" si="0"/>
        <v>10.734679920127144</v>
      </c>
      <c r="J8" s="2">
        <v>98.92</v>
      </c>
      <c r="K8" s="2">
        <v>94.87</v>
      </c>
      <c r="L8" s="2">
        <v>428.64082455635003</v>
      </c>
      <c r="M8" s="2">
        <v>9032</v>
      </c>
      <c r="N8">
        <f t="shared" si="1"/>
        <v>47.458018662129099</v>
      </c>
    </row>
    <row r="9" spans="1:14" x14ac:dyDescent="0.25">
      <c r="A9" s="2">
        <v>8</v>
      </c>
      <c r="B9" s="3">
        <v>45170</v>
      </c>
      <c r="C9" s="2">
        <v>99.49</v>
      </c>
      <c r="D9" s="2">
        <v>97.22</v>
      </c>
      <c r="E9" s="2">
        <v>100</v>
      </c>
      <c r="F9" s="2">
        <v>100</v>
      </c>
      <c r="G9" s="2">
        <v>14.051763534545801</v>
      </c>
      <c r="H9" s="2">
        <v>6737</v>
      </c>
      <c r="I9" s="2">
        <f t="shared" si="0"/>
        <v>2.0857597646646577</v>
      </c>
      <c r="J9" s="2">
        <v>100</v>
      </c>
      <c r="K9" s="2">
        <v>100</v>
      </c>
      <c r="L9" s="2">
        <v>98.668484687805105</v>
      </c>
      <c r="M9" s="2">
        <v>9226</v>
      </c>
      <c r="N9">
        <f t="shared" si="1"/>
        <v>10.694611390397258</v>
      </c>
    </row>
    <row r="10" spans="1:14" x14ac:dyDescent="0.25">
      <c r="A10" s="2">
        <v>9</v>
      </c>
      <c r="B10" s="3">
        <v>45177</v>
      </c>
      <c r="C10" s="2">
        <v>98.46</v>
      </c>
      <c r="D10" s="2">
        <v>91.67</v>
      </c>
      <c r="E10" s="2">
        <v>99.49</v>
      </c>
      <c r="F10" s="2">
        <v>97.22</v>
      </c>
      <c r="G10" s="2">
        <v>53.333485364913898</v>
      </c>
      <c r="H10" s="2">
        <v>7287</v>
      </c>
      <c r="I10" s="2">
        <f t="shared" si="0"/>
        <v>7.3189907183908192</v>
      </c>
      <c r="J10" s="2">
        <v>99.49</v>
      </c>
      <c r="K10" s="2">
        <v>97.22</v>
      </c>
      <c r="L10" s="2">
        <v>274.491716861724</v>
      </c>
      <c r="M10" s="2">
        <v>9776</v>
      </c>
      <c r="N10">
        <f t="shared" si="1"/>
        <v>28.078121610241816</v>
      </c>
    </row>
    <row r="11" spans="1:14" x14ac:dyDescent="0.25">
      <c r="A11" s="2">
        <v>10</v>
      </c>
      <c r="B11" s="3">
        <v>45184</v>
      </c>
      <c r="C11" s="2">
        <v>97.89</v>
      </c>
      <c r="D11" s="2">
        <v>90.32</v>
      </c>
      <c r="E11" s="2">
        <v>99.47</v>
      </c>
      <c r="F11" s="2">
        <v>96.77</v>
      </c>
      <c r="G11" s="2">
        <v>83.321228981017995</v>
      </c>
      <c r="H11" s="2">
        <v>8085</v>
      </c>
      <c r="I11" s="2">
        <f t="shared" si="0"/>
        <v>10.305656027336795</v>
      </c>
      <c r="J11" s="2">
        <v>100</v>
      </c>
      <c r="K11" s="2">
        <v>100</v>
      </c>
      <c r="L11" s="2">
        <v>358.201133728027</v>
      </c>
      <c r="M11" s="2">
        <v>10576</v>
      </c>
      <c r="N11">
        <f t="shared" si="1"/>
        <v>33.869244868383795</v>
      </c>
    </row>
    <row r="12" spans="1:14" x14ac:dyDescent="0.25">
      <c r="A12" s="2">
        <v>11</v>
      </c>
      <c r="B12" s="3">
        <v>45185</v>
      </c>
      <c r="C12" s="2">
        <v>99.48</v>
      </c>
      <c r="D12" s="2">
        <v>96.97</v>
      </c>
      <c r="E12" s="2">
        <v>100</v>
      </c>
      <c r="F12" s="2">
        <v>100</v>
      </c>
      <c r="G12" s="2">
        <v>11.4732353687286</v>
      </c>
      <c r="H12" s="2">
        <v>8235</v>
      </c>
      <c r="I12" s="2">
        <f t="shared" si="0"/>
        <v>1.3932283386434245</v>
      </c>
      <c r="J12" s="2">
        <v>100</v>
      </c>
      <c r="K12" s="2">
        <v>100</v>
      </c>
      <c r="L12" s="2">
        <v>65.030074834823594</v>
      </c>
      <c r="M12" s="2">
        <v>10726</v>
      </c>
      <c r="N12">
        <f t="shared" si="1"/>
        <v>6.0628449407816145</v>
      </c>
    </row>
    <row r="13" spans="1:14" x14ac:dyDescent="0.25">
      <c r="A13" s="2">
        <v>12</v>
      </c>
      <c r="B13" s="3">
        <v>45203</v>
      </c>
      <c r="C13" s="2">
        <v>95.11</v>
      </c>
      <c r="D13" s="2">
        <v>83.33</v>
      </c>
      <c r="E13" s="2">
        <v>95.65</v>
      </c>
      <c r="F13" s="2">
        <v>84.62</v>
      </c>
      <c r="G13" s="2">
        <v>18.381932973861598</v>
      </c>
      <c r="H13" s="2">
        <v>8452</v>
      </c>
      <c r="I13" s="2">
        <f t="shared" si="0"/>
        <v>2.1748619230787503</v>
      </c>
      <c r="J13" s="2">
        <v>95.65</v>
      </c>
      <c r="K13" s="2">
        <v>84.62</v>
      </c>
      <c r="L13" s="2">
        <v>125.76925969123801</v>
      </c>
      <c r="M13" s="2">
        <v>10943</v>
      </c>
      <c r="N13">
        <f t="shared" si="1"/>
        <v>11.493124343529015</v>
      </c>
    </row>
    <row r="14" spans="1:14" x14ac:dyDescent="0.25">
      <c r="A14" s="2">
        <v>14</v>
      </c>
      <c r="B14" s="3">
        <v>45253</v>
      </c>
      <c r="C14" s="2">
        <v>98.92</v>
      </c>
      <c r="D14" s="2">
        <v>95.83</v>
      </c>
      <c r="E14" s="2">
        <v>100</v>
      </c>
      <c r="F14" s="2">
        <v>100</v>
      </c>
      <c r="G14" s="2">
        <v>58.607282161712597</v>
      </c>
      <c r="H14" s="2">
        <v>9160</v>
      </c>
      <c r="I14" s="2">
        <f t="shared" si="0"/>
        <v>6.3981749084839086</v>
      </c>
      <c r="J14" s="2">
        <v>100</v>
      </c>
      <c r="K14" s="2">
        <v>100</v>
      </c>
      <c r="L14" s="2">
        <v>359.86930632591202</v>
      </c>
      <c r="M14" s="2">
        <v>11651</v>
      </c>
      <c r="N14">
        <f t="shared" si="1"/>
        <v>30.887417932015452</v>
      </c>
    </row>
    <row r="15" spans="1:14" x14ac:dyDescent="0.25">
      <c r="A15" s="2">
        <v>15</v>
      </c>
      <c r="B15" s="3">
        <v>45255</v>
      </c>
      <c r="C15" s="2">
        <v>97.38</v>
      </c>
      <c r="D15" s="2">
        <v>91.18</v>
      </c>
      <c r="E15" s="2">
        <v>100</v>
      </c>
      <c r="F15" s="2">
        <v>100</v>
      </c>
      <c r="G15" s="2">
        <v>31.2516734600067</v>
      </c>
      <c r="H15" s="2">
        <v>9512</v>
      </c>
      <c r="I15" s="2">
        <f t="shared" si="0"/>
        <v>3.2854997329695861</v>
      </c>
      <c r="J15" s="2">
        <v>100</v>
      </c>
      <c r="K15" s="2">
        <v>100</v>
      </c>
      <c r="L15" s="2">
        <v>184.78754043579099</v>
      </c>
      <c r="M15" s="2">
        <v>12003</v>
      </c>
      <c r="N15">
        <f t="shared" si="1"/>
        <v>15.395112924751395</v>
      </c>
    </row>
    <row r="16" spans="1:14" x14ac:dyDescent="0.25">
      <c r="A16" s="2">
        <v>16</v>
      </c>
      <c r="B16" s="3">
        <v>45262</v>
      </c>
      <c r="C16" s="2">
        <v>99.49</v>
      </c>
      <c r="D16" s="2">
        <v>97.14</v>
      </c>
      <c r="E16" s="2">
        <v>100</v>
      </c>
      <c r="F16" s="2">
        <v>100</v>
      </c>
      <c r="G16" s="2">
        <v>21.8337883949279</v>
      </c>
      <c r="H16" s="2">
        <v>9804</v>
      </c>
      <c r="I16" s="2">
        <f t="shared" si="0"/>
        <v>2.2270286000538455</v>
      </c>
      <c r="J16" s="2">
        <v>100</v>
      </c>
      <c r="K16" s="2">
        <v>100</v>
      </c>
      <c r="L16" s="2">
        <v>136.205902814865</v>
      </c>
      <c r="M16" s="2">
        <v>12295</v>
      </c>
      <c r="N16">
        <f t="shared" si="1"/>
        <v>11.078153949968685</v>
      </c>
    </row>
    <row r="17" spans="1:15" x14ac:dyDescent="0.25">
      <c r="A17" s="2">
        <v>18</v>
      </c>
      <c r="B17" s="3">
        <v>45268</v>
      </c>
      <c r="C17" s="2">
        <v>99.45</v>
      </c>
      <c r="D17" s="2">
        <v>96.77</v>
      </c>
      <c r="E17" s="2">
        <v>100</v>
      </c>
      <c r="F17" s="2">
        <v>100</v>
      </c>
      <c r="G17" s="2">
        <v>32.015193700790398</v>
      </c>
      <c r="H17" s="2">
        <v>10191</v>
      </c>
      <c r="I17" s="2">
        <f t="shared" si="0"/>
        <v>3.1415164067108625</v>
      </c>
      <c r="J17" s="2">
        <v>100</v>
      </c>
      <c r="K17" s="2">
        <v>100</v>
      </c>
      <c r="L17" s="2">
        <v>207.48235726356501</v>
      </c>
      <c r="M17" s="2">
        <v>12682</v>
      </c>
      <c r="N17">
        <f t="shared" si="1"/>
        <v>16.360381427500787</v>
      </c>
    </row>
    <row r="18" spans="1:15" x14ac:dyDescent="0.25">
      <c r="A18" s="2">
        <v>19</v>
      </c>
      <c r="B18" s="3">
        <v>45269</v>
      </c>
      <c r="C18" s="2">
        <v>98.97</v>
      </c>
      <c r="D18" s="2">
        <v>95.59</v>
      </c>
      <c r="E18" s="2">
        <v>98.97</v>
      </c>
      <c r="F18" s="2">
        <v>95.59</v>
      </c>
      <c r="G18" s="2">
        <v>81.1793630123138</v>
      </c>
      <c r="H18" s="2">
        <v>11113</v>
      </c>
      <c r="I18" s="2">
        <f t="shared" si="0"/>
        <v>7.3049008379657874</v>
      </c>
      <c r="J18" s="2">
        <v>98.97</v>
      </c>
      <c r="K18" s="2">
        <v>95.59</v>
      </c>
      <c r="L18" s="2">
        <v>370.983638763427</v>
      </c>
      <c r="M18" s="2">
        <v>13515</v>
      </c>
      <c r="N18">
        <f t="shared" si="1"/>
        <v>27.44976979381628</v>
      </c>
    </row>
    <row r="19" spans="1:15" x14ac:dyDescent="0.25">
      <c r="A19" s="2">
        <v>20</v>
      </c>
      <c r="B19" s="3">
        <v>45270</v>
      </c>
      <c r="C19" s="2">
        <v>98.89</v>
      </c>
      <c r="D19" s="2">
        <v>95.71</v>
      </c>
      <c r="E19" s="2">
        <v>100</v>
      </c>
      <c r="F19" s="2">
        <v>100</v>
      </c>
      <c r="G19" s="2">
        <v>287.19313001632599</v>
      </c>
      <c r="H19" s="2">
        <v>13306</v>
      </c>
      <c r="I19" s="2">
        <f t="shared" si="0"/>
        <v>21.583731400595671</v>
      </c>
      <c r="J19" s="2">
        <v>100</v>
      </c>
      <c r="K19" s="2">
        <v>100</v>
      </c>
      <c r="L19" s="2">
        <v>870.55976033210698</v>
      </c>
      <c r="M19" s="2">
        <v>14953</v>
      </c>
      <c r="N19">
        <f t="shared" si="1"/>
        <v>58.219739204982744</v>
      </c>
    </row>
    <row r="20" spans="1:15" x14ac:dyDescent="0.25">
      <c r="C20" s="2">
        <f t="shared" ref="C20:H20" si="2">AVERAGE(C3:C19)</f>
        <v>97.904705882352943</v>
      </c>
      <c r="D20" s="2">
        <f t="shared" si="2"/>
        <v>92.157647058823542</v>
      </c>
      <c r="E20" s="2">
        <f t="shared" si="2"/>
        <v>99.145882352941172</v>
      </c>
      <c r="F20" s="2">
        <f t="shared" si="2"/>
        <v>96.791764705882343</v>
      </c>
      <c r="G20" s="2">
        <f t="shared" si="2"/>
        <v>74.7236133743734</v>
      </c>
      <c r="H20" s="2">
        <f t="shared" si="2"/>
        <v>7771.588235294118</v>
      </c>
      <c r="I20" s="2">
        <f t="shared" si="0"/>
        <v>9.6149732991541406</v>
      </c>
      <c r="J20" s="2">
        <f t="shared" ref="J20:N20" si="3">AVERAGE(J3:J19)</f>
        <v>99.332941176470598</v>
      </c>
      <c r="K20" s="2">
        <f t="shared" si="3"/>
        <v>97.389999999999986</v>
      </c>
      <c r="L20" s="2">
        <f t="shared" si="3"/>
        <v>436.23579028073436</v>
      </c>
      <c r="M20" s="2">
        <f t="shared" si="3"/>
        <v>10016.176470588236</v>
      </c>
      <c r="N20">
        <f t="shared" si="1"/>
        <v>43.553125442798319</v>
      </c>
      <c r="O20" s="2">
        <f>N20/I20</f>
        <v>4.5297188133252355</v>
      </c>
    </row>
  </sheetData>
  <mergeCells count="4">
    <mergeCell ref="C1:D1"/>
    <mergeCell ref="E1:F1"/>
    <mergeCell ref="G1:H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t5_small hard grids - with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Prajesh Rajbhandari</dc:creator>
  <cp:lastModifiedBy>PRAJESH SHRESTHA</cp:lastModifiedBy>
  <dcterms:created xsi:type="dcterms:W3CDTF">2024-01-04T00:45:54Z</dcterms:created>
  <dcterms:modified xsi:type="dcterms:W3CDTF">2024-01-04T01:17:24Z</dcterms:modified>
</cp:coreProperties>
</file>