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Графики" sheetId="2" r:id="rId2"/>
    <sheet name="Лист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R19" i="3" l="1"/>
  <c r="HQ19" i="3"/>
  <c r="HP19" i="3"/>
  <c r="EV19" i="3"/>
  <c r="EU19" i="3"/>
  <c r="ET19" i="3"/>
  <c r="BZ19" i="3"/>
  <c r="BY19" i="3"/>
  <c r="BX19" i="3"/>
  <c r="Y19" i="3"/>
  <c r="AA19" i="3" s="1"/>
  <c r="V19" i="3"/>
  <c r="X19" i="3" s="1"/>
  <c r="Q19" i="3"/>
  <c r="S19" i="3" s="1"/>
  <c r="J19" i="3"/>
  <c r="G19" i="3"/>
  <c r="I19" i="3" s="1"/>
  <c r="HR18" i="3"/>
  <c r="HQ18" i="3"/>
  <c r="HP18" i="3"/>
  <c r="EV18" i="3"/>
  <c r="EU18" i="3"/>
  <c r="ET18" i="3"/>
  <c r="BZ18" i="3"/>
  <c r="BY18" i="3"/>
  <c r="BX18" i="3"/>
  <c r="Y18" i="3"/>
  <c r="AA18" i="3" s="1"/>
  <c r="V18" i="3"/>
  <c r="X18" i="3" s="1"/>
  <c r="Q18" i="3"/>
  <c r="S18" i="3" s="1"/>
  <c r="J18" i="3"/>
  <c r="G18" i="3"/>
  <c r="I18" i="3" s="1"/>
  <c r="HR17" i="3"/>
  <c r="HQ17" i="3"/>
  <c r="HP17" i="3"/>
  <c r="EV17" i="3"/>
  <c r="EU17" i="3"/>
  <c r="ET17" i="3"/>
  <c r="BZ17" i="3"/>
  <c r="BY17" i="3"/>
  <c r="BX17" i="3"/>
  <c r="Y17" i="3"/>
  <c r="AA17" i="3" s="1"/>
  <c r="V17" i="3"/>
  <c r="X17" i="3" s="1"/>
  <c r="Q17" i="3"/>
  <c r="S17" i="3" s="1"/>
  <c r="J17" i="3"/>
  <c r="G17" i="3"/>
  <c r="I17" i="3" s="1"/>
  <c r="HR14" i="3"/>
  <c r="HQ14" i="3"/>
  <c r="HP14" i="3"/>
  <c r="EV14" i="3"/>
  <c r="EU14" i="3"/>
  <c r="ET14" i="3"/>
  <c r="BZ14" i="3"/>
  <c r="BY14" i="3"/>
  <c r="BX14" i="3"/>
  <c r="Y14" i="3"/>
  <c r="AA14" i="3" s="1"/>
  <c r="V14" i="3"/>
  <c r="X14" i="3" s="1"/>
  <c r="Q14" i="3"/>
  <c r="S14" i="3" s="1"/>
  <c r="J14" i="3"/>
  <c r="G14" i="3"/>
  <c r="I14" i="3" s="1"/>
  <c r="HR13" i="3"/>
  <c r="HQ13" i="3"/>
  <c r="HP13" i="3"/>
  <c r="EV13" i="3"/>
  <c r="EU13" i="3"/>
  <c r="ET13" i="3"/>
  <c r="BZ13" i="3"/>
  <c r="BY13" i="3"/>
  <c r="BX13" i="3"/>
  <c r="Y13" i="3"/>
  <c r="AA13" i="3" s="1"/>
  <c r="V13" i="3"/>
  <c r="X13" i="3" s="1"/>
  <c r="Q13" i="3"/>
  <c r="S13" i="3" s="1"/>
  <c r="J13" i="3"/>
  <c r="G13" i="3"/>
  <c r="H13" i="3" s="1"/>
  <c r="HR12" i="3"/>
  <c r="HQ12" i="3"/>
  <c r="HP12" i="3"/>
  <c r="EV12" i="3"/>
  <c r="EU12" i="3"/>
  <c r="ET12" i="3"/>
  <c r="BZ12" i="3"/>
  <c r="BY12" i="3"/>
  <c r="BX12" i="3"/>
  <c r="Y12" i="3"/>
  <c r="AA12" i="3" s="1"/>
  <c r="V12" i="3"/>
  <c r="X12" i="3" s="1"/>
  <c r="Q12" i="3"/>
  <c r="S12" i="3" s="1"/>
  <c r="J12" i="3"/>
  <c r="L12" i="3" s="1"/>
  <c r="G12" i="3"/>
  <c r="I12" i="3" s="1"/>
  <c r="HR11" i="3"/>
  <c r="HQ11" i="3"/>
  <c r="HP11" i="3"/>
  <c r="EV11" i="3"/>
  <c r="EU11" i="3"/>
  <c r="ET11" i="3"/>
  <c r="BZ11" i="3"/>
  <c r="BY11" i="3"/>
  <c r="BX11" i="3"/>
  <c r="Y11" i="3"/>
  <c r="AA11" i="3" s="1"/>
  <c r="V11" i="3"/>
  <c r="X11" i="3" s="1"/>
  <c r="Q11" i="3"/>
  <c r="S11" i="3" s="1"/>
  <c r="J11" i="3"/>
  <c r="G11" i="3"/>
  <c r="H11" i="3" s="1"/>
  <c r="HR10" i="3"/>
  <c r="HQ10" i="3"/>
  <c r="HP10" i="3"/>
  <c r="EV10" i="3"/>
  <c r="EU10" i="3"/>
  <c r="ET10" i="3"/>
  <c r="BZ10" i="3"/>
  <c r="BY10" i="3"/>
  <c r="BX10" i="3"/>
  <c r="Y10" i="3"/>
  <c r="AA10" i="3" s="1"/>
  <c r="V10" i="3"/>
  <c r="X10" i="3" s="1"/>
  <c r="Q10" i="3"/>
  <c r="S10" i="3" s="1"/>
  <c r="J10" i="3"/>
  <c r="L10" i="3" s="1"/>
  <c r="G10" i="3"/>
  <c r="I10" i="3" s="1"/>
  <c r="HR7" i="3"/>
  <c r="HQ7" i="3"/>
  <c r="HP7" i="3"/>
  <c r="EV7" i="3"/>
  <c r="EU7" i="3"/>
  <c r="ET7" i="3"/>
  <c r="BZ7" i="3"/>
  <c r="BY7" i="3"/>
  <c r="BX7" i="3"/>
  <c r="Y7" i="3"/>
  <c r="AA7" i="3" s="1"/>
  <c r="V7" i="3"/>
  <c r="X7" i="3" s="1"/>
  <c r="Q7" i="3"/>
  <c r="S7" i="3" s="1"/>
  <c r="J7" i="3"/>
  <c r="G7" i="3"/>
  <c r="I7" i="3" s="1"/>
  <c r="HR6" i="3"/>
  <c r="HQ6" i="3"/>
  <c r="HP6" i="3"/>
  <c r="EV6" i="3"/>
  <c r="EU6" i="3"/>
  <c r="ET6" i="3"/>
  <c r="BZ6" i="3"/>
  <c r="BY6" i="3"/>
  <c r="BX6" i="3"/>
  <c r="Y6" i="3"/>
  <c r="Z6" i="3" s="1"/>
  <c r="V6" i="3"/>
  <c r="X6" i="3" s="1"/>
  <c r="Q6" i="3"/>
  <c r="S6" i="3" s="1"/>
  <c r="J6" i="3"/>
  <c r="L6" i="3" s="1"/>
  <c r="G6" i="3"/>
  <c r="I6" i="3" s="1"/>
  <c r="HR5" i="3"/>
  <c r="HQ5" i="3"/>
  <c r="HP5" i="3"/>
  <c r="EV5" i="3"/>
  <c r="EU5" i="3"/>
  <c r="ET5" i="3"/>
  <c r="BZ5" i="3"/>
  <c r="BY5" i="3"/>
  <c r="BX5" i="3"/>
  <c r="Y5" i="3"/>
  <c r="AA5" i="3" s="1"/>
  <c r="V5" i="3"/>
  <c r="X5" i="3" s="1"/>
  <c r="Q5" i="3"/>
  <c r="S5" i="3" s="1"/>
  <c r="J5" i="3"/>
  <c r="G5" i="3"/>
  <c r="I5" i="3" s="1"/>
  <c r="HR4" i="3"/>
  <c r="HQ4" i="3"/>
  <c r="HP4" i="3"/>
  <c r="EV4" i="3"/>
  <c r="EU4" i="3"/>
  <c r="ET4" i="3"/>
  <c r="BZ4" i="3"/>
  <c r="BY4" i="3"/>
  <c r="BX4" i="3"/>
  <c r="Y4" i="3"/>
  <c r="Z4" i="3" s="1"/>
  <c r="V4" i="3"/>
  <c r="X4" i="3" s="1"/>
  <c r="Q4" i="3"/>
  <c r="S4" i="3" s="1"/>
  <c r="J4" i="3"/>
  <c r="L4" i="3" s="1"/>
  <c r="G4" i="3"/>
  <c r="I4" i="3" s="1"/>
  <c r="HR3" i="3"/>
  <c r="HQ3" i="3"/>
  <c r="HP3" i="3"/>
  <c r="EV3" i="3"/>
  <c r="EU3" i="3"/>
  <c r="ET3" i="3"/>
  <c r="BZ3" i="3"/>
  <c r="BY3" i="3"/>
  <c r="BX3" i="3"/>
  <c r="Y3" i="3"/>
  <c r="AA3" i="3" s="1"/>
  <c r="V3" i="3"/>
  <c r="X3" i="3" s="1"/>
  <c r="Q3" i="3"/>
  <c r="S3" i="3" s="1"/>
  <c r="J3" i="3"/>
  <c r="G3" i="3"/>
  <c r="I3" i="3" s="1"/>
  <c r="Z14" i="3" l="1"/>
  <c r="L17" i="3"/>
  <c r="AA4" i="3"/>
  <c r="AA6" i="3"/>
  <c r="I11" i="3"/>
  <c r="I13" i="3"/>
  <c r="H18" i="3"/>
  <c r="L5" i="3"/>
  <c r="L11" i="3"/>
  <c r="Z17" i="3"/>
  <c r="H14" i="3"/>
  <c r="Z3" i="3"/>
  <c r="H4" i="3"/>
  <c r="Z5" i="3"/>
  <c r="H6" i="3"/>
  <c r="Z7" i="3"/>
  <c r="H10" i="3"/>
  <c r="Z11" i="3"/>
  <c r="H12" i="3"/>
  <c r="Z13" i="3"/>
  <c r="L14" i="3"/>
  <c r="Z18" i="3"/>
  <c r="L19" i="3"/>
  <c r="H17" i="3"/>
  <c r="Z19" i="3"/>
  <c r="H3" i="3"/>
  <c r="H5" i="3"/>
  <c r="H7" i="3"/>
  <c r="Z10" i="3"/>
  <c r="Z12" i="3"/>
  <c r="L3" i="3"/>
  <c r="L7" i="3"/>
  <c r="L13" i="3"/>
  <c r="L18" i="3"/>
  <c r="H19" i="3"/>
  <c r="W18" i="3"/>
  <c r="W19" i="3"/>
  <c r="K3" i="3"/>
  <c r="K4" i="3"/>
  <c r="K5" i="3"/>
  <c r="K6" i="3"/>
  <c r="K7" i="3"/>
  <c r="K10" i="3"/>
  <c r="K11" i="3"/>
  <c r="K12" i="3"/>
  <c r="K13" i="3"/>
  <c r="K14" i="3"/>
  <c r="K17" i="3"/>
  <c r="K18" i="3"/>
  <c r="K19" i="3"/>
  <c r="R3" i="3"/>
  <c r="R4" i="3"/>
  <c r="R5" i="3"/>
  <c r="R6" i="3"/>
  <c r="R7" i="3"/>
  <c r="R10" i="3"/>
  <c r="R11" i="3"/>
  <c r="R12" i="3"/>
  <c r="R13" i="3"/>
  <c r="R14" i="3"/>
  <c r="R17" i="3"/>
  <c r="R18" i="3"/>
  <c r="R19" i="3"/>
  <c r="W3" i="3"/>
  <c r="W4" i="3"/>
  <c r="W5" i="3"/>
  <c r="W6" i="3"/>
  <c r="W7" i="3"/>
  <c r="W10" i="3"/>
  <c r="W11" i="3"/>
  <c r="W12" i="3"/>
  <c r="W13" i="3"/>
  <c r="W14" i="3"/>
  <c r="W17" i="3"/>
  <c r="HR48" i="1" l="1"/>
  <c r="HQ48" i="1"/>
  <c r="HP48" i="1"/>
  <c r="EV48" i="1"/>
  <c r="EU48" i="1"/>
  <c r="ET48" i="1"/>
  <c r="BZ48" i="1"/>
  <c r="BY48" i="1"/>
  <c r="BX48" i="1"/>
  <c r="Y48" i="1"/>
  <c r="V48" i="1"/>
  <c r="X48" i="1" s="1"/>
  <c r="Q48" i="1"/>
  <c r="J48" i="1"/>
  <c r="G48" i="1"/>
  <c r="HR47" i="1"/>
  <c r="HQ47" i="1"/>
  <c r="HP47" i="1"/>
  <c r="EV47" i="1"/>
  <c r="EU47" i="1"/>
  <c r="ET47" i="1"/>
  <c r="BZ47" i="1"/>
  <c r="BY47" i="1"/>
  <c r="BX47" i="1"/>
  <c r="Y47" i="1"/>
  <c r="V47" i="1"/>
  <c r="X47" i="1" s="1"/>
  <c r="Q47" i="1"/>
  <c r="J47" i="1"/>
  <c r="G47" i="1"/>
  <c r="I47" i="1" s="1"/>
  <c r="HR46" i="1"/>
  <c r="HQ46" i="1"/>
  <c r="HP46" i="1"/>
  <c r="EV46" i="1"/>
  <c r="EU46" i="1"/>
  <c r="ET46" i="1"/>
  <c r="BZ46" i="1"/>
  <c r="BY46" i="1"/>
  <c r="BX46" i="1"/>
  <c r="Y46" i="1"/>
  <c r="V46" i="1"/>
  <c r="X46" i="1" s="1"/>
  <c r="Q46" i="1"/>
  <c r="J46" i="1"/>
  <c r="G46" i="1"/>
  <c r="H46" i="1" s="1"/>
  <c r="HR45" i="1"/>
  <c r="HQ45" i="1"/>
  <c r="HP45" i="1"/>
  <c r="EV45" i="1"/>
  <c r="EU45" i="1"/>
  <c r="ET45" i="1"/>
  <c r="BZ45" i="1"/>
  <c r="BY45" i="1"/>
  <c r="BX45" i="1"/>
  <c r="Y45" i="1"/>
  <c r="V45" i="1"/>
  <c r="X45" i="1" s="1"/>
  <c r="Q45" i="1"/>
  <c r="J45" i="1"/>
  <c r="G45" i="1"/>
  <c r="I45" i="1" s="1"/>
  <c r="HR44" i="1"/>
  <c r="HQ44" i="1"/>
  <c r="HP44" i="1"/>
  <c r="EV44" i="1"/>
  <c r="EU44" i="1"/>
  <c r="ET44" i="1"/>
  <c r="BZ44" i="1"/>
  <c r="BY44" i="1"/>
  <c r="BX44" i="1"/>
  <c r="Y44" i="1"/>
  <c r="V44" i="1"/>
  <c r="X44" i="1" s="1"/>
  <c r="Q44" i="1"/>
  <c r="J44" i="1"/>
  <c r="G44" i="1"/>
  <c r="I44" i="1" s="1"/>
  <c r="HR43" i="1"/>
  <c r="HQ43" i="1"/>
  <c r="HP43" i="1"/>
  <c r="EV43" i="1"/>
  <c r="EU43" i="1"/>
  <c r="ET43" i="1"/>
  <c r="BZ43" i="1"/>
  <c r="BY43" i="1"/>
  <c r="BX43" i="1"/>
  <c r="Y43" i="1"/>
  <c r="V43" i="1"/>
  <c r="X43" i="1" s="1"/>
  <c r="Q43" i="1"/>
  <c r="J43" i="1"/>
  <c r="G43" i="1"/>
  <c r="H43" i="1" s="1"/>
  <c r="HR42" i="1"/>
  <c r="HQ42" i="1"/>
  <c r="HP42" i="1"/>
  <c r="EV42" i="1"/>
  <c r="EU42" i="1"/>
  <c r="ET42" i="1"/>
  <c r="BZ42" i="1"/>
  <c r="BY42" i="1"/>
  <c r="BX42" i="1"/>
  <c r="Y42" i="1"/>
  <c r="V42" i="1"/>
  <c r="X42" i="1" s="1"/>
  <c r="Q42" i="1"/>
  <c r="J42" i="1"/>
  <c r="G42" i="1"/>
  <c r="I42" i="1" s="1"/>
  <c r="HR41" i="1"/>
  <c r="HQ41" i="1"/>
  <c r="HP41" i="1"/>
  <c r="EV41" i="1"/>
  <c r="EU41" i="1"/>
  <c r="ET41" i="1"/>
  <c r="BZ41" i="1"/>
  <c r="BY41" i="1"/>
  <c r="BX41" i="1"/>
  <c r="Y41" i="1"/>
  <c r="V41" i="1"/>
  <c r="X41" i="1" s="1"/>
  <c r="Q41" i="1"/>
  <c r="J41" i="1"/>
  <c r="G41" i="1"/>
  <c r="I41" i="1" s="1"/>
  <c r="HR40" i="1"/>
  <c r="HQ40" i="1"/>
  <c r="HP40" i="1"/>
  <c r="EV40" i="1"/>
  <c r="EU40" i="1"/>
  <c r="ET40" i="1"/>
  <c r="BZ40" i="1"/>
  <c r="BY40" i="1"/>
  <c r="BX40" i="1"/>
  <c r="Y40" i="1"/>
  <c r="V40" i="1"/>
  <c r="X40" i="1" s="1"/>
  <c r="Q40" i="1"/>
  <c r="J40" i="1"/>
  <c r="G40" i="1"/>
  <c r="HR39" i="1"/>
  <c r="HQ39" i="1"/>
  <c r="HP39" i="1"/>
  <c r="EV39" i="1"/>
  <c r="EU39" i="1"/>
  <c r="ET39" i="1"/>
  <c r="BZ39" i="1"/>
  <c r="BY39" i="1"/>
  <c r="BX39" i="1"/>
  <c r="Y39" i="1"/>
  <c r="V39" i="1"/>
  <c r="X39" i="1" s="1"/>
  <c r="Q39" i="1"/>
  <c r="J39" i="1"/>
  <c r="G39" i="1"/>
  <c r="I39" i="1" s="1"/>
  <c r="HR36" i="1"/>
  <c r="HQ36" i="1"/>
  <c r="HP36" i="1"/>
  <c r="EV36" i="1"/>
  <c r="EU36" i="1"/>
  <c r="ET36" i="1"/>
  <c r="BZ36" i="1"/>
  <c r="BY36" i="1"/>
  <c r="BX36" i="1"/>
  <c r="Y36" i="1"/>
  <c r="V36" i="1"/>
  <c r="X36" i="1" s="1"/>
  <c r="Q36" i="1"/>
  <c r="J36" i="1"/>
  <c r="G36" i="1"/>
  <c r="I36" i="1" s="1"/>
  <c r="HR35" i="1"/>
  <c r="HQ35" i="1"/>
  <c r="HP35" i="1"/>
  <c r="EV35" i="1"/>
  <c r="EU35" i="1"/>
  <c r="ET35" i="1"/>
  <c r="BZ35" i="1"/>
  <c r="BY35" i="1"/>
  <c r="BX35" i="1"/>
  <c r="Y35" i="1"/>
  <c r="V35" i="1"/>
  <c r="X35" i="1" s="1"/>
  <c r="Q35" i="1"/>
  <c r="J35" i="1"/>
  <c r="G35" i="1"/>
  <c r="H35" i="1" s="1"/>
  <c r="HR34" i="1"/>
  <c r="HQ34" i="1"/>
  <c r="HP34" i="1"/>
  <c r="EV34" i="1"/>
  <c r="EU34" i="1"/>
  <c r="ET34" i="1"/>
  <c r="BZ34" i="1"/>
  <c r="BY34" i="1"/>
  <c r="BX34" i="1"/>
  <c r="Y34" i="1"/>
  <c r="V34" i="1"/>
  <c r="X34" i="1" s="1"/>
  <c r="Q34" i="1"/>
  <c r="J34" i="1"/>
  <c r="G34" i="1"/>
  <c r="I34" i="1" s="1"/>
  <c r="HR33" i="1"/>
  <c r="HQ33" i="1"/>
  <c r="HP33" i="1"/>
  <c r="EV33" i="1"/>
  <c r="EU33" i="1"/>
  <c r="ET33" i="1"/>
  <c r="BZ33" i="1"/>
  <c r="BY33" i="1"/>
  <c r="BX33" i="1"/>
  <c r="Y33" i="1"/>
  <c r="V33" i="1"/>
  <c r="X33" i="1" s="1"/>
  <c r="Q33" i="1"/>
  <c r="J33" i="1"/>
  <c r="G33" i="1"/>
  <c r="I33" i="1" s="1"/>
  <c r="HR32" i="1"/>
  <c r="HQ32" i="1"/>
  <c r="HP32" i="1"/>
  <c r="EV32" i="1"/>
  <c r="EU32" i="1"/>
  <c r="ET32" i="1"/>
  <c r="BZ32" i="1"/>
  <c r="BY32" i="1"/>
  <c r="BX32" i="1"/>
  <c r="Y32" i="1"/>
  <c r="V32" i="1"/>
  <c r="X32" i="1" s="1"/>
  <c r="Q32" i="1"/>
  <c r="J32" i="1"/>
  <c r="G32" i="1"/>
  <c r="H32" i="1" s="1"/>
  <c r="HR31" i="1"/>
  <c r="HQ31" i="1"/>
  <c r="HP31" i="1"/>
  <c r="EV31" i="1"/>
  <c r="EU31" i="1"/>
  <c r="ET31" i="1"/>
  <c r="BZ31" i="1"/>
  <c r="BY31" i="1"/>
  <c r="BX31" i="1"/>
  <c r="Y31" i="1"/>
  <c r="V31" i="1"/>
  <c r="X31" i="1" s="1"/>
  <c r="Q31" i="1"/>
  <c r="J31" i="1"/>
  <c r="G31" i="1"/>
  <c r="I31" i="1" s="1"/>
  <c r="HR30" i="1"/>
  <c r="HQ30" i="1"/>
  <c r="HP30" i="1"/>
  <c r="EV30" i="1"/>
  <c r="EU30" i="1"/>
  <c r="ET30" i="1"/>
  <c r="BZ30" i="1"/>
  <c r="BY30" i="1"/>
  <c r="BX30" i="1"/>
  <c r="Y30" i="1"/>
  <c r="V30" i="1"/>
  <c r="X30" i="1" s="1"/>
  <c r="Q30" i="1"/>
  <c r="J30" i="1"/>
  <c r="G30" i="1"/>
  <c r="I30" i="1" s="1"/>
  <c r="HR29" i="1"/>
  <c r="HQ29" i="1"/>
  <c r="HP29" i="1"/>
  <c r="EV29" i="1"/>
  <c r="EU29" i="1"/>
  <c r="ET29" i="1"/>
  <c r="BZ29" i="1"/>
  <c r="BY29" i="1"/>
  <c r="BX29" i="1"/>
  <c r="Y29" i="1"/>
  <c r="V29" i="1"/>
  <c r="X29" i="1" s="1"/>
  <c r="Q29" i="1"/>
  <c r="J29" i="1"/>
  <c r="G29" i="1"/>
  <c r="HR28" i="1"/>
  <c r="HQ28" i="1"/>
  <c r="HP28" i="1"/>
  <c r="EV28" i="1"/>
  <c r="EU28" i="1"/>
  <c r="ET28" i="1"/>
  <c r="BZ28" i="1"/>
  <c r="BY28" i="1"/>
  <c r="BX28" i="1"/>
  <c r="Y28" i="1"/>
  <c r="V28" i="1"/>
  <c r="X28" i="1" s="1"/>
  <c r="Q28" i="1"/>
  <c r="J28" i="1"/>
  <c r="G28" i="1"/>
  <c r="I28" i="1" s="1"/>
  <c r="HR27" i="1"/>
  <c r="HQ27" i="1"/>
  <c r="HP27" i="1"/>
  <c r="EV27" i="1"/>
  <c r="EU27" i="1"/>
  <c r="ET27" i="1"/>
  <c r="BZ27" i="1"/>
  <c r="BY27" i="1"/>
  <c r="BX27" i="1"/>
  <c r="Y27" i="1"/>
  <c r="V27" i="1"/>
  <c r="X27" i="1" s="1"/>
  <c r="Q27" i="1"/>
  <c r="S27" i="1" s="1"/>
  <c r="J27" i="1"/>
  <c r="G27" i="1"/>
  <c r="I27" i="1" s="1"/>
  <c r="HR72" i="1"/>
  <c r="HQ72" i="1"/>
  <c r="HP72" i="1"/>
  <c r="EV72" i="1"/>
  <c r="EU72" i="1"/>
  <c r="ET72" i="1"/>
  <c r="BZ72" i="1"/>
  <c r="BY72" i="1"/>
  <c r="BX72" i="1"/>
  <c r="Y72" i="1"/>
  <c r="V72" i="1"/>
  <c r="X72" i="1" s="1"/>
  <c r="Q72" i="1"/>
  <c r="S72" i="1" s="1"/>
  <c r="J72" i="1"/>
  <c r="G72" i="1"/>
  <c r="H72" i="1" s="1"/>
  <c r="HR71" i="1"/>
  <c r="HQ71" i="1"/>
  <c r="HP71" i="1"/>
  <c r="EV71" i="1"/>
  <c r="EU71" i="1"/>
  <c r="ET71" i="1"/>
  <c r="BZ71" i="1"/>
  <c r="BY71" i="1"/>
  <c r="BX71" i="1"/>
  <c r="Y71" i="1"/>
  <c r="V71" i="1"/>
  <c r="X71" i="1" s="1"/>
  <c r="Q71" i="1"/>
  <c r="S71" i="1" s="1"/>
  <c r="J71" i="1"/>
  <c r="G71" i="1"/>
  <c r="I71" i="1" s="1"/>
  <c r="HR70" i="1"/>
  <c r="HQ70" i="1"/>
  <c r="HP70" i="1"/>
  <c r="EV70" i="1"/>
  <c r="EU70" i="1"/>
  <c r="ET70" i="1"/>
  <c r="BZ70" i="1"/>
  <c r="BY70" i="1"/>
  <c r="BX70" i="1"/>
  <c r="Y70" i="1"/>
  <c r="V70" i="1"/>
  <c r="X70" i="1" s="1"/>
  <c r="Q70" i="1"/>
  <c r="S70" i="1" s="1"/>
  <c r="J70" i="1"/>
  <c r="G70" i="1"/>
  <c r="I70" i="1" s="1"/>
  <c r="HR69" i="1"/>
  <c r="HQ69" i="1"/>
  <c r="HP69" i="1"/>
  <c r="EV69" i="1"/>
  <c r="EU69" i="1"/>
  <c r="ET69" i="1"/>
  <c r="BZ69" i="1"/>
  <c r="BY69" i="1"/>
  <c r="BX69" i="1"/>
  <c r="Y69" i="1"/>
  <c r="V69" i="1"/>
  <c r="X69" i="1" s="1"/>
  <c r="Q69" i="1"/>
  <c r="S69" i="1" s="1"/>
  <c r="J69" i="1"/>
  <c r="G69" i="1"/>
  <c r="I69" i="1" s="1"/>
  <c r="HR68" i="1"/>
  <c r="HQ68" i="1"/>
  <c r="HP68" i="1"/>
  <c r="EV68" i="1"/>
  <c r="EU68" i="1"/>
  <c r="ET68" i="1"/>
  <c r="BZ68" i="1"/>
  <c r="BY68" i="1"/>
  <c r="BX68" i="1"/>
  <c r="Y68" i="1"/>
  <c r="V68" i="1"/>
  <c r="X68" i="1" s="1"/>
  <c r="Q68" i="1"/>
  <c r="S68" i="1" s="1"/>
  <c r="J68" i="1"/>
  <c r="G68" i="1"/>
  <c r="H68" i="1" s="1"/>
  <c r="HR67" i="1"/>
  <c r="HQ67" i="1"/>
  <c r="HP67" i="1"/>
  <c r="EV67" i="1"/>
  <c r="EU67" i="1"/>
  <c r="ET67" i="1"/>
  <c r="BZ67" i="1"/>
  <c r="BY67" i="1"/>
  <c r="BX67" i="1"/>
  <c r="Y67" i="1"/>
  <c r="V67" i="1"/>
  <c r="X67" i="1" s="1"/>
  <c r="Q67" i="1"/>
  <c r="S67" i="1" s="1"/>
  <c r="J67" i="1"/>
  <c r="G67" i="1"/>
  <c r="H67" i="1" s="1"/>
  <c r="HR66" i="1"/>
  <c r="HQ66" i="1"/>
  <c r="HP66" i="1"/>
  <c r="EV66" i="1"/>
  <c r="EU66" i="1"/>
  <c r="ET66" i="1"/>
  <c r="BZ66" i="1"/>
  <c r="BY66" i="1"/>
  <c r="BX66" i="1"/>
  <c r="Y66" i="1"/>
  <c r="V66" i="1"/>
  <c r="X66" i="1" s="1"/>
  <c r="Q66" i="1"/>
  <c r="S66" i="1" s="1"/>
  <c r="J66" i="1"/>
  <c r="G66" i="1"/>
  <c r="I66" i="1" s="1"/>
  <c r="HR65" i="1"/>
  <c r="HQ65" i="1"/>
  <c r="HP65" i="1"/>
  <c r="EV65" i="1"/>
  <c r="EU65" i="1"/>
  <c r="ET65" i="1"/>
  <c r="BZ65" i="1"/>
  <c r="BY65" i="1"/>
  <c r="BX65" i="1"/>
  <c r="Y65" i="1"/>
  <c r="V65" i="1"/>
  <c r="X65" i="1" s="1"/>
  <c r="Q65" i="1"/>
  <c r="S65" i="1" s="1"/>
  <c r="J65" i="1"/>
  <c r="G65" i="1"/>
  <c r="I65" i="1" s="1"/>
  <c r="HR64" i="1"/>
  <c r="HQ64" i="1"/>
  <c r="HP64" i="1"/>
  <c r="EV64" i="1"/>
  <c r="EU64" i="1"/>
  <c r="ET64" i="1"/>
  <c r="BZ64" i="1"/>
  <c r="BY64" i="1"/>
  <c r="BX64" i="1"/>
  <c r="Y64" i="1"/>
  <c r="V64" i="1"/>
  <c r="X64" i="1" s="1"/>
  <c r="Q64" i="1"/>
  <c r="S64" i="1" s="1"/>
  <c r="J64" i="1"/>
  <c r="G64" i="1"/>
  <c r="H64" i="1" s="1"/>
  <c r="HR63" i="1"/>
  <c r="HQ63" i="1"/>
  <c r="HP63" i="1"/>
  <c r="EV63" i="1"/>
  <c r="EU63" i="1"/>
  <c r="ET63" i="1"/>
  <c r="BZ63" i="1"/>
  <c r="BY63" i="1"/>
  <c r="BX63" i="1"/>
  <c r="Y63" i="1"/>
  <c r="V63" i="1"/>
  <c r="X63" i="1" s="1"/>
  <c r="Q63" i="1"/>
  <c r="S63" i="1" s="1"/>
  <c r="J63" i="1"/>
  <c r="G63" i="1"/>
  <c r="H63" i="1" s="1"/>
  <c r="HR60" i="1"/>
  <c r="HQ60" i="1"/>
  <c r="HP60" i="1"/>
  <c r="EV60" i="1"/>
  <c r="EU60" i="1"/>
  <c r="ET60" i="1"/>
  <c r="BZ60" i="1"/>
  <c r="BY60" i="1"/>
  <c r="BX60" i="1"/>
  <c r="Y60" i="1"/>
  <c r="V60" i="1"/>
  <c r="X60" i="1" s="1"/>
  <c r="Q60" i="1"/>
  <c r="S60" i="1" s="1"/>
  <c r="J60" i="1"/>
  <c r="G60" i="1"/>
  <c r="I60" i="1" s="1"/>
  <c r="HR59" i="1"/>
  <c r="HQ59" i="1"/>
  <c r="HP59" i="1"/>
  <c r="EV59" i="1"/>
  <c r="EU59" i="1"/>
  <c r="ET59" i="1"/>
  <c r="BZ59" i="1"/>
  <c r="BY59" i="1"/>
  <c r="BX59" i="1"/>
  <c r="Y59" i="1"/>
  <c r="V59" i="1"/>
  <c r="X59" i="1" s="1"/>
  <c r="Q59" i="1"/>
  <c r="S59" i="1" s="1"/>
  <c r="J59" i="1"/>
  <c r="G59" i="1"/>
  <c r="I59" i="1" s="1"/>
  <c r="HR58" i="1"/>
  <c r="HQ58" i="1"/>
  <c r="HP58" i="1"/>
  <c r="EV58" i="1"/>
  <c r="EU58" i="1"/>
  <c r="ET58" i="1"/>
  <c r="BZ58" i="1"/>
  <c r="BY58" i="1"/>
  <c r="BX58" i="1"/>
  <c r="Y58" i="1"/>
  <c r="V58" i="1"/>
  <c r="X58" i="1" s="1"/>
  <c r="Q58" i="1"/>
  <c r="S58" i="1" s="1"/>
  <c r="J58" i="1"/>
  <c r="G58" i="1"/>
  <c r="H58" i="1" s="1"/>
  <c r="HR57" i="1"/>
  <c r="HQ57" i="1"/>
  <c r="HP57" i="1"/>
  <c r="EV57" i="1"/>
  <c r="EU57" i="1"/>
  <c r="ET57" i="1"/>
  <c r="BZ57" i="1"/>
  <c r="BY57" i="1"/>
  <c r="BX57" i="1"/>
  <c r="Y57" i="1"/>
  <c r="V57" i="1"/>
  <c r="X57" i="1" s="1"/>
  <c r="Q57" i="1"/>
  <c r="S57" i="1" s="1"/>
  <c r="J57" i="1"/>
  <c r="G57" i="1"/>
  <c r="H57" i="1" s="1"/>
  <c r="HR56" i="1"/>
  <c r="HQ56" i="1"/>
  <c r="HP56" i="1"/>
  <c r="EV56" i="1"/>
  <c r="EU56" i="1"/>
  <c r="ET56" i="1"/>
  <c r="BZ56" i="1"/>
  <c r="BY56" i="1"/>
  <c r="BX56" i="1"/>
  <c r="Y56" i="1"/>
  <c r="V56" i="1"/>
  <c r="X56" i="1" s="1"/>
  <c r="Q56" i="1"/>
  <c r="S56" i="1" s="1"/>
  <c r="J56" i="1"/>
  <c r="G56" i="1"/>
  <c r="HR55" i="1"/>
  <c r="HQ55" i="1"/>
  <c r="HP55" i="1"/>
  <c r="EV55" i="1"/>
  <c r="EU55" i="1"/>
  <c r="ET55" i="1"/>
  <c r="BZ55" i="1"/>
  <c r="BY55" i="1"/>
  <c r="BX55" i="1"/>
  <c r="Y55" i="1"/>
  <c r="V55" i="1"/>
  <c r="W55" i="1" s="1"/>
  <c r="Q55" i="1"/>
  <c r="S55" i="1" s="1"/>
  <c r="J55" i="1"/>
  <c r="G55" i="1"/>
  <c r="I55" i="1" s="1"/>
  <c r="HR54" i="1"/>
  <c r="HQ54" i="1"/>
  <c r="HP54" i="1"/>
  <c r="EV54" i="1"/>
  <c r="EU54" i="1"/>
  <c r="ET54" i="1"/>
  <c r="BZ54" i="1"/>
  <c r="BY54" i="1"/>
  <c r="BX54" i="1"/>
  <c r="Y54" i="1"/>
  <c r="V54" i="1"/>
  <c r="X54" i="1" s="1"/>
  <c r="Q54" i="1"/>
  <c r="S54" i="1" s="1"/>
  <c r="J54" i="1"/>
  <c r="G54" i="1"/>
  <c r="I54" i="1" s="1"/>
  <c r="HR53" i="1"/>
  <c r="HQ53" i="1"/>
  <c r="HP53" i="1"/>
  <c r="EV53" i="1"/>
  <c r="EU53" i="1"/>
  <c r="ET53" i="1"/>
  <c r="BZ53" i="1"/>
  <c r="BY53" i="1"/>
  <c r="BX53" i="1"/>
  <c r="Y53" i="1"/>
  <c r="V53" i="1"/>
  <c r="X53" i="1" s="1"/>
  <c r="Q53" i="1"/>
  <c r="S53" i="1" s="1"/>
  <c r="J53" i="1"/>
  <c r="G53" i="1"/>
  <c r="I53" i="1" s="1"/>
  <c r="HR52" i="1"/>
  <c r="HQ52" i="1"/>
  <c r="HP52" i="1"/>
  <c r="EV52" i="1"/>
  <c r="EU52" i="1"/>
  <c r="ET52" i="1"/>
  <c r="BZ52" i="1"/>
  <c r="BY52" i="1"/>
  <c r="BX52" i="1"/>
  <c r="Y52" i="1"/>
  <c r="V52" i="1"/>
  <c r="X52" i="1" s="1"/>
  <c r="Q52" i="1"/>
  <c r="S52" i="1" s="1"/>
  <c r="J52" i="1"/>
  <c r="G52" i="1"/>
  <c r="I52" i="1" s="1"/>
  <c r="HR51" i="1"/>
  <c r="HQ51" i="1"/>
  <c r="HP51" i="1"/>
  <c r="EV51" i="1"/>
  <c r="EU51" i="1"/>
  <c r="ET51" i="1"/>
  <c r="BZ51" i="1"/>
  <c r="BY51" i="1"/>
  <c r="BX51" i="1"/>
  <c r="Y51" i="1"/>
  <c r="V51" i="1"/>
  <c r="X51" i="1" s="1"/>
  <c r="Q51" i="1"/>
  <c r="S51" i="1" s="1"/>
  <c r="J51" i="1"/>
  <c r="G51" i="1"/>
  <c r="I51" i="1" s="1"/>
  <c r="HR24" i="1"/>
  <c r="HQ24" i="1"/>
  <c r="HP24" i="1"/>
  <c r="EV24" i="1"/>
  <c r="EU24" i="1"/>
  <c r="ET24" i="1"/>
  <c r="BZ24" i="1"/>
  <c r="BY24" i="1"/>
  <c r="BX24" i="1"/>
  <c r="Y24" i="1"/>
  <c r="V24" i="1"/>
  <c r="W24" i="1" s="1"/>
  <c r="Q24" i="1"/>
  <c r="S24" i="1" s="1"/>
  <c r="J24" i="1"/>
  <c r="G24" i="1"/>
  <c r="H24" i="1" s="1"/>
  <c r="HR23" i="1"/>
  <c r="HQ23" i="1"/>
  <c r="HP23" i="1"/>
  <c r="EV23" i="1"/>
  <c r="EU23" i="1"/>
  <c r="ET23" i="1"/>
  <c r="BZ23" i="1"/>
  <c r="BY23" i="1"/>
  <c r="BX23" i="1"/>
  <c r="Y23" i="1"/>
  <c r="V23" i="1"/>
  <c r="W23" i="1" s="1"/>
  <c r="Q23" i="1"/>
  <c r="S23" i="1" s="1"/>
  <c r="J23" i="1"/>
  <c r="G23" i="1"/>
  <c r="HR22" i="1"/>
  <c r="HQ22" i="1"/>
  <c r="HP22" i="1"/>
  <c r="EV22" i="1"/>
  <c r="EU22" i="1"/>
  <c r="ET22" i="1"/>
  <c r="BZ22" i="1"/>
  <c r="BY22" i="1"/>
  <c r="BX22" i="1"/>
  <c r="Y22" i="1"/>
  <c r="V22" i="1"/>
  <c r="X22" i="1" s="1"/>
  <c r="Q22" i="1"/>
  <c r="S22" i="1" s="1"/>
  <c r="J22" i="1"/>
  <c r="G22" i="1"/>
  <c r="I22" i="1" s="1"/>
  <c r="HR21" i="1"/>
  <c r="HQ21" i="1"/>
  <c r="HP21" i="1"/>
  <c r="EV21" i="1"/>
  <c r="EU21" i="1"/>
  <c r="ET21" i="1"/>
  <c r="BZ21" i="1"/>
  <c r="BY21" i="1"/>
  <c r="BX21" i="1"/>
  <c r="Y21" i="1"/>
  <c r="V21" i="1"/>
  <c r="X21" i="1" s="1"/>
  <c r="Q21" i="1"/>
  <c r="S21" i="1" s="1"/>
  <c r="J21" i="1"/>
  <c r="G21" i="1"/>
  <c r="I21" i="1" s="1"/>
  <c r="HR20" i="1"/>
  <c r="HQ20" i="1"/>
  <c r="HP20" i="1"/>
  <c r="EV20" i="1"/>
  <c r="EU20" i="1"/>
  <c r="ET20" i="1"/>
  <c r="BZ20" i="1"/>
  <c r="BY20" i="1"/>
  <c r="BX20" i="1"/>
  <c r="Y20" i="1"/>
  <c r="V20" i="1"/>
  <c r="X20" i="1" s="1"/>
  <c r="Q20" i="1"/>
  <c r="S20" i="1" s="1"/>
  <c r="J20" i="1"/>
  <c r="G20" i="1"/>
  <c r="I20" i="1" s="1"/>
  <c r="HR19" i="1"/>
  <c r="HQ19" i="1"/>
  <c r="HP19" i="1"/>
  <c r="EV19" i="1"/>
  <c r="EU19" i="1"/>
  <c r="ET19" i="1"/>
  <c r="BZ19" i="1"/>
  <c r="BY19" i="1"/>
  <c r="BX19" i="1"/>
  <c r="Y19" i="1"/>
  <c r="V19" i="1"/>
  <c r="X19" i="1" s="1"/>
  <c r="Q19" i="1"/>
  <c r="S19" i="1" s="1"/>
  <c r="J19" i="1"/>
  <c r="G19" i="1"/>
  <c r="I19" i="1" s="1"/>
  <c r="HR18" i="1"/>
  <c r="HQ18" i="1"/>
  <c r="HP18" i="1"/>
  <c r="EV18" i="1"/>
  <c r="EU18" i="1"/>
  <c r="ET18" i="1"/>
  <c r="BZ18" i="1"/>
  <c r="BY18" i="1"/>
  <c r="BX18" i="1"/>
  <c r="Y18" i="1"/>
  <c r="V18" i="1"/>
  <c r="X18" i="1" s="1"/>
  <c r="Q18" i="1"/>
  <c r="S18" i="1" s="1"/>
  <c r="J18" i="1"/>
  <c r="G18" i="1"/>
  <c r="I18" i="1" s="1"/>
  <c r="HR17" i="1"/>
  <c r="HQ17" i="1"/>
  <c r="HP17" i="1"/>
  <c r="EV17" i="1"/>
  <c r="EU17" i="1"/>
  <c r="ET17" i="1"/>
  <c r="BZ17" i="1"/>
  <c r="BY17" i="1"/>
  <c r="BX17" i="1"/>
  <c r="Y17" i="1"/>
  <c r="V17" i="1"/>
  <c r="W17" i="1" s="1"/>
  <c r="Q17" i="1"/>
  <c r="S17" i="1" s="1"/>
  <c r="J17" i="1"/>
  <c r="G17" i="1"/>
  <c r="I17" i="1" s="1"/>
  <c r="HR16" i="1"/>
  <c r="HQ16" i="1"/>
  <c r="HP16" i="1"/>
  <c r="EV16" i="1"/>
  <c r="EU16" i="1"/>
  <c r="ET16" i="1"/>
  <c r="BZ16" i="1"/>
  <c r="BY16" i="1"/>
  <c r="BX16" i="1"/>
  <c r="Y16" i="1"/>
  <c r="V16" i="1"/>
  <c r="X16" i="1" s="1"/>
  <c r="Q16" i="1"/>
  <c r="S16" i="1" s="1"/>
  <c r="J16" i="1"/>
  <c r="G16" i="1"/>
  <c r="I16" i="1" s="1"/>
  <c r="HR15" i="1"/>
  <c r="HQ15" i="1"/>
  <c r="HP15" i="1"/>
  <c r="EV15" i="1"/>
  <c r="EU15" i="1"/>
  <c r="ET15" i="1"/>
  <c r="BZ15" i="1"/>
  <c r="BY15" i="1"/>
  <c r="BX15" i="1"/>
  <c r="Y15" i="1"/>
  <c r="V15" i="1"/>
  <c r="X15" i="1" s="1"/>
  <c r="Q15" i="1"/>
  <c r="S15" i="1" s="1"/>
  <c r="J15" i="1"/>
  <c r="G15" i="1"/>
  <c r="I15" i="1" s="1"/>
  <c r="HR12" i="1"/>
  <c r="HQ12" i="1"/>
  <c r="HP12" i="1"/>
  <c r="EV12" i="1"/>
  <c r="EU12" i="1"/>
  <c r="ET12" i="1"/>
  <c r="BZ12" i="1"/>
  <c r="BY12" i="1"/>
  <c r="BX12" i="1"/>
  <c r="Y12" i="1"/>
  <c r="V12" i="1"/>
  <c r="X12" i="1" s="1"/>
  <c r="Q12" i="1"/>
  <c r="J12" i="1"/>
  <c r="G12" i="1"/>
  <c r="I12" i="1" s="1"/>
  <c r="HR11" i="1"/>
  <c r="HQ11" i="1"/>
  <c r="HP11" i="1"/>
  <c r="EV11" i="1"/>
  <c r="EU11" i="1"/>
  <c r="ET11" i="1"/>
  <c r="BZ11" i="1"/>
  <c r="BY11" i="1"/>
  <c r="BX11" i="1"/>
  <c r="Y11" i="1"/>
  <c r="V11" i="1"/>
  <c r="X11" i="1" s="1"/>
  <c r="Q11" i="1"/>
  <c r="S11" i="1" s="1"/>
  <c r="J11" i="1"/>
  <c r="G11" i="1"/>
  <c r="I11" i="1" s="1"/>
  <c r="HR10" i="1"/>
  <c r="HQ10" i="1"/>
  <c r="HP10" i="1"/>
  <c r="EV10" i="1"/>
  <c r="EU10" i="1"/>
  <c r="ET10" i="1"/>
  <c r="BZ10" i="1"/>
  <c r="BY10" i="1"/>
  <c r="BX10" i="1"/>
  <c r="Y10" i="1"/>
  <c r="V10" i="1"/>
  <c r="X10" i="1" s="1"/>
  <c r="Q10" i="1"/>
  <c r="S10" i="1" s="1"/>
  <c r="J10" i="1"/>
  <c r="G10" i="1"/>
  <c r="HR9" i="1"/>
  <c r="HQ9" i="1"/>
  <c r="HP9" i="1"/>
  <c r="EV9" i="1"/>
  <c r="EU9" i="1"/>
  <c r="ET9" i="1"/>
  <c r="BZ9" i="1"/>
  <c r="BY9" i="1"/>
  <c r="BX9" i="1"/>
  <c r="Y9" i="1"/>
  <c r="V9" i="1"/>
  <c r="X9" i="1" s="1"/>
  <c r="Q9" i="1"/>
  <c r="S9" i="1" s="1"/>
  <c r="J9" i="1"/>
  <c r="G9" i="1"/>
  <c r="I9" i="1" s="1"/>
  <c r="HR8" i="1"/>
  <c r="HQ8" i="1"/>
  <c r="HP8" i="1"/>
  <c r="EV8" i="1"/>
  <c r="EU8" i="1"/>
  <c r="ET8" i="1"/>
  <c r="BZ8" i="1"/>
  <c r="BY8" i="1"/>
  <c r="BX8" i="1"/>
  <c r="Y8" i="1"/>
  <c r="V8" i="1"/>
  <c r="X8" i="1" s="1"/>
  <c r="Q8" i="1"/>
  <c r="J8" i="1"/>
  <c r="G8" i="1"/>
  <c r="I8" i="1" s="1"/>
  <c r="HR7" i="1"/>
  <c r="HQ7" i="1"/>
  <c r="HP7" i="1"/>
  <c r="EV7" i="1"/>
  <c r="EU7" i="1"/>
  <c r="ET7" i="1"/>
  <c r="BZ7" i="1"/>
  <c r="BY7" i="1"/>
  <c r="BX7" i="1"/>
  <c r="Y7" i="1"/>
  <c r="V7" i="1"/>
  <c r="X7" i="1" s="1"/>
  <c r="Q7" i="1"/>
  <c r="S7" i="1" s="1"/>
  <c r="J7" i="1"/>
  <c r="G7" i="1"/>
  <c r="I7" i="1" s="1"/>
  <c r="HR6" i="1"/>
  <c r="HQ6" i="1"/>
  <c r="HP6" i="1"/>
  <c r="EV6" i="1"/>
  <c r="EU6" i="1"/>
  <c r="ET6" i="1"/>
  <c r="BZ6" i="1"/>
  <c r="BY6" i="1"/>
  <c r="BX6" i="1"/>
  <c r="Y6" i="1"/>
  <c r="V6" i="1"/>
  <c r="X6" i="1" s="1"/>
  <c r="Q6" i="1"/>
  <c r="S6" i="1" s="1"/>
  <c r="J6" i="1"/>
  <c r="G6" i="1"/>
  <c r="I6" i="1" s="1"/>
  <c r="HR5" i="1"/>
  <c r="HQ5" i="1"/>
  <c r="HP5" i="1"/>
  <c r="EV5" i="1"/>
  <c r="EU5" i="1"/>
  <c r="ET5" i="1"/>
  <c r="BZ5" i="1"/>
  <c r="BY5" i="1"/>
  <c r="BX5" i="1"/>
  <c r="Y5" i="1"/>
  <c r="V5" i="1"/>
  <c r="W5" i="1" s="1"/>
  <c r="Q5" i="1"/>
  <c r="S5" i="1" s="1"/>
  <c r="J5" i="1"/>
  <c r="G5" i="1"/>
  <c r="I5" i="1" s="1"/>
  <c r="HR4" i="1"/>
  <c r="HQ4" i="1"/>
  <c r="HP4" i="1"/>
  <c r="EV4" i="1"/>
  <c r="EU4" i="1"/>
  <c r="ET4" i="1"/>
  <c r="BZ4" i="1"/>
  <c r="BY4" i="1"/>
  <c r="BX4" i="1"/>
  <c r="Y4" i="1"/>
  <c r="V4" i="1"/>
  <c r="X4" i="1" s="1"/>
  <c r="Q4" i="1"/>
  <c r="S4" i="1" s="1"/>
  <c r="J4" i="1"/>
  <c r="G4" i="1"/>
  <c r="I4" i="1" s="1"/>
  <c r="HR3" i="1"/>
  <c r="HQ3" i="1"/>
  <c r="HP3" i="1"/>
  <c r="EV3" i="1"/>
  <c r="EU3" i="1"/>
  <c r="ET3" i="1"/>
  <c r="BZ3" i="1"/>
  <c r="BY3" i="1"/>
  <c r="BX3" i="1"/>
  <c r="Y3" i="1"/>
  <c r="V3" i="1"/>
  <c r="X3" i="1" s="1"/>
  <c r="Q3" i="1"/>
  <c r="J3" i="1"/>
  <c r="G3" i="1"/>
  <c r="H3" i="1" s="1"/>
  <c r="AA33" i="1" l="1"/>
  <c r="L64" i="1"/>
  <c r="L30" i="1"/>
  <c r="Z63" i="1"/>
  <c r="L12" i="1"/>
  <c r="AA11" i="1"/>
  <c r="Z69" i="1"/>
  <c r="AA29" i="1"/>
  <c r="K30" i="1"/>
  <c r="K58" i="1"/>
  <c r="L44" i="1"/>
  <c r="AA70" i="1"/>
  <c r="L9" i="1"/>
  <c r="K4" i="1"/>
  <c r="I68" i="1"/>
  <c r="AA45" i="1"/>
  <c r="Z54" i="1"/>
  <c r="Z67" i="1"/>
  <c r="L33" i="1"/>
  <c r="L41" i="1"/>
  <c r="AA56" i="1"/>
  <c r="I58" i="1"/>
  <c r="L65" i="1"/>
  <c r="AA6" i="1"/>
  <c r="Z57" i="1"/>
  <c r="K36" i="1"/>
  <c r="Z7" i="1"/>
  <c r="W22" i="1"/>
  <c r="L27" i="1"/>
  <c r="K63" i="1"/>
  <c r="L47" i="1"/>
  <c r="I64" i="1"/>
  <c r="AA18" i="1"/>
  <c r="Z71" i="1"/>
  <c r="L72" i="1"/>
  <c r="Z34" i="1"/>
  <c r="AA34" i="1"/>
  <c r="K15" i="1"/>
  <c r="I72" i="1"/>
  <c r="W7" i="1"/>
  <c r="AA12" i="1"/>
  <c r="K20" i="1"/>
  <c r="AA51" i="1"/>
  <c r="X55" i="1"/>
  <c r="K59" i="1"/>
  <c r="L4" i="1"/>
  <c r="X23" i="1"/>
  <c r="I46" i="1"/>
  <c r="AA7" i="1"/>
  <c r="L21" i="1"/>
  <c r="AA20" i="1"/>
  <c r="W56" i="1"/>
  <c r="AA35" i="1"/>
  <c r="Z11" i="1"/>
  <c r="L54" i="1"/>
  <c r="L36" i="1"/>
  <c r="L70" i="1"/>
  <c r="AA27" i="1"/>
  <c r="AA32" i="1"/>
  <c r="K33" i="1"/>
  <c r="Z42" i="1"/>
  <c r="AA46" i="1"/>
  <c r="K47" i="1"/>
  <c r="R10" i="1"/>
  <c r="AA71" i="1"/>
  <c r="AA40" i="1"/>
  <c r="AA52" i="1"/>
  <c r="AA58" i="1"/>
  <c r="L24" i="1"/>
  <c r="H12" i="1"/>
  <c r="AA57" i="1"/>
  <c r="AA63" i="1"/>
  <c r="AA67" i="1"/>
  <c r="W3" i="1"/>
  <c r="I35" i="1"/>
  <c r="K41" i="1"/>
  <c r="AA44" i="1"/>
  <c r="AA3" i="1"/>
  <c r="L16" i="1"/>
  <c r="AA19" i="1"/>
  <c r="K69" i="1"/>
  <c r="R20" i="1"/>
  <c r="L59" i="1"/>
  <c r="AA64" i="1"/>
  <c r="L69" i="1"/>
  <c r="Z45" i="1"/>
  <c r="Z23" i="1"/>
  <c r="L32" i="1"/>
  <c r="L8" i="1"/>
  <c r="K21" i="1"/>
  <c r="W53" i="1"/>
  <c r="AA31" i="1"/>
  <c r="AA53" i="1"/>
  <c r="H70" i="1"/>
  <c r="L43" i="1"/>
  <c r="X5" i="1"/>
  <c r="AA8" i="1"/>
  <c r="K9" i="1"/>
  <c r="L57" i="1"/>
  <c r="Z60" i="1"/>
  <c r="K67" i="1"/>
  <c r="I3" i="1"/>
  <c r="AA5" i="1"/>
  <c r="X17" i="1"/>
  <c r="X24" i="1"/>
  <c r="K51" i="1"/>
  <c r="W54" i="1"/>
  <c r="AA66" i="1"/>
  <c r="K71" i="1"/>
  <c r="AA36" i="1"/>
  <c r="AA43" i="1"/>
  <c r="K44" i="1"/>
  <c r="W12" i="1"/>
  <c r="AA48" i="1"/>
  <c r="L53" i="1"/>
  <c r="K65" i="1"/>
  <c r="L35" i="1"/>
  <c r="H8" i="1"/>
  <c r="AA10" i="1"/>
  <c r="AA15" i="1"/>
  <c r="AA68" i="1"/>
  <c r="K27" i="1"/>
  <c r="I24" i="1"/>
  <c r="AA72" i="1"/>
  <c r="L46" i="1"/>
  <c r="L5" i="1"/>
  <c r="W16" i="1"/>
  <c r="AA23" i="1"/>
  <c r="H54" i="1"/>
  <c r="R65" i="1"/>
  <c r="AA4" i="1"/>
  <c r="AA16" i="1"/>
  <c r="AA59" i="1"/>
  <c r="AA69" i="1"/>
  <c r="Z56" i="1"/>
  <c r="I57" i="1"/>
  <c r="K12" i="1"/>
  <c r="Z21" i="1"/>
  <c r="L3" i="1"/>
  <c r="AA17" i="1"/>
  <c r="AA24" i="1"/>
  <c r="L51" i="1"/>
  <c r="AA22" i="1"/>
  <c r="Z22" i="1"/>
  <c r="R41" i="1"/>
  <c r="S41" i="1"/>
  <c r="H42" i="1"/>
  <c r="Z48" i="1"/>
  <c r="Z16" i="1"/>
  <c r="L29" i="1"/>
  <c r="K46" i="1"/>
  <c r="I40" i="1"/>
  <c r="H40" i="1"/>
  <c r="L40" i="1"/>
  <c r="Z53" i="1"/>
  <c r="R59" i="1"/>
  <c r="H31" i="1"/>
  <c r="K8" i="1"/>
  <c r="H19" i="1"/>
  <c r="I23" i="1"/>
  <c r="H23" i="1"/>
  <c r="H66" i="1"/>
  <c r="AA30" i="1"/>
  <c r="Z30" i="1"/>
  <c r="H7" i="1"/>
  <c r="L52" i="1"/>
  <c r="K52" i="1"/>
  <c r="Z6" i="1"/>
  <c r="H17" i="1"/>
  <c r="I29" i="1"/>
  <c r="H29" i="1"/>
  <c r="AA41" i="1"/>
  <c r="Z41" i="1"/>
  <c r="L17" i="1"/>
  <c r="I56" i="1"/>
  <c r="H56" i="1"/>
  <c r="AA28" i="1"/>
  <c r="Z28" i="1"/>
  <c r="AA55" i="1"/>
  <c r="Z55" i="1"/>
  <c r="L68" i="1"/>
  <c r="K68" i="1"/>
  <c r="R4" i="1"/>
  <c r="S12" i="1"/>
  <c r="R12" i="1"/>
  <c r="K24" i="1"/>
  <c r="K72" i="1"/>
  <c r="S30" i="1"/>
  <c r="R30" i="1"/>
  <c r="AA39" i="1"/>
  <c r="Z39" i="1"/>
  <c r="H11" i="1"/>
  <c r="Z10" i="1"/>
  <c r="Z18" i="1"/>
  <c r="L19" i="1"/>
  <c r="K57" i="1"/>
  <c r="AA65" i="1"/>
  <c r="Z65" i="1"/>
  <c r="K35" i="1"/>
  <c r="S8" i="1"/>
  <c r="R8" i="1"/>
  <c r="L31" i="1"/>
  <c r="L42" i="1"/>
  <c r="L7" i="1"/>
  <c r="K7" i="1"/>
  <c r="L15" i="1"/>
  <c r="K19" i="1"/>
  <c r="L23" i="1"/>
  <c r="K23" i="1"/>
  <c r="L56" i="1"/>
  <c r="K56" i="1"/>
  <c r="Z59" i="1"/>
  <c r="L60" i="1"/>
  <c r="K64" i="1"/>
  <c r="Z70" i="1"/>
  <c r="H71" i="1"/>
  <c r="R52" i="1"/>
  <c r="H34" i="1"/>
  <c r="H45" i="1"/>
  <c r="K3" i="1"/>
  <c r="R15" i="1"/>
  <c r="H22" i="1"/>
  <c r="H55" i="1"/>
  <c r="R9" i="1"/>
  <c r="H18" i="1"/>
  <c r="AA21" i="1"/>
  <c r="Z24" i="1"/>
  <c r="AA54" i="1"/>
  <c r="L58" i="1"/>
  <c r="I67" i="1"/>
  <c r="I32" i="1"/>
  <c r="S36" i="1"/>
  <c r="R36" i="1"/>
  <c r="AA42" i="1"/>
  <c r="I43" i="1"/>
  <c r="S47" i="1"/>
  <c r="R47" i="1"/>
  <c r="I48" i="1"/>
  <c r="H48" i="1"/>
  <c r="H6" i="1"/>
  <c r="Z5" i="1"/>
  <c r="L6" i="1"/>
  <c r="AA9" i="1"/>
  <c r="Z9" i="1"/>
  <c r="R16" i="1"/>
  <c r="L18" i="1"/>
  <c r="L20" i="1"/>
  <c r="R58" i="1"/>
  <c r="AA60" i="1"/>
  <c r="I63" i="1"/>
  <c r="R69" i="1"/>
  <c r="H28" i="1"/>
  <c r="K32" i="1"/>
  <c r="H39" i="1"/>
  <c r="K43" i="1"/>
  <c r="AA47" i="1"/>
  <c r="Z47" i="1"/>
  <c r="L66" i="1"/>
  <c r="L11" i="1"/>
  <c r="K11" i="1"/>
  <c r="R21" i="1"/>
  <c r="H60" i="1"/>
  <c r="R72" i="1"/>
  <c r="R33" i="1"/>
  <c r="S33" i="1"/>
  <c r="S44" i="1"/>
  <c r="R44" i="1"/>
  <c r="R5" i="1"/>
  <c r="R68" i="1"/>
  <c r="K29" i="1"/>
  <c r="K40" i="1"/>
  <c r="Z66" i="1"/>
  <c r="L71" i="1"/>
  <c r="Z31" i="1"/>
  <c r="Z33" i="1"/>
  <c r="L34" i="1"/>
  <c r="Z44" i="1"/>
  <c r="L45" i="1"/>
  <c r="I10" i="1"/>
  <c r="H10" i="1"/>
  <c r="Z17" i="1"/>
  <c r="H51" i="1"/>
  <c r="R64" i="1"/>
  <c r="R27" i="1"/>
  <c r="S3" i="1"/>
  <c r="R3" i="1"/>
  <c r="L10" i="1"/>
  <c r="L22" i="1"/>
  <c r="R53" i="1"/>
  <c r="L55" i="1"/>
  <c r="L67" i="1"/>
  <c r="L48" i="1"/>
  <c r="L63" i="1"/>
  <c r="Z27" i="1"/>
  <c r="L28" i="1"/>
  <c r="Z36" i="1"/>
  <c r="L39" i="1"/>
  <c r="S29" i="1"/>
  <c r="R29" i="1"/>
  <c r="S32" i="1"/>
  <c r="R32" i="1"/>
  <c r="S35" i="1"/>
  <c r="R35" i="1"/>
  <c r="R40" i="1"/>
  <c r="S40" i="1"/>
  <c r="S43" i="1"/>
  <c r="R43" i="1"/>
  <c r="R46" i="1"/>
  <c r="S46" i="1"/>
  <c r="Z4" i="1"/>
  <c r="H5" i="1"/>
  <c r="Z15" i="1"/>
  <c r="H16" i="1"/>
  <c r="K18" i="1"/>
  <c r="R19" i="1"/>
  <c r="Z20" i="1"/>
  <c r="H21" i="1"/>
  <c r="K22" i="1"/>
  <c r="R51" i="1"/>
  <c r="Z52" i="1"/>
  <c r="H53" i="1"/>
  <c r="K55" i="1"/>
  <c r="K6" i="1"/>
  <c r="R7" i="1"/>
  <c r="K17" i="1"/>
  <c r="R24" i="1"/>
  <c r="K54" i="1"/>
  <c r="R57" i="1"/>
  <c r="Z58" i="1"/>
  <c r="H59" i="1"/>
  <c r="K60" i="1"/>
  <c r="R63" i="1"/>
  <c r="Z64" i="1"/>
  <c r="H65" i="1"/>
  <c r="K66" i="1"/>
  <c r="R67" i="1"/>
  <c r="Z68" i="1"/>
  <c r="H69" i="1"/>
  <c r="K70" i="1"/>
  <c r="R71" i="1"/>
  <c r="Z72" i="1"/>
  <c r="H27" i="1"/>
  <c r="K28" i="1"/>
  <c r="K31" i="1"/>
  <c r="K34" i="1"/>
  <c r="K39" i="1"/>
  <c r="K42" i="1"/>
  <c r="K45" i="1"/>
  <c r="K48" i="1"/>
  <c r="Z8" i="1"/>
  <c r="H9" i="1"/>
  <c r="K10" i="1"/>
  <c r="R11" i="1"/>
  <c r="R23" i="1"/>
  <c r="R56" i="1"/>
  <c r="Z29" i="1"/>
  <c r="H30" i="1"/>
  <c r="Z32" i="1"/>
  <c r="H33" i="1"/>
  <c r="Z35" i="1"/>
  <c r="H36" i="1"/>
  <c r="Z40" i="1"/>
  <c r="H41" i="1"/>
  <c r="Z43" i="1"/>
  <c r="H44" i="1"/>
  <c r="Z46" i="1"/>
  <c r="H47" i="1"/>
  <c r="Z3" i="1"/>
  <c r="H4" i="1"/>
  <c r="K5" i="1"/>
  <c r="Z12" i="1"/>
  <c r="H15" i="1"/>
  <c r="K16" i="1"/>
  <c r="R18" i="1"/>
  <c r="Z19" i="1"/>
  <c r="H20" i="1"/>
  <c r="R22" i="1"/>
  <c r="Z51" i="1"/>
  <c r="H52" i="1"/>
  <c r="K53" i="1"/>
  <c r="R55" i="1"/>
  <c r="S28" i="1"/>
  <c r="R28" i="1"/>
  <c r="R31" i="1"/>
  <c r="S31" i="1"/>
  <c r="S34" i="1"/>
  <c r="R34" i="1"/>
  <c r="R39" i="1"/>
  <c r="S39" i="1"/>
  <c r="S42" i="1"/>
  <c r="R42" i="1"/>
  <c r="S45" i="1"/>
  <c r="R45" i="1"/>
  <c r="R48" i="1"/>
  <c r="S48" i="1"/>
  <c r="R6" i="1"/>
  <c r="R17" i="1"/>
  <c r="R54" i="1"/>
  <c r="R60" i="1"/>
  <c r="R66" i="1"/>
  <c r="R70" i="1"/>
  <c r="W4" i="1"/>
  <c r="W6" i="1"/>
  <c r="W8" i="1"/>
  <c r="W9" i="1"/>
  <c r="W10" i="1"/>
  <c r="W11" i="1"/>
  <c r="W15" i="1"/>
  <c r="W18" i="1"/>
  <c r="W19" i="1"/>
  <c r="W20" i="1"/>
  <c r="W21" i="1"/>
  <c r="W51" i="1"/>
  <c r="W52" i="1"/>
  <c r="W57" i="1"/>
  <c r="W58" i="1"/>
  <c r="W59" i="1"/>
  <c r="W60" i="1"/>
  <c r="W63" i="1"/>
  <c r="W64" i="1"/>
  <c r="W65" i="1"/>
  <c r="W66" i="1"/>
  <c r="W67" i="1"/>
  <c r="W68" i="1"/>
  <c r="W69" i="1"/>
  <c r="W70" i="1"/>
  <c r="W71" i="1"/>
  <c r="W72" i="1"/>
  <c r="W27" i="1"/>
  <c r="W28" i="1"/>
  <c r="W29" i="1"/>
  <c r="W30" i="1"/>
  <c r="W31" i="1"/>
  <c r="W32" i="1"/>
  <c r="W33" i="1"/>
  <c r="W34" i="1"/>
  <c r="W35" i="1"/>
  <c r="W36" i="1"/>
  <c r="W39" i="1"/>
  <c r="W40" i="1"/>
  <c r="W41" i="1"/>
  <c r="W42" i="1"/>
  <c r="W43" i="1"/>
  <c r="W44" i="1"/>
  <c r="W45" i="1"/>
  <c r="W46" i="1"/>
  <c r="W47" i="1"/>
  <c r="W48" i="1"/>
  <c r="GD76" i="1"/>
  <c r="FY75" i="1"/>
  <c r="GE75" i="1" s="1"/>
  <c r="FY84" i="1"/>
  <c r="GD84" i="1" s="1"/>
  <c r="FY83" i="1"/>
  <c r="GD83" i="1" s="1"/>
  <c r="FY82" i="1"/>
  <c r="GD82" i="1" s="1"/>
  <c r="FY81" i="1"/>
  <c r="GE81" i="1" s="1"/>
  <c r="FY80" i="1"/>
  <c r="GD80" i="1" s="1"/>
  <c r="FY79" i="1"/>
  <c r="GD79" i="1" s="1"/>
  <c r="FY78" i="1"/>
  <c r="GD78" i="1" s="1"/>
  <c r="FY77" i="1"/>
  <c r="GD77" i="1" s="1"/>
  <c r="FY76" i="1"/>
  <c r="GE76" i="1" s="1"/>
  <c r="GE83" i="1" l="1"/>
  <c r="GE82" i="1"/>
  <c r="GE77" i="1"/>
  <c r="GD81" i="1"/>
  <c r="GE80" i="1"/>
  <c r="GD75" i="1"/>
  <c r="GE84" i="1"/>
  <c r="GE78" i="1"/>
  <c r="GE79" i="1"/>
  <c r="DC76" i="1"/>
  <c r="DH76" i="1" s="1"/>
  <c r="DC77" i="1"/>
  <c r="DI77" i="1" s="1"/>
  <c r="DC78" i="1"/>
  <c r="DI78" i="1" s="1"/>
  <c r="DC79" i="1"/>
  <c r="DH79" i="1" s="1"/>
  <c r="DC80" i="1"/>
  <c r="DH80" i="1" s="1"/>
  <c r="DC81" i="1"/>
  <c r="DI81" i="1" s="1"/>
  <c r="DC82" i="1"/>
  <c r="DI82" i="1" s="1"/>
  <c r="DC83" i="1"/>
  <c r="DH83" i="1" s="1"/>
  <c r="DC84" i="1"/>
  <c r="DH84" i="1" s="1"/>
  <c r="DC75" i="1"/>
  <c r="DH75" i="1" s="1"/>
  <c r="G75" i="1"/>
  <c r="J75" i="1"/>
  <c r="DI76" i="1" l="1"/>
  <c r="DH77" i="1"/>
  <c r="DI84" i="1"/>
  <c r="DI83" i="1"/>
  <c r="DH78" i="1"/>
  <c r="DH82" i="1"/>
  <c r="DH81" i="1"/>
  <c r="DI80" i="1"/>
  <c r="DI79" i="1"/>
  <c r="DI75" i="1"/>
  <c r="HR84" i="1"/>
  <c r="HQ84" i="1"/>
  <c r="HP84" i="1"/>
  <c r="EV84" i="1"/>
  <c r="EU84" i="1"/>
  <c r="ET84" i="1"/>
  <c r="BZ84" i="1"/>
  <c r="BY84" i="1"/>
  <c r="BX84" i="1"/>
  <c r="Y84" i="1"/>
  <c r="V84" i="1"/>
  <c r="X84" i="1" s="1"/>
  <c r="Q84" i="1"/>
  <c r="R84" i="1" s="1"/>
  <c r="J84" i="1"/>
  <c r="G84" i="1"/>
  <c r="I84" i="1" s="1"/>
  <c r="HR83" i="1"/>
  <c r="HQ83" i="1"/>
  <c r="HP83" i="1"/>
  <c r="EV83" i="1"/>
  <c r="EU83" i="1"/>
  <c r="ET83" i="1"/>
  <c r="BZ83" i="1"/>
  <c r="BY83" i="1"/>
  <c r="BX83" i="1"/>
  <c r="Y83" i="1"/>
  <c r="V83" i="1"/>
  <c r="X83" i="1" s="1"/>
  <c r="Q83" i="1"/>
  <c r="S83" i="1" s="1"/>
  <c r="J83" i="1"/>
  <c r="G83" i="1"/>
  <c r="H83" i="1" s="1"/>
  <c r="HR82" i="1"/>
  <c r="HQ82" i="1"/>
  <c r="HP82" i="1"/>
  <c r="EV82" i="1"/>
  <c r="EU82" i="1"/>
  <c r="ET82" i="1"/>
  <c r="BZ82" i="1"/>
  <c r="BY82" i="1"/>
  <c r="BX82" i="1"/>
  <c r="Y82" i="1"/>
  <c r="V82" i="1"/>
  <c r="X82" i="1" s="1"/>
  <c r="Q82" i="1"/>
  <c r="S82" i="1" s="1"/>
  <c r="J82" i="1"/>
  <c r="G82" i="1"/>
  <c r="H82" i="1" s="1"/>
  <c r="HR81" i="1"/>
  <c r="HQ81" i="1"/>
  <c r="HP81" i="1"/>
  <c r="EV81" i="1"/>
  <c r="EU81" i="1"/>
  <c r="ET81" i="1"/>
  <c r="BZ81" i="1"/>
  <c r="BY81" i="1"/>
  <c r="BX81" i="1"/>
  <c r="Y81" i="1"/>
  <c r="V81" i="1"/>
  <c r="X81" i="1" s="1"/>
  <c r="Q81" i="1"/>
  <c r="S81" i="1" s="1"/>
  <c r="J81" i="1"/>
  <c r="G81" i="1"/>
  <c r="H81" i="1" s="1"/>
  <c r="HR80" i="1"/>
  <c r="HQ80" i="1"/>
  <c r="HP80" i="1"/>
  <c r="EV80" i="1"/>
  <c r="EU80" i="1"/>
  <c r="ET80" i="1"/>
  <c r="BZ80" i="1"/>
  <c r="BY80" i="1"/>
  <c r="BX80" i="1"/>
  <c r="Y80" i="1"/>
  <c r="V80" i="1"/>
  <c r="X80" i="1" s="1"/>
  <c r="Q80" i="1"/>
  <c r="S80" i="1" s="1"/>
  <c r="J80" i="1"/>
  <c r="G80" i="1"/>
  <c r="I80" i="1" s="1"/>
  <c r="HR79" i="1"/>
  <c r="HQ79" i="1"/>
  <c r="HP79" i="1"/>
  <c r="EV79" i="1"/>
  <c r="EU79" i="1"/>
  <c r="ET79" i="1"/>
  <c r="BZ79" i="1"/>
  <c r="BY79" i="1"/>
  <c r="BX79" i="1"/>
  <c r="Y79" i="1"/>
  <c r="V79" i="1"/>
  <c r="X79" i="1" s="1"/>
  <c r="Q79" i="1"/>
  <c r="S79" i="1" s="1"/>
  <c r="J79" i="1"/>
  <c r="G79" i="1"/>
  <c r="I79" i="1" s="1"/>
  <c r="HR78" i="1"/>
  <c r="HQ78" i="1"/>
  <c r="HP78" i="1"/>
  <c r="EV78" i="1"/>
  <c r="EU78" i="1"/>
  <c r="ET78" i="1"/>
  <c r="BZ78" i="1"/>
  <c r="BY78" i="1"/>
  <c r="BX78" i="1"/>
  <c r="Y78" i="1"/>
  <c r="V78" i="1"/>
  <c r="X78" i="1" s="1"/>
  <c r="Q78" i="1"/>
  <c r="S78" i="1" s="1"/>
  <c r="J78" i="1"/>
  <c r="G78" i="1"/>
  <c r="I78" i="1" s="1"/>
  <c r="HR77" i="1"/>
  <c r="HQ77" i="1"/>
  <c r="HP77" i="1"/>
  <c r="EV77" i="1"/>
  <c r="EU77" i="1"/>
  <c r="ET77" i="1"/>
  <c r="BZ77" i="1"/>
  <c r="BY77" i="1"/>
  <c r="BX77" i="1"/>
  <c r="Y77" i="1"/>
  <c r="V77" i="1"/>
  <c r="X77" i="1" s="1"/>
  <c r="Q77" i="1"/>
  <c r="R77" i="1" s="1"/>
  <c r="J77" i="1"/>
  <c r="G77" i="1"/>
  <c r="H77" i="1" s="1"/>
  <c r="HR76" i="1"/>
  <c r="HQ76" i="1"/>
  <c r="HP76" i="1"/>
  <c r="EV76" i="1"/>
  <c r="EU76" i="1"/>
  <c r="ET76" i="1"/>
  <c r="BZ76" i="1"/>
  <c r="BY76" i="1"/>
  <c r="BX76" i="1"/>
  <c r="Y76" i="1"/>
  <c r="V76" i="1"/>
  <c r="X76" i="1" s="1"/>
  <c r="Q76" i="1"/>
  <c r="R76" i="1" s="1"/>
  <c r="J76" i="1"/>
  <c r="G76" i="1"/>
  <c r="I76" i="1" s="1"/>
  <c r="HR75" i="1"/>
  <c r="HQ75" i="1"/>
  <c r="HP75" i="1"/>
  <c r="EV75" i="1"/>
  <c r="EU75" i="1"/>
  <c r="ET75" i="1"/>
  <c r="BZ75" i="1"/>
  <c r="BY75" i="1"/>
  <c r="BX75" i="1"/>
  <c r="Y75" i="1"/>
  <c r="V75" i="1"/>
  <c r="X75" i="1" s="1"/>
  <c r="Q75" i="1"/>
  <c r="S75" i="1" s="1"/>
  <c r="L75" i="1"/>
  <c r="I75" i="1"/>
  <c r="Z79" i="1" l="1"/>
  <c r="AA76" i="1"/>
  <c r="L81" i="1"/>
  <c r="AA80" i="1"/>
  <c r="AA82" i="1"/>
  <c r="AA83" i="1"/>
  <c r="L76" i="1"/>
  <c r="Z75" i="1"/>
  <c r="L77" i="1"/>
  <c r="L78" i="1"/>
  <c r="AA77" i="1"/>
  <c r="L79" i="1"/>
  <c r="L80" i="1"/>
  <c r="L82" i="1"/>
  <c r="Z81" i="1"/>
  <c r="L83" i="1"/>
  <c r="K84" i="1"/>
  <c r="Z78" i="1"/>
  <c r="AA84" i="1"/>
  <c r="H75" i="1"/>
  <c r="Z76" i="1"/>
  <c r="H78" i="1"/>
  <c r="H80" i="1"/>
  <c r="H84" i="1"/>
  <c r="AA75" i="1"/>
  <c r="I77" i="1"/>
  <c r="AA78" i="1"/>
  <c r="AA79" i="1"/>
  <c r="AA81" i="1"/>
  <c r="I83" i="1"/>
  <c r="K77" i="1"/>
  <c r="K81" i="1"/>
  <c r="K82" i="1"/>
  <c r="K83" i="1"/>
  <c r="R75" i="1"/>
  <c r="R79" i="1"/>
  <c r="S84" i="1"/>
  <c r="H79" i="1"/>
  <c r="Z80" i="1"/>
  <c r="Z82" i="1"/>
  <c r="Z83" i="1"/>
  <c r="I81" i="1"/>
  <c r="I82" i="1"/>
  <c r="K75" i="1"/>
  <c r="K76" i="1"/>
  <c r="K78" i="1"/>
  <c r="K79" i="1"/>
  <c r="K80" i="1"/>
  <c r="L84" i="1"/>
  <c r="R80" i="1"/>
  <c r="S76" i="1"/>
  <c r="S77" i="1"/>
  <c r="W75" i="1"/>
  <c r="W76" i="1"/>
  <c r="W77" i="1"/>
  <c r="W78" i="1"/>
  <c r="W79" i="1"/>
  <c r="W81" i="1"/>
  <c r="W82" i="1"/>
  <c r="W83" i="1"/>
  <c r="W84" i="1"/>
  <c r="H76" i="1"/>
  <c r="Z77" i="1"/>
  <c r="Z84" i="1"/>
  <c r="R78" i="1"/>
  <c r="R81" i="1"/>
  <c r="R82" i="1"/>
  <c r="R83" i="1"/>
  <c r="W80" i="1"/>
</calcChain>
</file>

<file path=xl/sharedStrings.xml><?xml version="1.0" encoding="utf-8"?>
<sst xmlns="http://schemas.openxmlformats.org/spreadsheetml/2006/main" count="2453" uniqueCount="305">
  <si>
    <t>Version - 1.4.10</t>
  </si>
  <si>
    <t>NameFilePar= C:\Programs\ACO_Cluster\ACO_Cluster_Python/ParametricGraph/RosaviationStart_mini.xlsx</t>
  </si>
  <si>
    <t>N=10.0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</si>
  <si>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</si>
  <si>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</si>
  <si>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</si>
  <si>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</si>
  <si>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</si>
  <si>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</si>
  <si>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</si>
  <si>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</si>
  <si>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typeProbability=30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</si>
  <si>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</si>
  <si>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</si>
  <si>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</si>
  <si>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</si>
  <si>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</si>
  <si>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</si>
  <si>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KolIteration=10</t>
  </si>
  <si>
    <t>KolStatIteration=50</t>
  </si>
  <si>
    <t>MaxkolIterationAntZero=100</t>
  </si>
  <si>
    <t>KolElitAgent=10</t>
  </si>
  <si>
    <t>DeltZeroPheromon=1</t>
  </si>
  <si>
    <t>GoParallelAnt=0</t>
  </si>
  <si>
    <t>KolParallelAnt=0</t>
  </si>
  <si>
    <t>KoefLineSummPareto =0.1</t>
  </si>
  <si>
    <t>KolPareto =3</t>
  </si>
  <si>
    <t>column_index = 13</t>
  </si>
  <si>
    <t>KolIter</t>
  </si>
  <si>
    <t>Kol Stat</t>
  </si>
  <si>
    <t>Kol Ant</t>
  </si>
  <si>
    <t>OptimPath</t>
  </si>
  <si>
    <t>M All Time</t>
  </si>
  <si>
    <t>La2 All Time</t>
  </si>
  <si>
    <t>D All Time</t>
  </si>
  <si>
    <t>I(-M)</t>
  </si>
  <si>
    <t>I(+M)</t>
  </si>
  <si>
    <t>Norm All Time</t>
  </si>
  <si>
    <t>Norm I(-M)</t>
  </si>
  <si>
    <t>Norm I(+M)</t>
  </si>
  <si>
    <t>KolZeroIteration</t>
  </si>
  <si>
    <t>KolZeroAnt</t>
  </si>
  <si>
    <t>M DopIterAntZero</t>
  </si>
  <si>
    <t>La2 DopIterAntZero</t>
  </si>
  <si>
    <t>D DopIterAntZero</t>
  </si>
  <si>
    <t>M Solution</t>
  </si>
  <si>
    <t>La2 Solution</t>
  </si>
  <si>
    <t>D Solution</t>
  </si>
  <si>
    <t>Norm Solution</t>
  </si>
  <si>
    <t>M Iteration</t>
  </si>
  <si>
    <t>La2 Iteration</t>
  </si>
  <si>
    <t>MIter 0 0.5</t>
  </si>
  <si>
    <t>La2Iter 0 0.5</t>
  </si>
  <si>
    <t>MIter 0 0.75</t>
  </si>
  <si>
    <t>La2Iter 0 0.75</t>
  </si>
  <si>
    <t>MIter 0 0.9</t>
  </si>
  <si>
    <t>La2Iter 0 0.9</t>
  </si>
  <si>
    <t>MIter 0 0.95</t>
  </si>
  <si>
    <t>La2Iter 0 0.95</t>
  </si>
  <si>
    <t>MIter 0 0.99</t>
  </si>
  <si>
    <t>La2Iter 0 0.99</t>
  </si>
  <si>
    <t>MIter 0 0.999</t>
  </si>
  <si>
    <t>La2Iter 0 0.999</t>
  </si>
  <si>
    <t>MIter 0 0.9999</t>
  </si>
  <si>
    <t>La2Iter 0 0.9999</t>
  </si>
  <si>
    <t>MIter 0 1</t>
  </si>
  <si>
    <t>La2Iter 0 1</t>
  </si>
  <si>
    <t>MSol 0 0.5</t>
  </si>
  <si>
    <t>La2Sol 0 0.5</t>
  </si>
  <si>
    <t>MSol 0 0.75</t>
  </si>
  <si>
    <t>La2Sol 0 0.75</t>
  </si>
  <si>
    <t>MSol 0 0.9</t>
  </si>
  <si>
    <t>La2Sol 0 0.9</t>
  </si>
  <si>
    <t>MSol 0 0.95</t>
  </si>
  <si>
    <t>La2Sol 0 0.95</t>
  </si>
  <si>
    <t>MSol 0 0.99</t>
  </si>
  <si>
    <t>La2Sol 0 0.99</t>
  </si>
  <si>
    <t>MSol 0 0.999</t>
  </si>
  <si>
    <t>La2Sol 0 0.999</t>
  </si>
  <si>
    <t>MSol 0 0.9999</t>
  </si>
  <si>
    <t>La2Sol 0 0.9999</t>
  </si>
  <si>
    <t>MSol 0 1</t>
  </si>
  <si>
    <t>La2Sol 0 1</t>
  </si>
  <si>
    <t>IterZn 0 0.5</t>
  </si>
  <si>
    <t>IterZn 0 0.75</t>
  </si>
  <si>
    <t>IterZn 0 0.9</t>
  </si>
  <si>
    <t>IterZn 0 0.95</t>
  </si>
  <si>
    <t>IterZn 0 0.99</t>
  </si>
  <si>
    <t>IterZn 0 0.999</t>
  </si>
  <si>
    <t>IterZn 0 0.9999</t>
  </si>
  <si>
    <t>IterZn 0 1</t>
  </si>
  <si>
    <t>OptZn 0 0.5</t>
  </si>
  <si>
    <t>OptZn 0 0.75</t>
  </si>
  <si>
    <t>OptZn 0 0.9</t>
  </si>
  <si>
    <t>OptZn 0 0.95</t>
  </si>
  <si>
    <t>OptZn 0 0.99</t>
  </si>
  <si>
    <t>OptZn 0 0.999</t>
  </si>
  <si>
    <t>OptZn 0 0.9999</t>
  </si>
  <si>
    <t>OptZn 0 1</t>
  </si>
  <si>
    <t>KolZn 0 0.5</t>
  </si>
  <si>
    <t>KolZn 0 0.75</t>
  </si>
  <si>
    <t>KolZn 0 0.9</t>
  </si>
  <si>
    <t>KolZn 0 0.95</t>
  </si>
  <si>
    <t>KolZn 0 0.99</t>
  </si>
  <si>
    <t>KolZn 0 0.999</t>
  </si>
  <si>
    <t>KolZn 0 0.9999</t>
  </si>
  <si>
    <t>KolZn 0 1</t>
  </si>
  <si>
    <t>MOpt</t>
  </si>
  <si>
    <t>La2Opt</t>
  </si>
  <si>
    <t>MinOpt</t>
  </si>
  <si>
    <t>MaxOpt</t>
  </si>
  <si>
    <t>MIter 1 0.5</t>
  </si>
  <si>
    <t>La2Iter 1 0.5</t>
  </si>
  <si>
    <t>MIter 1 0.75</t>
  </si>
  <si>
    <t>La2Iter 1 0.75</t>
  </si>
  <si>
    <t>MIter 1 0.9</t>
  </si>
  <si>
    <t>La2Iter 1 0.9</t>
  </si>
  <si>
    <t>MIter 1 0.95</t>
  </si>
  <si>
    <t>La2Iter 1 0.95</t>
  </si>
  <si>
    <t>MIter 1 0.99</t>
  </si>
  <si>
    <t>La2Iter 1 0.99</t>
  </si>
  <si>
    <t>MIter 1 0.999</t>
  </si>
  <si>
    <t>La2Iter 1 0.999</t>
  </si>
  <si>
    <t>MIter 1 0.9999</t>
  </si>
  <si>
    <t>La2Iter 1 0.9999</t>
  </si>
  <si>
    <t>MIter 1 1</t>
  </si>
  <si>
    <t>La2Iter 1 1</t>
  </si>
  <si>
    <t>MSol 1 0.5</t>
  </si>
  <si>
    <t>La2Sol 1 0.5</t>
  </si>
  <si>
    <t>MSol 1 0.75</t>
  </si>
  <si>
    <t>La2Sol 1 0.75</t>
  </si>
  <si>
    <t>MSol 1 0.9</t>
  </si>
  <si>
    <t>La2Sol 1 0.9</t>
  </si>
  <si>
    <t>MSol 1 0.95</t>
  </si>
  <si>
    <t>La2Sol 1 0.95</t>
  </si>
  <si>
    <t>MSol 1 0.99</t>
  </si>
  <si>
    <t>La2Sol 1 0.99</t>
  </si>
  <si>
    <t>MSol 1 0.999</t>
  </si>
  <si>
    <t>La2Sol 1 0.999</t>
  </si>
  <si>
    <t>MSol 1 0.9999</t>
  </si>
  <si>
    <t>La2Sol 1 0.9999</t>
  </si>
  <si>
    <t>MSol 1 1</t>
  </si>
  <si>
    <t>La2Sol 1 1</t>
  </si>
  <si>
    <t>IterZn 1 0.5</t>
  </si>
  <si>
    <t>IterZn 1 0.75</t>
  </si>
  <si>
    <t>IterZn 1 0.9</t>
  </si>
  <si>
    <t>IterZn 1 0.95</t>
  </si>
  <si>
    <t>IterZn 1 0.99</t>
  </si>
  <si>
    <t>IterZn 1 0.999</t>
  </si>
  <si>
    <t>IterZn 1 0.9999</t>
  </si>
  <si>
    <t>IterZn 1 1</t>
  </si>
  <si>
    <t>OptZn 1 0.5</t>
  </si>
  <si>
    <t>OptZn 1 0.75</t>
  </si>
  <si>
    <t>OptZn 1 0.9</t>
  </si>
  <si>
    <t>OptZn 1 0.95</t>
  </si>
  <si>
    <t>OptZn 1 0.99</t>
  </si>
  <si>
    <t>OptZn 1 0.999</t>
  </si>
  <si>
    <t>OptZn 1 0.9999</t>
  </si>
  <si>
    <t>OptZn 1 1</t>
  </si>
  <si>
    <t>KolZn 1 0.5</t>
  </si>
  <si>
    <t>KolZn 1 0.75</t>
  </si>
  <si>
    <t>KolZn 1 0.9</t>
  </si>
  <si>
    <t>KolZn 1 0.95</t>
  </si>
  <si>
    <t>KolZn 1 0.99</t>
  </si>
  <si>
    <t>KolZn 1 0.999</t>
  </si>
  <si>
    <t>KolZn 1 0.9999</t>
  </si>
  <si>
    <t>KolZn 1 1</t>
  </si>
  <si>
    <t>MIter 2 0.5</t>
  </si>
  <si>
    <t>La2Iter 2 0.5</t>
  </si>
  <si>
    <t>MIter 2 0.75</t>
  </si>
  <si>
    <t>La2Iter 2 0.75</t>
  </si>
  <si>
    <t>MIter 2 0.9</t>
  </si>
  <si>
    <t>La2Iter 2 0.9</t>
  </si>
  <si>
    <t>MIter 2 0.95</t>
  </si>
  <si>
    <t>La2Iter 2 0.95</t>
  </si>
  <si>
    <t>MIter 2 0.99</t>
  </si>
  <si>
    <t>La2Iter 2 0.99</t>
  </si>
  <si>
    <t>MIter 2 0.999</t>
  </si>
  <si>
    <t>La2Iter 2 0.999</t>
  </si>
  <si>
    <t>MIter 2 0.9999</t>
  </si>
  <si>
    <t>La2Iter 2 0.9999</t>
  </si>
  <si>
    <t>MIter 2 1</t>
  </si>
  <si>
    <t>La2Iter 2 1</t>
  </si>
  <si>
    <t>MSol 2 0.5</t>
  </si>
  <si>
    <t>La2Sol 2 0.5</t>
  </si>
  <si>
    <t>MSol 2 0.75</t>
  </si>
  <si>
    <t>La2Sol 2 0.75</t>
  </si>
  <si>
    <t>MSol 2 0.9</t>
  </si>
  <si>
    <t>La2Sol 2 0.9</t>
  </si>
  <si>
    <t>MSol 2 0.95</t>
  </si>
  <si>
    <t>La2Sol 2 0.95</t>
  </si>
  <si>
    <t>MSol 2 0.99</t>
  </si>
  <si>
    <t>La2Sol 2 0.99</t>
  </si>
  <si>
    <t>MSol 2 0.999</t>
  </si>
  <si>
    <t>La2Sol 2 0.999</t>
  </si>
  <si>
    <t>MSol 2 0.9999</t>
  </si>
  <si>
    <t>La2Sol 2 0.9999</t>
  </si>
  <si>
    <t>MSol 2 1</t>
  </si>
  <si>
    <t>La2Sol 2 1</t>
  </si>
  <si>
    <t>IterZn 2 0.5</t>
  </si>
  <si>
    <t>IterZn 2 0.75</t>
  </si>
  <si>
    <t>IterZn 2 0.9</t>
  </si>
  <si>
    <t>IterZn 2 0.95</t>
  </si>
  <si>
    <t>IterZn 2 0.99</t>
  </si>
  <si>
    <t>IterZn 2 0.999</t>
  </si>
  <si>
    <t>IterZn 2 0.9999</t>
  </si>
  <si>
    <t>IterZn 2 1</t>
  </si>
  <si>
    <t>OptZn 2 0.5</t>
  </si>
  <si>
    <t>OptZn 2 0.75</t>
  </si>
  <si>
    <t>OptZn 2 0.9</t>
  </si>
  <si>
    <t>OptZn 2 0.95</t>
  </si>
  <si>
    <t>OptZn 2 0.99</t>
  </si>
  <si>
    <t>OptZn 2 0.999</t>
  </si>
  <si>
    <t>OptZn 2 0.9999</t>
  </si>
  <si>
    <t>OptZn 2 1</t>
  </si>
  <si>
    <t>KolZn 2 0.5</t>
  </si>
  <si>
    <t>KolZn 2 0.75</t>
  </si>
  <si>
    <t>KolZn 2 0.9</t>
  </si>
  <si>
    <t>KolZn 2 0.95</t>
  </si>
  <si>
    <t>KolZn 2 0.99</t>
  </si>
  <si>
    <t>KolZn 2 0.999</t>
  </si>
  <si>
    <t>KolZn 2 0.9999</t>
  </si>
  <si>
    <t>KolZn 2 1</t>
  </si>
  <si>
    <t>;0;1;1;0;1;2;0;0;2;0;0;1;2;0;0</t>
  </si>
  <si>
    <t>;0;1;0;0;1;0;1;0;1;0;0;1;1;0;0</t>
  </si>
  <si>
    <t>;0;2;1;0;0;2;1;0;2;1;0;1;0;0;0</t>
  </si>
  <si>
    <t>;0;1;0;0;1;2;1;0;1;0;0;1;1;0;0</t>
  </si>
  <si>
    <t>;0;2;1;0;0;2;1;0;0;0;0;1;0;1;0</t>
  </si>
  <si>
    <t>;0;0;0;0;0;1;1;0;0;0;0;1;0;0;0</t>
  </si>
  <si>
    <t>;0;1;0;0;0;1;1;0;0;0;0;1;0;0;0</t>
  </si>
  <si>
    <t>;0;2;0;0;1;2;1;0;0;0;0;1;0;0;0</t>
  </si>
  <si>
    <t>NameFilePar= D:\Programs\ACo_cluster_3_Python_Rosaviation\ACO_Cluster/ParametricGraph/RosaviationStart_mini.xlsx</t>
  </si>
  <si>
    <t>KolElitAgent=5</t>
  </si>
  <si>
    <t xml:space="preserve">column_index = 0
</t>
  </si>
  <si>
    <t>;0;0;1;0;1;0;0;0;0;1;0;0;1;0;0</t>
  </si>
  <si>
    <t>;0;1;1;0;2;0;1;0;0;1;0;0;1;0;0</t>
  </si>
  <si>
    <t>;0;0;1;0;1;0;0;0;1;0;0;0;0;1;0</t>
  </si>
  <si>
    <t>;0;0;1;0;2;1;0;0;2;1;0;0;1;0;0</t>
  </si>
  <si>
    <t>;0;0;1;0;2;1;0;0;0;0;0;0;2;1;0</t>
  </si>
  <si>
    <t>;0;0;1;0;2;1;0;0;2;1;0;0;0;0;0</t>
  </si>
  <si>
    <t>;0;2;1;0;2;0;1;0;2;1;0;0;2;1;0</t>
  </si>
  <si>
    <t>NameFilePar= D:\Programs\ACo_cluster_3_Python_Rosaviation\ACO_Cluster/ParametricGraph/RosaviationStart_combination_mini.xlsx</t>
  </si>
  <si>
    <t>;0;1;0;0;0;0;0;0;1;0;0;2;2;0;0;1;0;0;2;1;0;0;0;0;0;0;1;0;0;0;0;0;0;2;0;0;1;0;0;2;2;0;0</t>
  </si>
  <si>
    <t>;0;1;0;0;2;2;0;0;1;0;0;1;2;0;0;0;0;0;2;1;0;0;0;0;0;0;1;0;0;2;0;0;0;1;0;0;0;0;0;2;2;0;0</t>
  </si>
  <si>
    <t>;0;0;0;0;2;2;0;0;2;0;0;1;2;0;0;0;0;0;1;1;0;0;0;0;0;0;1;0;0;2;0;0;0;2;0;0;2;0;0;2;2;0;0</t>
  </si>
  <si>
    <t>;0;2;0;0;1;1;0;0;2;0;0;2;2;0;0;0;0;0;0;2;0;0;0;0;0;0;1;0;0;2;0;0;2;2;0;0;0;0;0;1;2;0;0</t>
  </si>
  <si>
    <t>;0;1;0;0;2;0;0;0;0;0;0;1;0;0;0;0;0;0;0;1;0;0;0;0;0;0;1;0;0;1;0;0;0;2;0;0;2;0;0;2;1;0;0</t>
  </si>
  <si>
    <t>;0;0;0;0;0;0;0;0;0;0;0;2;1;0;0;0;0;0;2;1;0;0;0;0;0;0;0;0;0;0;0;0;0;2;0;0;0;0;0;2;2;0;0</t>
  </si>
  <si>
    <t>;0;1;0;0;2;2;0;0;1;0;0;1;1;0;0;0;0;0;1;2;0;0;0;0;0;0;1;0;0;1;0;0;0;2;0;0;1;0;0;2;1;0;0</t>
  </si>
  <si>
    <t>;0;0;0;0;0;0;0;0;1;0;0;2;1;0;0;0;0;0;2;1;0;0;0;0;0;0;0;0;0;1;0;0;0;2;0;0;0;0;0;2;2;0;0</t>
  </si>
  <si>
    <t>;0;1;0;0;2;1;0;0;1;0;0;1;1;0;0;0;0;0;1;0;0;0;0;0;0;0;1;0;0;1;0;0;0;1;0;0;1;0;0;2;1;0;0</t>
  </si>
  <si>
    <t>;0;2;0;0;2;1;0;0;2;0;0;1;2;0;0;0;0;0;2;1;0;0;0;0;0;0;1;0;0;0;0;0;0;2;0;0;0;0;0;2;2;0;0</t>
  </si>
  <si>
    <t xml:space="preserve">column_index = 2
</t>
  </si>
  <si>
    <t>;0;0;0;0;1;0;1;0;2;1;0;0;2;1;0</t>
  </si>
  <si>
    <t>;0;2;0;0;2;2;1;0;1;1;0;0;0;0;0</t>
  </si>
  <si>
    <t>;0;2;0;0;2;1;1;0;1;1;0;0;1;1;0</t>
  </si>
  <si>
    <t>;0;2;1;0;2;1;0;0;1;0;0;0;1;0;0</t>
  </si>
  <si>
    <t>;0;1;0;0;2;2;1;0;2;1;0;0;2;1;0</t>
  </si>
  <si>
    <t>;0;1;0;0;2;2;1;0;1;0;0;0;2;0;0</t>
  </si>
  <si>
    <t>;0;0;1;0;2;1;0;0;2;0;0;0;2;0;0</t>
  </si>
  <si>
    <t>;0;1;1;0;2;0;1;0;0;1;0;0;0;1;0</t>
  </si>
  <si>
    <t>;0;2;0;0;1;2;0;0;0;0;0;0;0;0;0;0;0;0;2;1;0;0;2;0;0;0;1;0;0;0;0;0;1;0;0;0;2;0;0;1;0;0;0</t>
  </si>
  <si>
    <t>;0;1;0;0;0;0;0;0;1;0;0;0;1;0;0;0;0;0;1;1;0;0;0;0;0;0;2;0;0;0;0;0;1;2;0;0;0;0;0;1;1;0;0</t>
  </si>
  <si>
    <t>;0;2;0;0;0;1;0;0;1;0;0;2;2;0;0;2;0;0;2;1;0;0;2;0;0;0;1;0;0;1;0;0;1;0;0;0;2;0;0;0;2;0;0</t>
  </si>
  <si>
    <t>;0;0;0;0;2;0;0;0;1;0;0;0;1;0;0;1;0;0;2;2;0;0;0;0;0;0;2;0;0;2;0;0;1;2;0;0;2;0;0;1;1;0;0</t>
  </si>
  <si>
    <t>;0;1;0;0;1;1;0;0;2;0;0;0;1;0;0;0;0;0;1;1;0;0;0;0;0;0;2;0;0;2;0;0;1;2;0;0;1;0;0;1;1;0;0</t>
  </si>
  <si>
    <t>;0;1;0;0;1;0;0;0;0;0;0;0;1;0;0;1;0;0;2;1;0;0;2;0;0;0;1;0;0;2;0;0;1;1;0;0;2;0;0;0;2;0;0</t>
  </si>
  <si>
    <t>;0;1;0;0;1;1;0;0;0;0;0;1;1;0;0;0;0;0;2;2;0;0;0;0;0;0;2;0;0;1;0;0;1;1;0;0;1;0;0;1;1;0;0</t>
  </si>
  <si>
    <t>;0;1;0;0;0;2;0;0;0;0;0;2;0;0;0;0;0;0;2;1;0;0;0;0;0;0;2;0;0;0;0;0;1;0;0;0;1;0;0;1;0;0;0</t>
  </si>
  <si>
    <t>;0;1;0;0;0;0;0;0;0;0;0;1;2;0;0;1;0;0;1;0;0;0;0;0;0;0;2;0;0;0;0;0;1;0;0;0;1;0;0;1;1;0;0</t>
  </si>
  <si>
    <t>;0;2;0;0;2;1;0;0;2;0;0;1;2;0;0;2;0;0;2;2;0;0;0;0;0;0;2;0;0;2;0;0;0;0;0;0;1;0;0;2;2;0;0</t>
  </si>
  <si>
    <t>column_index = 1</t>
  </si>
  <si>
    <t>;0;1;1;0;2;1;1;0;0;0;0;0;1;0;0</t>
  </si>
  <si>
    <t>;0;2;1;0;1;1;1;0;1;0;0;0;0;0;0</t>
  </si>
  <si>
    <t>;0;2;0;0;0;2;0;0;1;0;0;0;1;0;0</t>
  </si>
  <si>
    <t>;0;0;1;0;1;0;1;0;1;0;0;0;0;0;0</t>
  </si>
  <si>
    <t>;0;2;0;0;0;1;1;0;1;0;0;0;1;0;0</t>
  </si>
  <si>
    <t>;0;0;0;0;0;1;0;0;1;0;0;2;0;0;0;2;0;0;0;0;0;0;1;0;0;0;0;0;0;1;0;0;0;1;0;0;0;0;0;2;1;0;0</t>
  </si>
  <si>
    <t>;0;0;0;0;0;0;0;0;2;0;0;2;1;0;0;2;0;0;2;1;0;0;0;0;0;0;2;0;0;0;0;0;0;2;0;0;0;0;0;0;2;0;0</t>
  </si>
  <si>
    <t>;0;0;0;0;0;1;0;0;1;0;0;1;1;0;0;0;0;0;2;1;0;0;1;0;0;0;2;0;0;1;0;0;1;2;0;0;0;0;0;0;0;0;0</t>
  </si>
  <si>
    <t>;0;2;0;0;1;0;0;0;1;0;0;1;2;0;0;1;0;0;1;0;0;0;1;0;0;0;0;0;0;1;0;0;1;0;0;0;0;0;0;1;0;0;0</t>
  </si>
  <si>
    <t>;0;0;0;0;0;2;0;0;0;0;0;2;2;0;0;1;0;0;1;1;0;0;0;0;0;0;1;0;0;2;0;0;1;1;0;0;0;0;0;1;0;0;0</t>
  </si>
  <si>
    <t>;0;0;0;0;0;2;0;0;0;0;0;1;0;0;0;2;0;0;1;1;0;0;0;0;0;0;1;0;0;1;0;0;1;2;0;0;2;0;0;2;1;0;0</t>
  </si>
  <si>
    <t>;0;1;0;0;0;2;0;0;2;0;0;2;2;0;0;2;0;0;1;1;0;0;0;0;0;0;1;0;0;2;0;0;1;0;0;0;0;0;0;1;0;0;0</t>
  </si>
  <si>
    <t>;0;0;0;0;0;2;0;0;1;0;0;2;1;0;0;2;0;0;0;2;0;0;0;0;0;0;1;0;0;1;0;0;0;0;0;0;0;0;0;0;0;0;0</t>
  </si>
  <si>
    <t>;0;0;0;0;0;0;0;0;0;0;0;1;1;0;0;2;0;0;2;2;0;0;0;0;0;0;1;0;0;1;0;0;0;0;0;0;0;0;0;1;1;0;0</t>
  </si>
  <si>
    <t>;0;0;0;0;0;2;0;0;1;0;0;2;1;0;0;0;0;0;2;2;0;0;0;0;0;0;1;0;0;1;0;0;2;2;0;0;0;0;0;0;0;0;0</t>
  </si>
  <si>
    <t>KolIteration=50</t>
  </si>
  <si>
    <t>KolAnt</t>
  </si>
  <si>
    <t>;0;2;0;0;0;0;0;0;0;0;0;1;0;0;0;0;0;0;1;0;0;0;0;0;0;1;2;0;0;0;0;0;1;1;0;0;1;0;0;0;2;0;0</t>
  </si>
  <si>
    <t>;0;0;0;0;0;0;0;0;1;0;0;0;0;0;0;1;0;0;1;2;0;0;2;0;0;1;2;0;0;2;0;0;0;1;0;0;2;0;0;2;2;0;0</t>
  </si>
  <si>
    <t>;0;0;0;0;0;2;0;0;1;0;0;0;0;0;0;0;0;0;1;2;0;0;2;0;0;1;2;0;0;2;0;0;1;2;0;0;0;0;0;2;1;0;0</t>
  </si>
  <si>
    <t>;0;0;0;0;0;1;0;0;1;0;0;0;0;0;0;2;0;0;1;2;0;0;1;0;0;1;1;0;0;0;0;0;2;0;0;0;2;0;0;0;0;0;0</t>
  </si>
  <si>
    <t>;0;0;0;0;0;0;0;0;0;0;0;1;0;0;0;1;0;0;1;0;0;0;0;0;0;1;1;0;0;0;0;0;1;2;0;0;2;0;0;2;0;0;0</t>
  </si>
  <si>
    <t>;0;0;0;0;0;2;0;0;1;0;0;0;1;0;0;2;0;0;1;1;0;0;0;0;0;1;0;0;0;1;0;0;0;1;0;0;1;0;0;0;1;0;0</t>
  </si>
  <si>
    <t>;0;2;0;0;0;2;0;0;0;0;0;1;2;0;0;1;0;0;1;2;0;0;0;0;0;1;2;0;0;1;0;0;1;0;0;0;2;0;0;0;2;0;0</t>
  </si>
  <si>
    <t>;0;0;0;0;0;1;0;0;2;0;0;1;2;0;0;1;0;0;1;2;0;0;0;0;0;1;2;0;0;0;0;0;1;1;0;0;1;0;0;0;2;0;0</t>
  </si>
  <si>
    <t>;0;0;0;0;0;1;0;0;0;0;0;1;2;0;0;1;0;0;1;2;0;0;0;0;0;1;2;0;0;0;0;0;1;2;0;0;0;0;0;0;0;0;0</t>
  </si>
  <si>
    <t>;0;0;0;0;0;0;0;0;0;0;0;1;1;0;0;1;0;0;1;2;0;0;0;0;0;1;2;0;0;2;0;0;0;1;0;0;0;0;0;2;2;0;0</t>
  </si>
  <si>
    <t>;0;1;0;0;2;1;0;0;0;0;0;1;2;0;0;1;0;0;1;0;0;0;1;0;0;0;1;0;0;2;0;0;2;0;0;0;1;0;0;1;1;0;0</t>
  </si>
  <si>
    <t>;0;1;0;0;0;0;0;0;0;0;0;1;1;0;0;2;0;0;1;1;0;0;0;0;0;1;2;0;0;1;0;0;2;0;0;0;0;0;0;0;1;0;0</t>
  </si>
  <si>
    <t>;0;0;0;0;0;0;0;0;2;0;0;1;0;0;0;1;0;0;1;2;0;0;0;0;0;1;2;0;0;0;0;0;2;2;0;0;0;0;0;1;0;0;0</t>
  </si>
  <si>
    <t>Tren=0,3</t>
  </si>
  <si>
    <t>Tren=0,35</t>
  </si>
  <si>
    <t>Tren=0,4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</si>
</sst>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0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Лист1!$J$3:$J$12</c:f>
              <c:numCache>
                <c:formatCode>General</c:formatCode>
                <c:ptCount val="10"/>
                <c:pt idx="0">
                  <c:v>2.0483029050000003</c:v>
                </c:pt>
                <c:pt idx="1">
                  <c:v>2.0603764489999996</c:v>
                </c:pt>
                <c:pt idx="2">
                  <c:v>1.7890199329333332</c:v>
                </c:pt>
                <c:pt idx="3">
                  <c:v>1.7403821539500004</c:v>
                </c:pt>
                <c:pt idx="4">
                  <c:v>1.7043759723600003</c:v>
                </c:pt>
                <c:pt idx="5">
                  <c:v>1.7053265519333334</c:v>
                </c:pt>
                <c:pt idx="6">
                  <c:v>1.9715107660571429</c:v>
                </c:pt>
                <c:pt idx="7">
                  <c:v>1.7008814430999999</c:v>
                </c:pt>
                <c:pt idx="8">
                  <c:v>1.8708133455999998</c:v>
                </c:pt>
                <c:pt idx="9">
                  <c:v>1.7536324728399995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44-4AC6-A997-71446CC98378}"/>
            </c:ext>
          </c:extLst>
        </c:ser>
        <c:ser>
          <c:idx val="2"/>
          <c:order val="2"/>
          <c:tx>
            <c:v>0 comb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Лист1!$J$15:$J$24</c:f>
              <c:numCache>
                <c:formatCode>General</c:formatCode>
                <c:ptCount val="10"/>
                <c:pt idx="0">
                  <c:v>1.1669724645999999</c:v>
                </c:pt>
                <c:pt idx="1">
                  <c:v>1.0567543385999996</c:v>
                </c:pt>
                <c:pt idx="2">
                  <c:v>1.0459581384000001</c:v>
                </c:pt>
                <c:pt idx="3">
                  <c:v>1.0268939739999996</c:v>
                </c:pt>
                <c:pt idx="4">
                  <c:v>1.0394245438799998</c:v>
                </c:pt>
                <c:pt idx="5">
                  <c:v>1.0237122563666665</c:v>
                </c:pt>
                <c:pt idx="6">
                  <c:v>1.1033106850285712</c:v>
                </c:pt>
                <c:pt idx="7">
                  <c:v>1.2158524713499999</c:v>
                </c:pt>
                <c:pt idx="8">
                  <c:v>1.3149561686</c:v>
                </c:pt>
                <c:pt idx="9">
                  <c:v>1.1547105479999999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44-4AC6-A997-71446CC98378}"/>
            </c:ext>
          </c:extLst>
        </c:ser>
        <c:ser>
          <c:idx val="3"/>
          <c:order val="3"/>
          <c:tx>
            <c:v>1</c:v>
          </c:tx>
          <c:spPr>
            <a:ln w="317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Лист1!$J$27:$J$36</c:f>
              <c:numCache>
                <c:formatCode>General</c:formatCode>
                <c:ptCount val="10"/>
                <c:pt idx="0">
                  <c:v>2.2168332825999992</c:v>
                </c:pt>
                <c:pt idx="1">
                  <c:v>2.0625675439000002</c:v>
                </c:pt>
                <c:pt idx="2">
                  <c:v>1.9406446665333326</c:v>
                </c:pt>
                <c:pt idx="3">
                  <c:v>1.8098477108000004</c:v>
                </c:pt>
                <c:pt idx="4">
                  <c:v>1.6767095540399997</c:v>
                </c:pt>
                <c:pt idx="5">
                  <c:v>1.5878323114333333</c:v>
                </c:pt>
                <c:pt idx="6">
                  <c:v>1.3950704038857142</c:v>
                </c:pt>
                <c:pt idx="7">
                  <c:v>1.3892595777500001</c:v>
                </c:pt>
                <c:pt idx="8">
                  <c:v>1.3481039001333339</c:v>
                </c:pt>
                <c:pt idx="9">
                  <c:v>1.3219528663599998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44-4AC6-A997-71446CC98378}"/>
            </c:ext>
          </c:extLst>
        </c:ser>
        <c:ser>
          <c:idx val="4"/>
          <c:order val="4"/>
          <c:tx>
            <c:v>1 comb</c:v>
          </c:tx>
          <c:spPr>
            <a:ln w="317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Лист1!$J$39:$J$48</c:f>
              <c:numCache>
                <c:formatCode>General</c:formatCode>
                <c:ptCount val="10"/>
                <c:pt idx="0">
                  <c:v>1.055896766</c:v>
                </c:pt>
                <c:pt idx="1">
                  <c:v>1.1671639764000001</c:v>
                </c:pt>
                <c:pt idx="2">
                  <c:v>1.0523088596666672</c:v>
                </c:pt>
                <c:pt idx="3">
                  <c:v>1.0214980950500003</c:v>
                </c:pt>
                <c:pt idx="4">
                  <c:v>0.99351325159999992</c:v>
                </c:pt>
                <c:pt idx="5">
                  <c:v>1.3337109526333335</c:v>
                </c:pt>
                <c:pt idx="6">
                  <c:v>0.91087394517142883</c:v>
                </c:pt>
                <c:pt idx="7">
                  <c:v>0.93442468034999993</c:v>
                </c:pt>
                <c:pt idx="8">
                  <c:v>0.91157585860000012</c:v>
                </c:pt>
                <c:pt idx="9">
                  <c:v>0.90201430848000019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44-4AC6-A997-71446CC98378}"/>
            </c:ext>
          </c:extLst>
        </c:ser>
        <c:ser>
          <c:idx val="5"/>
          <c:order val="5"/>
          <c:tx>
            <c:v>2</c:v>
          </c:tx>
          <c:spPr>
            <a:ln w="444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Лист1!$J$51:$J$60</c:f>
              <c:numCache>
                <c:formatCode>General</c:formatCode>
                <c:ptCount val="10"/>
                <c:pt idx="0">
                  <c:v>2.7635715663999996</c:v>
                </c:pt>
                <c:pt idx="1">
                  <c:v>2.3490777106999996</c:v>
                </c:pt>
                <c:pt idx="2">
                  <c:v>2.3234099518666667</c:v>
                </c:pt>
                <c:pt idx="3">
                  <c:v>2.5616339887499997</c:v>
                </c:pt>
                <c:pt idx="4">
                  <c:v>2.3052547922399995</c:v>
                </c:pt>
                <c:pt idx="5">
                  <c:v>2.3320144133</c:v>
                </c:pt>
                <c:pt idx="6">
                  <c:v>2.1067365389142858</c:v>
                </c:pt>
                <c:pt idx="7">
                  <c:v>2.2883802333749999</c:v>
                </c:pt>
                <c:pt idx="8">
                  <c:v>2.0682316371555558</c:v>
                </c:pt>
                <c:pt idx="9">
                  <c:v>2.1953830080999994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44-4AC6-A997-71446CC98378}"/>
            </c:ext>
          </c:extLst>
        </c:ser>
        <c:ser>
          <c:idx val="6"/>
          <c:order val="6"/>
          <c:tx>
            <c:v>2 comb</c:v>
          </c:tx>
          <c:spPr>
            <a:ln w="444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Лист1!$J$63:$J$72</c:f>
              <c:numCache>
                <c:formatCode>General</c:formatCode>
                <c:ptCount val="10"/>
                <c:pt idx="0">
                  <c:v>1.0888802428000002</c:v>
                </c:pt>
                <c:pt idx="1">
                  <c:v>1.1247021918</c:v>
                </c:pt>
                <c:pt idx="2">
                  <c:v>1.1046559085333332</c:v>
                </c:pt>
                <c:pt idx="3">
                  <c:v>1.1014529288500001</c:v>
                </c:pt>
                <c:pt idx="4">
                  <c:v>1.1223860596000004</c:v>
                </c:pt>
                <c:pt idx="5">
                  <c:v>1.157756884233333</c:v>
                </c:pt>
                <c:pt idx="6">
                  <c:v>1.0567008416000001</c:v>
                </c:pt>
                <c:pt idx="7">
                  <c:v>1.1649821410999999</c:v>
                </c:pt>
                <c:pt idx="8">
                  <c:v>1.4197037342888887</c:v>
                </c:pt>
                <c:pt idx="9">
                  <c:v>1.0579897873800004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44-4AC6-A997-71446CC98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13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Лист1!$A$75:$A$84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Лист1!$J$75:$J$84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4.6525434302000006</c:v>
                      </c:pt>
                      <c:pt idx="1">
                        <c:v>5.3281689450999998</c:v>
                      </c:pt>
                      <c:pt idx="2">
                        <c:v>5.0743373137999992</c:v>
                      </c:pt>
                      <c:pt idx="3">
                        <c:v>4.2494157032500004</c:v>
                      </c:pt>
                      <c:pt idx="4">
                        <c:v>5.2135615251199985</c:v>
                      </c:pt>
                      <c:pt idx="5">
                        <c:v>4.2332584970000005</c:v>
                      </c:pt>
                      <c:pt idx="6">
                        <c:v>3.7334563274000008</c:v>
                      </c:pt>
                      <c:pt idx="7">
                        <c:v>3.7044856576749998</c:v>
                      </c:pt>
                      <c:pt idx="8">
                        <c:v>5.8397471276666675</c:v>
                      </c:pt>
                      <c:pt idx="9">
                        <c:v>11.906478014080001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41-429E-9181-C062B66B6202}"/>
                  </c:ext>
                </c:extLst>
              </c15:ser>
            </c15:filteredLineSeries>
          </c:ext>
        </c:extLst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МО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Лист1!$FZ$27:$FZ$36</c:f>
              <c:numCache>
                <c:formatCode>General</c:formatCode>
                <c:ptCount val="10"/>
                <c:pt idx="0">
                  <c:v>1994.0073623799244</c:v>
                </c:pt>
                <c:pt idx="1">
                  <c:v>1923.1689031836404</c:v>
                </c:pt>
                <c:pt idx="2">
                  <c:v>1891.4204269525214</c:v>
                </c:pt>
                <c:pt idx="3">
                  <c:v>1914.056648255699</c:v>
                </c:pt>
                <c:pt idx="4">
                  <c:v>1892.0224909099322</c:v>
                </c:pt>
                <c:pt idx="5">
                  <c:v>1892.624554867343</c:v>
                </c:pt>
                <c:pt idx="6">
                  <c:v>1903.4617061007361</c:v>
                </c:pt>
                <c:pt idx="7">
                  <c:v>1900.4513863136824</c:v>
                </c:pt>
                <c:pt idx="8">
                  <c:v>1900.4513863136824</c:v>
                </c:pt>
                <c:pt idx="9">
                  <c:v>1904.6658340155575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2-4DC3-B724-20F53DF87801}"/>
            </c:ext>
          </c:extLst>
        </c:ser>
        <c:ser>
          <c:idx val="2"/>
          <c:order val="1"/>
          <c:tx>
            <c:v>Мин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Лист1!$GB$27:$GB$36</c:f>
              <c:numCache>
                <c:formatCode>General</c:formatCode>
                <c:ptCount val="10"/>
                <c:pt idx="0">
                  <c:v>1921.5236248230585</c:v>
                </c:pt>
                <c:pt idx="1">
                  <c:v>1891.4204269525208</c:v>
                </c:pt>
                <c:pt idx="2">
                  <c:v>1891.4204269525208</c:v>
                </c:pt>
                <c:pt idx="3">
                  <c:v>1891.4204269525208</c:v>
                </c:pt>
                <c:pt idx="4">
                  <c:v>1891.4204269525208</c:v>
                </c:pt>
                <c:pt idx="5">
                  <c:v>1891.4204269525208</c:v>
                </c:pt>
                <c:pt idx="6">
                  <c:v>1891.4204269525208</c:v>
                </c:pt>
                <c:pt idx="7">
                  <c:v>1891.4204269525208</c:v>
                </c:pt>
                <c:pt idx="8">
                  <c:v>1891.4204269525208</c:v>
                </c:pt>
                <c:pt idx="9">
                  <c:v>1891.4204269525208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2-4DC3-B724-20F53DF87801}"/>
            </c:ext>
          </c:extLst>
        </c:ser>
        <c:ser>
          <c:idx val="3"/>
          <c:order val="2"/>
          <c:tx>
            <c:v>Макс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Лист1!$GC$27:$GC$36</c:f>
              <c:numCache>
                <c:formatCode>General</c:formatCode>
                <c:ptCount val="10"/>
                <c:pt idx="0">
                  <c:v>2250.1335626327345</c:v>
                </c:pt>
                <c:pt idx="1">
                  <c:v>2020.8365699453134</c:v>
                </c:pt>
                <c:pt idx="2">
                  <c:v>1891.4204269525208</c:v>
                </c:pt>
                <c:pt idx="3">
                  <c:v>2085.5530309570754</c:v>
                </c:pt>
                <c:pt idx="4">
                  <c:v>1921.5236248230585</c:v>
                </c:pt>
                <c:pt idx="5">
                  <c:v>1921.5236248230585</c:v>
                </c:pt>
                <c:pt idx="6">
                  <c:v>1921.5236248230585</c:v>
                </c:pt>
                <c:pt idx="7">
                  <c:v>1921.5236248230585</c:v>
                </c:pt>
                <c:pt idx="8">
                  <c:v>1921.5236248230585</c:v>
                </c:pt>
                <c:pt idx="9">
                  <c:v>1921.5236248230585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2-4DC3-B724-20F53DF87801}"/>
            </c:ext>
          </c:extLst>
        </c:ser>
        <c:ser>
          <c:idx val="4"/>
          <c:order val="3"/>
          <c:tx>
            <c:v>I-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Лист1!$GD$27:$GD$36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2-4DC3-B724-20F53DF87801}"/>
            </c:ext>
          </c:extLst>
        </c:ser>
        <c:ser>
          <c:idx val="5"/>
          <c:order val="4"/>
          <c:tx>
            <c:v>I+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Лист1!$GE$27:$GE$36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2-4DC3-B724-20F53DF87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comb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Лист1!$DD$39:$DD$48</c:f>
              <c:numCache>
                <c:formatCode>General</c:formatCode>
                <c:ptCount val="10"/>
                <c:pt idx="0">
                  <c:v>41.599741366796991</c:v>
                </c:pt>
                <c:pt idx="1">
                  <c:v>41.513763030564768</c:v>
                </c:pt>
                <c:pt idx="2">
                  <c:v>43.611224162437992</c:v>
                </c:pt>
                <c:pt idx="3">
                  <c:v>37.371942481951024</c:v>
                </c:pt>
                <c:pt idx="4">
                  <c:v>35.848116473359035</c:v>
                </c:pt>
                <c:pt idx="5">
                  <c:v>35.436803230283594</c:v>
                </c:pt>
                <c:pt idx="6">
                  <c:v>33.862326749503552</c:v>
                </c:pt>
                <c:pt idx="7">
                  <c:v>34.185247759875217</c:v>
                </c:pt>
                <c:pt idx="8">
                  <c:v>34.06216183161456</c:v>
                </c:pt>
                <c:pt idx="9">
                  <c:v>32.91906053423444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1-4CE3-8071-FAE0A0CD28F0}"/>
            </c:ext>
          </c:extLst>
        </c:ser>
        <c:ser>
          <c:idx val="1"/>
          <c:order val="1"/>
          <c:tx>
            <c:v>Макс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Лист1!$DF$39:$DF$48</c:f>
              <c:numCache>
                <c:formatCode>General</c:formatCode>
                <c:ptCount val="10"/>
                <c:pt idx="0">
                  <c:v>39.37603167788005</c:v>
                </c:pt>
                <c:pt idx="1">
                  <c:v>38.996780893875894</c:v>
                </c:pt>
                <c:pt idx="2">
                  <c:v>40.283254104129043</c:v>
                </c:pt>
                <c:pt idx="3">
                  <c:v>35.5099955744762</c:v>
                </c:pt>
                <c:pt idx="4">
                  <c:v>33.309505006200055</c:v>
                </c:pt>
                <c:pt idx="5">
                  <c:v>33.703317062612356</c:v>
                </c:pt>
                <c:pt idx="6">
                  <c:v>33.682431744200947</c:v>
                </c:pt>
                <c:pt idx="7">
                  <c:v>33.051377489778233</c:v>
                </c:pt>
                <c:pt idx="8">
                  <c:v>33.44033699026442</c:v>
                </c:pt>
                <c:pt idx="9">
                  <c:v>32.370209382635565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1-4CE3-8071-FAE0A0CD28F0}"/>
            </c:ext>
          </c:extLst>
        </c:ser>
        <c:ser>
          <c:idx val="2"/>
          <c:order val="2"/>
          <c:tx>
            <c:v>Мин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Лист1!$DG$39:$DG$48</c:f>
              <c:numCache>
                <c:formatCode>General</c:formatCode>
                <c:ptCount val="10"/>
                <c:pt idx="0">
                  <c:v>51.420001987072183</c:v>
                </c:pt>
                <c:pt idx="1">
                  <c:v>55.999018937056455</c:v>
                </c:pt>
                <c:pt idx="2">
                  <c:v>51.819912668937711</c:v>
                </c:pt>
                <c:pt idx="3">
                  <c:v>46.733909526558122</c:v>
                </c:pt>
                <c:pt idx="4">
                  <c:v>42.103941957289329</c:v>
                </c:pt>
                <c:pt idx="5">
                  <c:v>46.579884533183957</c:v>
                </c:pt>
                <c:pt idx="6">
                  <c:v>36.680681832577243</c:v>
                </c:pt>
                <c:pt idx="7">
                  <c:v>42.436023631639891</c:v>
                </c:pt>
                <c:pt idx="8">
                  <c:v>38.603943387110334</c:v>
                </c:pt>
                <c:pt idx="9">
                  <c:v>34.788295069452779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1-4CE3-8071-FAE0A0CD28F0}"/>
            </c:ext>
          </c:extLst>
        </c:ser>
        <c:ser>
          <c:idx val="3"/>
          <c:order val="3"/>
          <c:tx>
            <c:v>I+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Лист1!$DH$39:$DH$48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1-4CE3-8071-FAE0A0CD28F0}"/>
            </c:ext>
          </c:extLst>
        </c:ser>
        <c:ser>
          <c:idx val="4"/>
          <c:order val="4"/>
          <c:tx>
            <c:v>I-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Лист1!$DI$39:$DI$48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41-4CE3-8071-FAE0A0CD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comb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МО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Лист1!$FZ$39:$FZ$48</c:f>
              <c:numCache>
                <c:formatCode>General</c:formatCode>
                <c:ptCount val="10"/>
                <c:pt idx="0">
                  <c:v>2876.8380735260635</c:v>
                </c:pt>
                <c:pt idx="1">
                  <c:v>3549.6714582349655</c:v>
                </c:pt>
                <c:pt idx="2">
                  <c:v>3242.8778283556471</c:v>
                </c:pt>
                <c:pt idx="3">
                  <c:v>2654.796152821647</c:v>
                </c:pt>
                <c:pt idx="4">
                  <c:v>2543.5856720933698</c:v>
                </c:pt>
                <c:pt idx="5">
                  <c:v>2264.5678375281718</c:v>
                </c:pt>
                <c:pt idx="6">
                  <c:v>2053.3598911548788</c:v>
                </c:pt>
                <c:pt idx="7">
                  <c:v>2208.4985355813751</c:v>
                </c:pt>
                <c:pt idx="8">
                  <c:v>2156.7954585590569</c:v>
                </c:pt>
                <c:pt idx="9">
                  <c:v>2111.4406499573761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0-498C-94BA-FE67084F74AF}"/>
            </c:ext>
          </c:extLst>
        </c:ser>
        <c:ser>
          <c:idx val="2"/>
          <c:order val="1"/>
          <c:tx>
            <c:v>Мин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Лист1!$GB$39:$GB$48</c:f>
              <c:numCache>
                <c:formatCode>General</c:formatCode>
                <c:ptCount val="10"/>
                <c:pt idx="0">
                  <c:v>2730.7482587309041</c:v>
                </c:pt>
                <c:pt idx="1">
                  <c:v>3079.6018883340821</c:v>
                </c:pt>
                <c:pt idx="2">
                  <c:v>3013.3679440045039</c:v>
                </c:pt>
                <c:pt idx="3">
                  <c:v>2485.4790677236192</c:v>
                </c:pt>
                <c:pt idx="4">
                  <c:v>2075.2783331667774</c:v>
                </c:pt>
                <c:pt idx="5">
                  <c:v>2127.3508678412777</c:v>
                </c:pt>
                <c:pt idx="6">
                  <c:v>2028.1075592232166</c:v>
                </c:pt>
                <c:pt idx="7">
                  <c:v>1992.3776336460951</c:v>
                </c:pt>
                <c:pt idx="8">
                  <c:v>2012.3689137439671</c:v>
                </c:pt>
                <c:pt idx="9">
                  <c:v>2007.5272749251292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0-498C-94BA-FE67084F74AF}"/>
            </c:ext>
          </c:extLst>
        </c:ser>
        <c:ser>
          <c:idx val="3"/>
          <c:order val="2"/>
          <c:tx>
            <c:v>Макс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Лист1!$GC$39:$GC$48</c:f>
              <c:numCache>
                <c:formatCode>General</c:formatCode>
                <c:ptCount val="10"/>
                <c:pt idx="0">
                  <c:v>3643.8096012006481</c:v>
                </c:pt>
                <c:pt idx="1">
                  <c:v>6040.7709373090802</c:v>
                </c:pt>
                <c:pt idx="2">
                  <c:v>5585.589829127367</c:v>
                </c:pt>
                <c:pt idx="3">
                  <c:v>2704.4316368509753</c:v>
                </c:pt>
                <c:pt idx="4">
                  <c:v>3340.7392280159838</c:v>
                </c:pt>
                <c:pt idx="5">
                  <c:v>3457.8478774199534</c:v>
                </c:pt>
                <c:pt idx="6">
                  <c:v>2372.2564691962484</c:v>
                </c:pt>
                <c:pt idx="7">
                  <c:v>3267.9096428412927</c:v>
                </c:pt>
                <c:pt idx="8">
                  <c:v>2815.9133649597125</c:v>
                </c:pt>
                <c:pt idx="9">
                  <c:v>2664.4191207938875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0-498C-94BA-FE67084F74AF}"/>
            </c:ext>
          </c:extLst>
        </c:ser>
        <c:ser>
          <c:idx val="4"/>
          <c:order val="3"/>
          <c:tx>
            <c:v>I-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Лист1!$GD$39:$GD$48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0-498C-94BA-FE67084F74AF}"/>
            </c:ext>
          </c:extLst>
        </c:ser>
        <c:ser>
          <c:idx val="5"/>
          <c:order val="4"/>
          <c:tx>
            <c:v>I+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Лист1!$GE$39:$GE$48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0-498C-94BA-FE67084F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Лист1!$DD$51:$DD$60</c:f>
              <c:numCache>
                <c:formatCode>General</c:formatCode>
                <c:ptCount val="10"/>
                <c:pt idx="0">
                  <c:v>117.99684762737945</c:v>
                </c:pt>
                <c:pt idx="1">
                  <c:v>106.79046217978578</c:v>
                </c:pt>
                <c:pt idx="2">
                  <c:v>103.15327552769064</c:v>
                </c:pt>
                <c:pt idx="3">
                  <c:v>102.91845331761304</c:v>
                </c:pt>
                <c:pt idx="4">
                  <c:v>101.87547885094968</c:v>
                </c:pt>
                <c:pt idx="5">
                  <c:v>102.32402167804676</c:v>
                </c:pt>
                <c:pt idx="6">
                  <c:v>103.32935269696286</c:v>
                </c:pt>
                <c:pt idx="7">
                  <c:v>102.03475742174574</c:v>
                </c:pt>
                <c:pt idx="8">
                  <c:v>102.52863696256549</c:v>
                </c:pt>
                <c:pt idx="9">
                  <c:v>102.28206484241454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B-4FED-9581-5CF89F0A71C5}"/>
            </c:ext>
          </c:extLst>
        </c:ser>
        <c:ser>
          <c:idx val="1"/>
          <c:order val="1"/>
          <c:tx>
            <c:v>Макс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Лист1!$DF$51:$DF$60</c:f>
              <c:numCache>
                <c:formatCode>General</c:formatCode>
                <c:ptCount val="10"/>
                <c:pt idx="0">
                  <c:v>101.83985399048798</c:v>
                </c:pt>
                <c:pt idx="1">
                  <c:v>101.83985399048798</c:v>
                </c:pt>
                <c:pt idx="2">
                  <c:v>101.83985399048798</c:v>
                </c:pt>
                <c:pt idx="3">
                  <c:v>101.83985399048798</c:v>
                </c:pt>
                <c:pt idx="4">
                  <c:v>101.83985399048798</c:v>
                </c:pt>
                <c:pt idx="5">
                  <c:v>101.83985399048798</c:v>
                </c:pt>
                <c:pt idx="6">
                  <c:v>101.83985399048798</c:v>
                </c:pt>
                <c:pt idx="7">
                  <c:v>101.83985399048798</c:v>
                </c:pt>
                <c:pt idx="8">
                  <c:v>101.83985399048798</c:v>
                </c:pt>
                <c:pt idx="9">
                  <c:v>101.83985399048798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B-4FED-9581-5CF89F0A71C5}"/>
            </c:ext>
          </c:extLst>
        </c:ser>
        <c:ser>
          <c:idx val="2"/>
          <c:order val="2"/>
          <c:tx>
            <c:v>Мин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Лист1!$DG$51:$DG$60</c:f>
              <c:numCache>
                <c:formatCode>General</c:formatCode>
                <c:ptCount val="10"/>
                <c:pt idx="0">
                  <c:v>229.2165980169022</c:v>
                </c:pt>
                <c:pt idx="1">
                  <c:v>152.14578510204572</c:v>
                </c:pt>
                <c:pt idx="2">
                  <c:v>123.2245830611993</c:v>
                </c:pt>
                <c:pt idx="3">
                  <c:v>115.00285263345225</c:v>
                </c:pt>
                <c:pt idx="4">
                  <c:v>102.43360166484931</c:v>
                </c:pt>
                <c:pt idx="5">
                  <c:v>109.51348366689308</c:v>
                </c:pt>
                <c:pt idx="6">
                  <c:v>137.71940698982701</c:v>
                </c:pt>
                <c:pt idx="7">
                  <c:v>109.21003485593057</c:v>
                </c:pt>
                <c:pt idx="8">
                  <c:v>108.72768371126284</c:v>
                </c:pt>
                <c:pt idx="9">
                  <c:v>109.21003485593057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B-4FED-9581-5CF89F0A71C5}"/>
            </c:ext>
          </c:extLst>
        </c:ser>
        <c:ser>
          <c:idx val="3"/>
          <c:order val="3"/>
          <c:tx>
            <c:v>I+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Лист1!$DH$51:$DH$60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FB-4FED-9581-5CF89F0A71C5}"/>
            </c:ext>
          </c:extLst>
        </c:ser>
        <c:ser>
          <c:idx val="4"/>
          <c:order val="4"/>
          <c:tx>
            <c:v>I-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Лист1!$DI$51:$DI$60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FB-4FED-9581-5CF89F0A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МО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Лист1!$FZ$51:$FZ$60</c:f>
              <c:numCache>
                <c:formatCode>General</c:formatCode>
                <c:ptCount val="10"/>
                <c:pt idx="0">
                  <c:v>22939.842958305911</c:v>
                </c:pt>
                <c:pt idx="1">
                  <c:v>17842.783309911902</c:v>
                </c:pt>
                <c:pt idx="2">
                  <c:v>16786.246571772961</c:v>
                </c:pt>
                <c:pt idx="3">
                  <c:v>16471.85263334019</c:v>
                </c:pt>
                <c:pt idx="4">
                  <c:v>16123.504151713109</c:v>
                </c:pt>
                <c:pt idx="5">
                  <c:v>16364.059799397828</c:v>
                </c:pt>
                <c:pt idx="6">
                  <c:v>17078.660561252957</c:v>
                </c:pt>
                <c:pt idx="7">
                  <c:v>16242.022817987214</c:v>
                </c:pt>
                <c:pt idx="8">
                  <c:v>16439.351367374355</c:v>
                </c:pt>
                <c:pt idx="9">
                  <c:v>16222.349832917109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A30-85E2-1A7D082AD2D6}"/>
            </c:ext>
          </c:extLst>
        </c:ser>
        <c:ser>
          <c:idx val="2"/>
          <c:order val="1"/>
          <c:tx>
            <c:v>Мин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Лист1!$GB$51:$GB$60</c:f>
              <c:numCache>
                <c:formatCode>General</c:formatCode>
                <c:ptCount val="10"/>
                <c:pt idx="0">
                  <c:v>15921.397409082594</c:v>
                </c:pt>
                <c:pt idx="1">
                  <c:v>15921.397409082594</c:v>
                </c:pt>
                <c:pt idx="2">
                  <c:v>15921.397409082594</c:v>
                </c:pt>
                <c:pt idx="3">
                  <c:v>15921.397409082594</c:v>
                </c:pt>
                <c:pt idx="4">
                  <c:v>15921.397409082594</c:v>
                </c:pt>
                <c:pt idx="5">
                  <c:v>15921.397409082594</c:v>
                </c:pt>
                <c:pt idx="6">
                  <c:v>15921.397409082594</c:v>
                </c:pt>
                <c:pt idx="7">
                  <c:v>15921.397409082594</c:v>
                </c:pt>
                <c:pt idx="8">
                  <c:v>15921.397409082594</c:v>
                </c:pt>
                <c:pt idx="9">
                  <c:v>15921.397409082594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D-4A30-85E2-1A7D082AD2D6}"/>
            </c:ext>
          </c:extLst>
        </c:ser>
        <c:ser>
          <c:idx val="3"/>
          <c:order val="2"/>
          <c:tx>
            <c:v>Макс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Лист1!$GC$51:$GC$60</c:f>
              <c:numCache>
                <c:formatCode>General</c:formatCode>
                <c:ptCount val="10"/>
                <c:pt idx="0">
                  <c:v>73389.474140828883</c:v>
                </c:pt>
                <c:pt idx="1">
                  <c:v>35629.281335493324</c:v>
                </c:pt>
                <c:pt idx="2">
                  <c:v>23919.99170262846</c:v>
                </c:pt>
                <c:pt idx="3">
                  <c:v>22672.95077879907</c:v>
                </c:pt>
                <c:pt idx="4">
                  <c:v>19289.843119590838</c:v>
                </c:pt>
                <c:pt idx="5">
                  <c:v>21282.484646804056</c:v>
                </c:pt>
                <c:pt idx="6">
                  <c:v>27673.731552481069</c:v>
                </c:pt>
                <c:pt idx="7">
                  <c:v>20937.271139657529</c:v>
                </c:pt>
                <c:pt idx="8">
                  <c:v>21210.04756022834</c:v>
                </c:pt>
                <c:pt idx="9">
                  <c:v>20937.271139657529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D-4A30-85E2-1A7D082AD2D6}"/>
            </c:ext>
          </c:extLst>
        </c:ser>
        <c:ser>
          <c:idx val="4"/>
          <c:order val="3"/>
          <c:tx>
            <c:v>I-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Лист1!$GD$51:$GD$60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D-4A30-85E2-1A7D082AD2D6}"/>
            </c:ext>
          </c:extLst>
        </c:ser>
        <c:ser>
          <c:idx val="5"/>
          <c:order val="4"/>
          <c:tx>
            <c:v>I+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Лист1!$GE$51:$GE$60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D-4A30-85E2-1A7D082A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comb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Лист1!$DD$63:$DD$72</c:f>
              <c:numCache>
                <c:formatCode>General</c:formatCode>
                <c:ptCount val="10"/>
                <c:pt idx="0">
                  <c:v>177.34358322295537</c:v>
                </c:pt>
                <c:pt idx="1">
                  <c:v>168.55156484640008</c:v>
                </c:pt>
                <c:pt idx="2">
                  <c:v>151.29471858284487</c:v>
                </c:pt>
                <c:pt idx="3">
                  <c:v>157.94970443335077</c:v>
                </c:pt>
                <c:pt idx="4">
                  <c:v>152.17451617388596</c:v>
                </c:pt>
                <c:pt idx="5">
                  <c:v>130.9849523247882</c:v>
                </c:pt>
                <c:pt idx="6">
                  <c:v>110.38618793269079</c:v>
                </c:pt>
                <c:pt idx="7">
                  <c:v>117.3819469824804</c:v>
                </c:pt>
                <c:pt idx="8">
                  <c:v>114.32358089587119</c:v>
                </c:pt>
                <c:pt idx="9">
                  <c:v>103.03966822398141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B-434C-ACC6-21785F1E5417}"/>
            </c:ext>
          </c:extLst>
        </c:ser>
        <c:ser>
          <c:idx val="1"/>
          <c:order val="1"/>
          <c:tx>
            <c:v>Макс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Лист1!$DF$63:$DF$72</c:f>
              <c:numCache>
                <c:formatCode>General</c:formatCode>
                <c:ptCount val="10"/>
                <c:pt idx="0">
                  <c:v>158.75746038243935</c:v>
                </c:pt>
                <c:pt idx="1">
                  <c:v>167.48044861960369</c:v>
                </c:pt>
                <c:pt idx="2">
                  <c:v>142.67075655701441</c:v>
                </c:pt>
                <c:pt idx="3">
                  <c:v>119.31951502364528</c:v>
                </c:pt>
                <c:pt idx="4">
                  <c:v>146.95329965693708</c:v>
                </c:pt>
                <c:pt idx="5">
                  <c:v>104.80887864505446</c:v>
                </c:pt>
                <c:pt idx="6">
                  <c:v>105.09461181400299</c:v>
                </c:pt>
                <c:pt idx="7">
                  <c:v>103.91262172846154</c:v>
                </c:pt>
                <c:pt idx="8">
                  <c:v>101.35668747486883</c:v>
                </c:pt>
                <c:pt idx="9">
                  <c:v>102.01687958599908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B-434C-ACC6-21785F1E5417}"/>
            </c:ext>
          </c:extLst>
        </c:ser>
        <c:ser>
          <c:idx val="2"/>
          <c:order val="2"/>
          <c:tx>
            <c:v>Мин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Лист1!$DG$63:$DG$72</c:f>
              <c:numCache>
                <c:formatCode>General</c:formatCode>
                <c:ptCount val="10"/>
                <c:pt idx="0">
                  <c:v>271.07799655789682</c:v>
                </c:pt>
                <c:pt idx="1">
                  <c:v>194.2583542895151</c:v>
                </c:pt>
                <c:pt idx="2">
                  <c:v>204.50371319269294</c:v>
                </c:pt>
                <c:pt idx="3">
                  <c:v>183.34647027512585</c:v>
                </c:pt>
                <c:pt idx="4">
                  <c:v>159.17224926588426</c:v>
                </c:pt>
                <c:pt idx="5">
                  <c:v>158.80622561942712</c:v>
                </c:pt>
                <c:pt idx="6">
                  <c:v>140.27565164456612</c:v>
                </c:pt>
                <c:pt idx="7">
                  <c:v>159.58405493364342</c:v>
                </c:pt>
                <c:pt idx="8">
                  <c:v>142.47601435541111</c:v>
                </c:pt>
                <c:pt idx="9">
                  <c:v>127.58659553555778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B-434C-ACC6-21785F1E5417}"/>
            </c:ext>
          </c:extLst>
        </c:ser>
        <c:ser>
          <c:idx val="3"/>
          <c:order val="3"/>
          <c:tx>
            <c:v>I+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Лист1!$DH$63:$DH$72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B-434C-ACC6-21785F1E5417}"/>
            </c:ext>
          </c:extLst>
        </c:ser>
        <c:ser>
          <c:idx val="4"/>
          <c:order val="4"/>
          <c:tx>
            <c:v>I-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Лист1!$DI$63:$DI$72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B-434C-ACC6-21785F1E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comb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МО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Лист1!$FZ$63:$FZ$72</c:f>
              <c:numCache>
                <c:formatCode>General</c:formatCode>
                <c:ptCount val="10"/>
                <c:pt idx="0">
                  <c:v>55620.44754307824</c:v>
                </c:pt>
                <c:pt idx="1">
                  <c:v>52983.149184035137</c:v>
                </c:pt>
                <c:pt idx="2">
                  <c:v>40300.374984038193</c:v>
                </c:pt>
                <c:pt idx="3">
                  <c:v>43791.585262419911</c:v>
                </c:pt>
                <c:pt idx="4">
                  <c:v>44965.3447907679</c:v>
                </c:pt>
                <c:pt idx="5">
                  <c:v>32731.458511388988</c:v>
                </c:pt>
                <c:pt idx="6">
                  <c:v>24625.806805769884</c:v>
                </c:pt>
                <c:pt idx="7">
                  <c:v>29289.47031398776</c:v>
                </c:pt>
                <c:pt idx="8">
                  <c:v>28174.541792694981</c:v>
                </c:pt>
                <c:pt idx="9">
                  <c:v>22649.353313388085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7-4745-B703-C4510DC9015A}"/>
            </c:ext>
          </c:extLst>
        </c:ser>
        <c:ser>
          <c:idx val="2"/>
          <c:order val="1"/>
          <c:tx>
            <c:v>Мин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Лист1!$GB$63:$GB$72</c:f>
              <c:numCache>
                <c:formatCode>General</c:formatCode>
                <c:ptCount val="10"/>
                <c:pt idx="0">
                  <c:v>45502.87529672034</c:v>
                </c:pt>
                <c:pt idx="1">
                  <c:v>47628.534157519876</c:v>
                </c:pt>
                <c:pt idx="2">
                  <c:v>32232.995477166391</c:v>
                </c:pt>
                <c:pt idx="3">
                  <c:v>27891.260691525029</c:v>
                </c:pt>
                <c:pt idx="4">
                  <c:v>43114.415448274936</c:v>
                </c:pt>
                <c:pt idx="5">
                  <c:v>23290.556685019699</c:v>
                </c:pt>
                <c:pt idx="6">
                  <c:v>23153.361968542333</c:v>
                </c:pt>
                <c:pt idx="7">
                  <c:v>22836.020841831349</c:v>
                </c:pt>
                <c:pt idx="8">
                  <c:v>21702.717731625173</c:v>
                </c:pt>
                <c:pt idx="9">
                  <c:v>21850.360493868626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7-4745-B703-C4510DC9015A}"/>
            </c:ext>
          </c:extLst>
        </c:ser>
        <c:ser>
          <c:idx val="3"/>
          <c:order val="2"/>
          <c:tx>
            <c:v>Макс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Лист1!$GC$63:$GC$72</c:f>
              <c:numCache>
                <c:formatCode>General</c:formatCode>
                <c:ptCount val="10"/>
                <c:pt idx="0">
                  <c:v>122302.35919343129</c:v>
                </c:pt>
                <c:pt idx="1">
                  <c:v>59820.416910331041</c:v>
                </c:pt>
                <c:pt idx="2">
                  <c:v>72721.300756421813</c:v>
                </c:pt>
                <c:pt idx="3">
                  <c:v>58212.686178168849</c:v>
                </c:pt>
                <c:pt idx="4">
                  <c:v>56920.711080431713</c:v>
                </c:pt>
                <c:pt idx="5">
                  <c:v>50103.868833045912</c:v>
                </c:pt>
                <c:pt idx="6">
                  <c:v>35149.299526194955</c:v>
                </c:pt>
                <c:pt idx="7">
                  <c:v>46484.237338105733</c:v>
                </c:pt>
                <c:pt idx="8">
                  <c:v>43119.547726062774</c:v>
                </c:pt>
                <c:pt idx="9">
                  <c:v>32296.089765285662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7-4745-B703-C4510DC9015A}"/>
            </c:ext>
          </c:extLst>
        </c:ser>
        <c:ser>
          <c:idx val="4"/>
          <c:order val="3"/>
          <c:tx>
            <c:v>I-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Лист1!$GD$63:$GD$72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7-4745-B703-C4510DC9015A}"/>
            </c:ext>
          </c:extLst>
        </c:ser>
        <c:ser>
          <c:idx val="5"/>
          <c:order val="4"/>
          <c:tx>
            <c:v>I+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Лист1!$GE$63:$GE$72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7-4745-B703-C4510DC9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времени выполнения итерации одним агентом в</a:t>
            </a:r>
            <a:r>
              <a:rPr lang="ru-RU" baseline="0"/>
              <a:t> алгоритме  оптимизации по функции Розенброка</a:t>
            </a:r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</c:v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Лист1!$DD$75:$DD$84</c:f>
              <c:numCache>
                <c:formatCode>General</c:formatCode>
                <c:ptCount val="10"/>
                <c:pt idx="0">
                  <c:v>100255.37072816171</c:v>
                </c:pt>
                <c:pt idx="1">
                  <c:v>96664.988215845297</c:v>
                </c:pt>
                <c:pt idx="2">
                  <c:v>95948.293320721859</c:v>
                </c:pt>
                <c:pt idx="3">
                  <c:v>95327.713333368709</c:v>
                </c:pt>
                <c:pt idx="4">
                  <c:v>95628.208669169559</c:v>
                </c:pt>
                <c:pt idx="5">
                  <c:v>95309.383555996508</c:v>
                </c:pt>
                <c:pt idx="6">
                  <c:v>95327.719568441535</c:v>
                </c:pt>
                <c:pt idx="7">
                  <c:v>95341.296505248625</c:v>
                </c:pt>
                <c:pt idx="8">
                  <c:v>95431.779750921487</c:v>
                </c:pt>
                <c:pt idx="9">
                  <c:v>95568.463242617392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B-418B-9BBC-F25DCF54E20F}"/>
            </c:ext>
          </c:extLst>
        </c:ser>
        <c:ser>
          <c:idx val="1"/>
          <c:order val="1"/>
          <c:tx>
            <c:v>Макс</c:v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Лист1!$DF$75:$DF$84</c:f>
              <c:numCache>
                <c:formatCode>General</c:formatCode>
                <c:ptCount val="10"/>
                <c:pt idx="0">
                  <c:v>98884.518539297074</c:v>
                </c:pt>
                <c:pt idx="1">
                  <c:v>95217.58535439182</c:v>
                </c:pt>
                <c:pt idx="2">
                  <c:v>95500.83231755349</c:v>
                </c:pt>
                <c:pt idx="3">
                  <c:v>95217.58535439182</c:v>
                </c:pt>
                <c:pt idx="4">
                  <c:v>95217.58535439182</c:v>
                </c:pt>
                <c:pt idx="5">
                  <c:v>95217.58535439182</c:v>
                </c:pt>
                <c:pt idx="6">
                  <c:v>95217.58535439182</c:v>
                </c:pt>
                <c:pt idx="7">
                  <c:v>95217.58535439182</c:v>
                </c:pt>
                <c:pt idx="8">
                  <c:v>95217.58535439182</c:v>
                </c:pt>
                <c:pt idx="9">
                  <c:v>95217.58535439182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B-418B-9BBC-F25DCF54E20F}"/>
            </c:ext>
          </c:extLst>
        </c:ser>
        <c:ser>
          <c:idx val="2"/>
          <c:order val="2"/>
          <c:tx>
            <c:v>Мин</c:v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Лист1!$DG$75:$DG$84</c:f>
              <c:numCache>
                <c:formatCode>General</c:formatCode>
                <c:ptCount val="10"/>
                <c:pt idx="0">
                  <c:v>108526.72619073534</c:v>
                </c:pt>
                <c:pt idx="1">
                  <c:v>100724.04841896224</c:v>
                </c:pt>
                <c:pt idx="2">
                  <c:v>100724.29605687068</c:v>
                </c:pt>
                <c:pt idx="3">
                  <c:v>100723.98430323716</c:v>
                </c:pt>
                <c:pt idx="4">
                  <c:v>100723.98431366772</c:v>
                </c:pt>
                <c:pt idx="5">
                  <c:v>96715.440012099716</c:v>
                </c:pt>
                <c:pt idx="6">
                  <c:v>100724.29605687792</c:v>
                </c:pt>
                <c:pt idx="7">
                  <c:v>96715.440012099716</c:v>
                </c:pt>
                <c:pt idx="8">
                  <c:v>98884.518539297074</c:v>
                </c:pt>
                <c:pt idx="9">
                  <c:v>100724.29605687862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B-418B-9BBC-F25DCF54E20F}"/>
            </c:ext>
          </c:extLst>
        </c:ser>
        <c:ser>
          <c:idx val="3"/>
          <c:order val="3"/>
          <c:tx>
            <c:v>I+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Лист1!$DH$75:$DH$84</c:f>
              <c:numCache>
                <c:formatCode>General</c:formatCode>
                <c:ptCount val="10"/>
                <c:pt idx="0">
                  <c:v>99522.968030986696</c:v>
                </c:pt>
                <c:pt idx="1">
                  <c:v>96204.851602489536</c:v>
                </c:pt>
                <c:pt idx="2">
                  <c:v>95610.893477577833</c:v>
                </c:pt>
                <c:pt idx="3">
                  <c:v>95114.031904797739</c:v>
                </c:pt>
                <c:pt idx="4">
                  <c:v>95329.057703060433</c:v>
                </c:pt>
                <c:pt idx="5">
                  <c:v>95233.631298650289</c:v>
                </c:pt>
                <c:pt idx="6">
                  <c:v>95114.026041952558</c:v>
                </c:pt>
                <c:pt idx="7">
                  <c:v>95268.718984971958</c:v>
                </c:pt>
                <c:pt idx="8">
                  <c:v>95262.69545808874</c:v>
                </c:pt>
                <c:pt idx="9">
                  <c:v>95267.715163223314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B-418B-9BBC-F25DCF54E20F}"/>
            </c:ext>
          </c:extLst>
        </c:ser>
        <c:ser>
          <c:idx val="4"/>
          <c:order val="4"/>
          <c:tx>
            <c:v>I-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Лист1!$DI$75:$DI$84</c:f>
              <c:numCache>
                <c:formatCode>General</c:formatCode>
                <c:ptCount val="10"/>
                <c:pt idx="0">
                  <c:v>100987.77342533672</c:v>
                </c:pt>
                <c:pt idx="1">
                  <c:v>97125.124829201057</c:v>
                </c:pt>
                <c:pt idx="2">
                  <c:v>96285.693163865886</c:v>
                </c:pt>
                <c:pt idx="3">
                  <c:v>95541.394761939679</c:v>
                </c:pt>
                <c:pt idx="4">
                  <c:v>95927.359635278684</c:v>
                </c:pt>
                <c:pt idx="5">
                  <c:v>95385.135813342727</c:v>
                </c:pt>
                <c:pt idx="6">
                  <c:v>95541.413094930511</c:v>
                </c:pt>
                <c:pt idx="7">
                  <c:v>95413.874025525292</c:v>
                </c:pt>
                <c:pt idx="8">
                  <c:v>95600.864043754234</c:v>
                </c:pt>
                <c:pt idx="9">
                  <c:v>95869.21132201147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DB-418B-9BBC-F25DCF54E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  <c:min val="9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времени выполнения итерации одним агентом в</a:t>
            </a:r>
            <a:r>
              <a:rPr lang="ru-RU" baseline="0"/>
              <a:t> алгоритме  оптимизации по функции Розенброка</a:t>
            </a:r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Лист1!$FZ$75:$FZ$84</c:f>
              <c:numCache>
                <c:formatCode>General</c:formatCode>
                <c:ptCount val="10"/>
                <c:pt idx="0">
                  <c:v>17310576021.808529</c:v>
                </c:pt>
                <c:pt idx="1">
                  <c:v>14826558966.936359</c:v>
                </c:pt>
                <c:pt idx="2">
                  <c:v>14311003199.908133</c:v>
                </c:pt>
                <c:pt idx="3">
                  <c:v>14489556555.692036</c:v>
                </c:pt>
                <c:pt idx="4">
                  <c:v>15326636145.705778</c:v>
                </c:pt>
                <c:pt idx="5">
                  <c:v>14125268149.043152</c:v>
                </c:pt>
                <c:pt idx="6">
                  <c:v>14456446104.600435</c:v>
                </c:pt>
                <c:pt idx="7">
                  <c:v>14125268149.043152</c:v>
                </c:pt>
                <c:pt idx="8">
                  <c:v>14264733653.678623</c:v>
                </c:pt>
                <c:pt idx="9">
                  <c:v>14211506483.857939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0-4D37-A102-2AE95BEF3191}"/>
            </c:ext>
          </c:extLst>
        </c:ser>
        <c:ser>
          <c:idx val="2"/>
          <c:order val="1"/>
          <c:marker>
            <c:symbol val="none"/>
          </c:marker>
          <c:val>
            <c:numRef>
              <c:f>Лист1!$GB$75:$GB$84</c:f>
              <c:numCache>
                <c:formatCode>General</c:formatCode>
                <c:ptCount val="10"/>
                <c:pt idx="0">
                  <c:v>17057299021.616777</c:v>
                </c:pt>
                <c:pt idx="1">
                  <c:v>14088143678.653383</c:v>
                </c:pt>
                <c:pt idx="2">
                  <c:v>14088143678.653383</c:v>
                </c:pt>
                <c:pt idx="3">
                  <c:v>14088143678.653383</c:v>
                </c:pt>
                <c:pt idx="4">
                  <c:v>14088143678.653383</c:v>
                </c:pt>
                <c:pt idx="5">
                  <c:v>14088143678.653383</c:v>
                </c:pt>
                <c:pt idx="6">
                  <c:v>14305170013.250538</c:v>
                </c:pt>
                <c:pt idx="7">
                  <c:v>14088143678.653383</c:v>
                </c:pt>
                <c:pt idx="8">
                  <c:v>14088143678.653383</c:v>
                </c:pt>
                <c:pt idx="9">
                  <c:v>14088143678.653383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0-4D37-A102-2AE95BEF3191}"/>
            </c:ext>
          </c:extLst>
        </c:ser>
        <c:ser>
          <c:idx val="3"/>
          <c:order val="2"/>
          <c:marker>
            <c:symbol val="none"/>
          </c:marker>
          <c:val>
            <c:numRef>
              <c:f>Лист1!$GC$75:$GC$84</c:f>
              <c:numCache>
                <c:formatCode>General</c:formatCode>
                <c:ptCount val="10"/>
                <c:pt idx="0">
                  <c:v>18771334950.111477</c:v>
                </c:pt>
                <c:pt idx="1">
                  <c:v>18931415722.306526</c:v>
                </c:pt>
                <c:pt idx="2">
                  <c:v>18931511733.048798</c:v>
                </c:pt>
                <c:pt idx="3">
                  <c:v>18421602845.615757</c:v>
                </c:pt>
                <c:pt idx="4">
                  <c:v>18931384007.011055</c:v>
                </c:pt>
                <c:pt idx="5">
                  <c:v>15944367198.141176</c:v>
                </c:pt>
                <c:pt idx="6">
                  <c:v>17057299021.616777</c:v>
                </c:pt>
                <c:pt idx="7">
                  <c:v>15944367198.141176</c:v>
                </c:pt>
                <c:pt idx="8">
                  <c:v>17348971871.451408</c:v>
                </c:pt>
                <c:pt idx="9">
                  <c:v>17070102261.319956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0-4D37-A102-2AE95BEF3191}"/>
            </c:ext>
          </c:extLst>
        </c:ser>
        <c:ser>
          <c:idx val="4"/>
          <c:order val="3"/>
          <c:marker>
            <c:symbol val="none"/>
          </c:marker>
          <c:val>
            <c:numRef>
              <c:f>Лист1!$GD$75:$GD$84</c:f>
              <c:numCache>
                <c:formatCode>General</c:formatCode>
                <c:ptCount val="10"/>
                <c:pt idx="0">
                  <c:v>17160678733.329742</c:v>
                </c:pt>
                <c:pt idx="1">
                  <c:v>14415077611.938427</c:v>
                </c:pt>
                <c:pt idx="2">
                  <c:v>14060560212.395584</c:v>
                </c:pt>
                <c:pt idx="3">
                  <c:v>14206884732.093529</c:v>
                </c:pt>
                <c:pt idx="4">
                  <c:v>15057625832.603945</c:v>
                </c:pt>
                <c:pt idx="5">
                  <c:v>14053235501.74032</c:v>
                </c:pt>
                <c:pt idx="6">
                  <c:v>14290106401.646494</c:v>
                </c:pt>
                <c:pt idx="7">
                  <c:v>14053235501.74032</c:v>
                </c:pt>
                <c:pt idx="8">
                  <c:v>14092028859.866714</c:v>
                </c:pt>
                <c:pt idx="9">
                  <c:v>14049908593.924973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90-4D37-A102-2AE95BEF3191}"/>
            </c:ext>
          </c:extLst>
        </c:ser>
        <c:ser>
          <c:idx val="5"/>
          <c:order val="4"/>
          <c:marker>
            <c:symbol val="none"/>
          </c:marker>
          <c:val>
            <c:numRef>
              <c:f>Лист1!$GE$75:$GE$84</c:f>
              <c:numCache>
                <c:formatCode>General</c:formatCode>
                <c:ptCount val="10"/>
                <c:pt idx="0">
                  <c:v>17460473310.287315</c:v>
                </c:pt>
                <c:pt idx="1">
                  <c:v>15238040321.934292</c:v>
                </c:pt>
                <c:pt idx="2">
                  <c:v>14561446187.420681</c:v>
                </c:pt>
                <c:pt idx="3">
                  <c:v>14772228379.290543</c:v>
                </c:pt>
                <c:pt idx="4">
                  <c:v>15595646458.807611</c:v>
                </c:pt>
                <c:pt idx="5">
                  <c:v>14197300796.345984</c:v>
                </c:pt>
                <c:pt idx="6">
                  <c:v>14622785807.554377</c:v>
                </c:pt>
                <c:pt idx="7">
                  <c:v>14197300796.345984</c:v>
                </c:pt>
                <c:pt idx="8">
                  <c:v>14437438447.490532</c:v>
                </c:pt>
                <c:pt idx="9">
                  <c:v>14373104373.790905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90-4D37-A102-2AE95BEF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  <c:min val="14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0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Лист1!$O$3:$O$12</c:f>
              <c:numCache>
                <c:formatCode>General</c:formatCode>
                <c:ptCount val="10"/>
                <c:pt idx="0">
                  <c:v>1.7</c:v>
                </c:pt>
                <c:pt idx="1">
                  <c:v>9.82</c:v>
                </c:pt>
                <c:pt idx="2">
                  <c:v>37.74</c:v>
                </c:pt>
                <c:pt idx="3">
                  <c:v>92.16</c:v>
                </c:pt>
                <c:pt idx="4">
                  <c:v>171.42</c:v>
                </c:pt>
                <c:pt idx="5">
                  <c:v>280.48</c:v>
                </c:pt>
                <c:pt idx="6">
                  <c:v>431.26</c:v>
                </c:pt>
                <c:pt idx="7">
                  <c:v>560.9</c:v>
                </c:pt>
                <c:pt idx="8">
                  <c:v>689.96</c:v>
                </c:pt>
                <c:pt idx="9">
                  <c:v>928.78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0-4CE3-9CE0-5B9805AB8412}"/>
            </c:ext>
          </c:extLst>
        </c:ser>
        <c:ser>
          <c:idx val="2"/>
          <c:order val="2"/>
          <c:tx>
            <c:v>0 comb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Лист1!$O$15:$O$24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0.22</c:v>
                </c:pt>
                <c:pt idx="4">
                  <c:v>1.1000000000000001</c:v>
                </c:pt>
                <c:pt idx="5">
                  <c:v>2.08</c:v>
                </c:pt>
                <c:pt idx="6">
                  <c:v>4.74</c:v>
                </c:pt>
                <c:pt idx="7">
                  <c:v>13.7</c:v>
                </c:pt>
                <c:pt idx="8">
                  <c:v>25.16</c:v>
                </c:pt>
                <c:pt idx="9">
                  <c:v>47.92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0-4CE3-9CE0-5B9805AB8412}"/>
            </c:ext>
          </c:extLst>
        </c:ser>
        <c:ser>
          <c:idx val="3"/>
          <c:order val="3"/>
          <c:tx>
            <c:v>1</c:v>
          </c:tx>
          <c:spPr>
            <a:ln w="317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Лист1!$O$27:$O$36</c:f>
              <c:numCache>
                <c:formatCode>General</c:formatCode>
                <c:ptCount val="10"/>
                <c:pt idx="0">
                  <c:v>0.26</c:v>
                </c:pt>
                <c:pt idx="1">
                  <c:v>2.2599999999999998</c:v>
                </c:pt>
                <c:pt idx="2">
                  <c:v>7.2</c:v>
                </c:pt>
                <c:pt idx="3">
                  <c:v>29.9</c:v>
                </c:pt>
                <c:pt idx="4">
                  <c:v>90.96</c:v>
                </c:pt>
                <c:pt idx="5">
                  <c:v>252.18</c:v>
                </c:pt>
                <c:pt idx="6">
                  <c:v>553.02</c:v>
                </c:pt>
                <c:pt idx="7">
                  <c:v>932.32</c:v>
                </c:pt>
                <c:pt idx="8">
                  <c:v>1325.26</c:v>
                </c:pt>
                <c:pt idx="9">
                  <c:v>1906.14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0-4CE3-9CE0-5B9805AB8412}"/>
            </c:ext>
          </c:extLst>
        </c:ser>
        <c:ser>
          <c:idx val="4"/>
          <c:order val="4"/>
          <c:tx>
            <c:v>1 comb</c:v>
          </c:tx>
          <c:spPr>
            <a:ln w="317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Лист1!$O$39:$O$48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0.14000000000000001</c:v>
                </c:pt>
                <c:pt idx="6">
                  <c:v>2.2200000000000002</c:v>
                </c:pt>
                <c:pt idx="7">
                  <c:v>11.18</c:v>
                </c:pt>
                <c:pt idx="8">
                  <c:v>30.42</c:v>
                </c:pt>
                <c:pt idx="9">
                  <c:v>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0-4CE3-9CE0-5B9805AB8412}"/>
            </c:ext>
          </c:extLst>
        </c:ser>
        <c:ser>
          <c:idx val="5"/>
          <c:order val="5"/>
          <c:tx>
            <c:v>2</c:v>
          </c:tx>
          <c:spPr>
            <a:ln w="444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Лист1!$O$51:$O$60</c:f>
              <c:numCache>
                <c:formatCode>General</c:formatCode>
                <c:ptCount val="10"/>
                <c:pt idx="0">
                  <c:v>0.24</c:v>
                </c:pt>
                <c:pt idx="1">
                  <c:v>1.42</c:v>
                </c:pt>
                <c:pt idx="2">
                  <c:v>4.5999999999999996</c:v>
                </c:pt>
                <c:pt idx="3">
                  <c:v>8.98</c:v>
                </c:pt>
                <c:pt idx="4">
                  <c:v>24.84</c:v>
                </c:pt>
                <c:pt idx="5">
                  <c:v>56.86</c:v>
                </c:pt>
                <c:pt idx="6">
                  <c:v>145.62</c:v>
                </c:pt>
                <c:pt idx="7">
                  <c:v>308.27999999999997</c:v>
                </c:pt>
                <c:pt idx="8">
                  <c:v>572.14</c:v>
                </c:pt>
                <c:pt idx="9">
                  <c:v>764.58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0-4CE3-9CE0-5B9805AB8412}"/>
            </c:ext>
          </c:extLst>
        </c:ser>
        <c:ser>
          <c:idx val="6"/>
          <c:order val="6"/>
          <c:tx>
            <c:v>2 comb</c:v>
          </c:tx>
          <c:spPr>
            <a:ln w="444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Лист1!$O$63:$O$72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0.32</c:v>
                </c:pt>
                <c:pt idx="7">
                  <c:v>2.64</c:v>
                </c:pt>
                <c:pt idx="8">
                  <c:v>9.36</c:v>
                </c:pt>
                <c:pt idx="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0-4CE3-9CE0-5B9805AB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13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Лист1!$A$75:$A$84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Лист1!$J$75:$J$84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4.6525434302000006</c:v>
                      </c:pt>
                      <c:pt idx="1">
                        <c:v>5.3281689450999998</c:v>
                      </c:pt>
                      <c:pt idx="2">
                        <c:v>5.0743373137999992</c:v>
                      </c:pt>
                      <c:pt idx="3">
                        <c:v>4.2494157032500004</c:v>
                      </c:pt>
                      <c:pt idx="4">
                        <c:v>5.2135615251199985</c:v>
                      </c:pt>
                      <c:pt idx="5">
                        <c:v>4.2332584970000005</c:v>
                      </c:pt>
                      <c:pt idx="6">
                        <c:v>3.7334563274000008</c:v>
                      </c:pt>
                      <c:pt idx="7">
                        <c:v>3.7044856576749998</c:v>
                      </c:pt>
                      <c:pt idx="8">
                        <c:v>5.8397471276666675</c:v>
                      </c:pt>
                      <c:pt idx="9">
                        <c:v>11.906478014080001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AE0-4CE3-9CE0-5B9805AB8412}"/>
                  </c:ext>
                </c:extLst>
              </c15:ser>
            </c15:filteredLineSeries>
          </c:ext>
        </c:extLst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 математического ожидания количества дополнительных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Лист1!$DD$3:$DD$12</c:f>
              <c:numCache>
                <c:formatCode>General</c:formatCode>
                <c:ptCount val="10"/>
                <c:pt idx="0">
                  <c:v>3.2376925946134325E-2</c:v>
                </c:pt>
                <c:pt idx="1">
                  <c:v>3.2343943612065787E-2</c:v>
                </c:pt>
                <c:pt idx="2">
                  <c:v>3.2271187325630349E-2</c:v>
                </c:pt>
                <c:pt idx="3">
                  <c:v>3.223882451452835E-2</c:v>
                </c:pt>
                <c:pt idx="4">
                  <c:v>3.2217997946495706E-2</c:v>
                </c:pt>
                <c:pt idx="5">
                  <c:v>3.2226985905890237E-2</c:v>
                </c:pt>
                <c:pt idx="6">
                  <c:v>3.2221833496910678E-2</c:v>
                </c:pt>
                <c:pt idx="7">
                  <c:v>3.2218412708685813E-2</c:v>
                </c:pt>
                <c:pt idx="8">
                  <c:v>3.2206877412775593E-2</c:v>
                </c:pt>
                <c:pt idx="9">
                  <c:v>3.2204053278372335E-2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E-4E72-97C6-C9A913D28841}"/>
            </c:ext>
          </c:extLst>
        </c:ser>
        <c:ser>
          <c:idx val="1"/>
          <c:order val="1"/>
          <c:tx>
            <c:v>Макс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Лист1!$DF$3:$DF$12</c:f>
              <c:numCache>
                <c:formatCode>General</c:formatCode>
                <c:ptCount val="10"/>
                <c:pt idx="0">
                  <c:v>3.2204053278372356E-2</c:v>
                </c:pt>
                <c:pt idx="1">
                  <c:v>3.2204053278372356E-2</c:v>
                </c:pt>
                <c:pt idx="2">
                  <c:v>3.2204053278372356E-2</c:v>
                </c:pt>
                <c:pt idx="3">
                  <c:v>3.2204053278372356E-2</c:v>
                </c:pt>
                <c:pt idx="4">
                  <c:v>3.2204053278372356E-2</c:v>
                </c:pt>
                <c:pt idx="5">
                  <c:v>3.2204053278372356E-2</c:v>
                </c:pt>
                <c:pt idx="6">
                  <c:v>3.2204053278372356E-2</c:v>
                </c:pt>
                <c:pt idx="7">
                  <c:v>3.2204053278372356E-2</c:v>
                </c:pt>
                <c:pt idx="8">
                  <c:v>3.2204053278372356E-2</c:v>
                </c:pt>
                <c:pt idx="9">
                  <c:v>3.2204053278372356E-2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E-4E72-97C6-C9A913D28841}"/>
            </c:ext>
          </c:extLst>
        </c:ser>
        <c:ser>
          <c:idx val="2"/>
          <c:order val="2"/>
          <c:tx>
            <c:v>Мин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Лист1!$DG$3:$DG$12</c:f>
              <c:numCache>
                <c:formatCode>General</c:formatCode>
                <c:ptCount val="10"/>
                <c:pt idx="0">
                  <c:v>3.7799971943697927E-2</c:v>
                </c:pt>
                <c:pt idx="1">
                  <c:v>3.2399035821966383E-2</c:v>
                </c:pt>
                <c:pt idx="2">
                  <c:v>3.2995423709881774E-2</c:v>
                </c:pt>
                <c:pt idx="3">
                  <c:v>3.3129877213181759E-2</c:v>
                </c:pt>
                <c:pt idx="4">
                  <c:v>3.2399035821966383E-2</c:v>
                </c:pt>
                <c:pt idx="5">
                  <c:v>3.2995423709881774E-2</c:v>
                </c:pt>
                <c:pt idx="6">
                  <c:v>3.2418107502595335E-2</c:v>
                </c:pt>
                <c:pt idx="7">
                  <c:v>3.2639611353720725E-2</c:v>
                </c:pt>
                <c:pt idx="8">
                  <c:v>3.2345259998535075E-2</c:v>
                </c:pt>
                <c:pt idx="9">
                  <c:v>3.2204053278372356E-2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E-4E72-97C6-C9A913D28841}"/>
            </c:ext>
          </c:extLst>
        </c:ser>
        <c:ser>
          <c:idx val="3"/>
          <c:order val="3"/>
          <c:tx>
            <c:v>I+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Лист1!$DH$3:$DH$12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E-4E72-97C6-C9A913D28841}"/>
            </c:ext>
          </c:extLst>
        </c:ser>
        <c:ser>
          <c:idx val="4"/>
          <c:order val="4"/>
          <c:tx>
            <c:v>I-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Лист1!$DI$3:$DI$12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E-4E72-97C6-C9A913D28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МО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Лист1!$FZ$3:$FZ$12</c:f>
              <c:numCache>
                <c:formatCode>General</c:formatCode>
                <c:ptCount val="10"/>
                <c:pt idx="0">
                  <c:v>2.4660852830124202E-3</c:v>
                </c:pt>
                <c:pt idx="1">
                  <c:v>2.3945583675099285E-3</c:v>
                </c:pt>
                <c:pt idx="2">
                  <c:v>2.4027582722224686E-3</c:v>
                </c:pt>
                <c:pt idx="3">
                  <c:v>2.3903902787121016E-3</c:v>
                </c:pt>
                <c:pt idx="4">
                  <c:v>2.3903902787121016E-3</c:v>
                </c:pt>
                <c:pt idx="5">
                  <c:v>2.3918127546042321E-3</c:v>
                </c:pt>
                <c:pt idx="6">
                  <c:v>2.3903902787121016E-3</c:v>
                </c:pt>
                <c:pt idx="7">
                  <c:v>2.3910786792986252E-3</c:v>
                </c:pt>
                <c:pt idx="8">
                  <c:v>2.393844470341475E-3</c:v>
                </c:pt>
                <c:pt idx="9">
                  <c:v>2.3903902787121016E-3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E-4DD2-B69D-7DEBEDDDF392}"/>
            </c:ext>
          </c:extLst>
        </c:ser>
        <c:ser>
          <c:idx val="2"/>
          <c:order val="1"/>
          <c:tx>
            <c:v>Мин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Лист1!$GB$3:$GB$12</c:f>
              <c:numCache>
                <c:formatCode>General</c:formatCode>
                <c:ptCount val="10"/>
                <c:pt idx="0">
                  <c:v>2.4615140733186278E-3</c:v>
                </c:pt>
                <c:pt idx="1">
                  <c:v>2.3903902787121029E-3</c:v>
                </c:pt>
                <c:pt idx="2">
                  <c:v>2.3903902787121029E-3</c:v>
                </c:pt>
                <c:pt idx="3">
                  <c:v>2.3903902787121029E-3</c:v>
                </c:pt>
                <c:pt idx="4">
                  <c:v>2.3903902787121029E-3</c:v>
                </c:pt>
                <c:pt idx="5">
                  <c:v>2.3903902787121029E-3</c:v>
                </c:pt>
                <c:pt idx="6">
                  <c:v>2.3903902787121029E-3</c:v>
                </c:pt>
                <c:pt idx="7">
                  <c:v>2.3903902787121029E-3</c:v>
                </c:pt>
                <c:pt idx="8">
                  <c:v>2.3903902787121029E-3</c:v>
                </c:pt>
                <c:pt idx="9">
                  <c:v>2.3903902787121029E-3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E-4DD2-B69D-7DEBEDDDF392}"/>
            </c:ext>
          </c:extLst>
        </c:ser>
        <c:ser>
          <c:idx val="3"/>
          <c:order val="2"/>
          <c:tx>
            <c:v>Макс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Лист1!$GC$3:$GC$12</c:f>
              <c:numCache>
                <c:formatCode>General</c:formatCode>
                <c:ptCount val="10"/>
                <c:pt idx="0">
                  <c:v>2.6900745580082657E-3</c:v>
                </c:pt>
                <c:pt idx="1">
                  <c:v>2.5276709239969138E-3</c:v>
                </c:pt>
                <c:pt idx="2">
                  <c:v>2.5742507336441022E-3</c:v>
                </c:pt>
                <c:pt idx="3">
                  <c:v>2.3903902787121029E-3</c:v>
                </c:pt>
                <c:pt idx="4">
                  <c:v>2.3903902787121029E-3</c:v>
                </c:pt>
                <c:pt idx="5">
                  <c:v>2.4615140733186278E-3</c:v>
                </c:pt>
                <c:pt idx="6">
                  <c:v>2.3903902787121029E-3</c:v>
                </c:pt>
                <c:pt idx="7">
                  <c:v>2.4248103080382814E-3</c:v>
                </c:pt>
                <c:pt idx="8">
                  <c:v>2.476745069446438E-3</c:v>
                </c:pt>
                <c:pt idx="9">
                  <c:v>2.3903902787121029E-3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E-4DD2-B69D-7DEBEDDDF392}"/>
            </c:ext>
          </c:extLst>
        </c:ser>
        <c:ser>
          <c:idx val="4"/>
          <c:order val="3"/>
          <c:tx>
            <c:v>I-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Лист1!$GD$3:$GD$12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E-4DD2-B69D-7DEBEDDDF392}"/>
            </c:ext>
          </c:extLst>
        </c:ser>
        <c:ser>
          <c:idx val="5"/>
          <c:order val="4"/>
          <c:tx>
            <c:v>I+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Лист1!$GE$3:$GE$12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E-4DD2-B69D-7DEBEDDD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comb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Лист1!$DD$15:$DD$24</c:f>
              <c:numCache>
                <c:formatCode>General</c:formatCode>
                <c:ptCount val="10"/>
                <c:pt idx="0">
                  <c:v>3.5636715549713031E-2</c:v>
                </c:pt>
                <c:pt idx="1">
                  <c:v>3.5485626051032754E-2</c:v>
                </c:pt>
                <c:pt idx="2">
                  <c:v>3.5538841734643049E-2</c:v>
                </c:pt>
                <c:pt idx="3">
                  <c:v>3.52204263823504E-2</c:v>
                </c:pt>
                <c:pt idx="4">
                  <c:v>3.5246884783425636E-2</c:v>
                </c:pt>
                <c:pt idx="5">
                  <c:v>3.5163780141899685E-2</c:v>
                </c:pt>
                <c:pt idx="6">
                  <c:v>3.5156526840405274E-2</c:v>
                </c:pt>
                <c:pt idx="7">
                  <c:v>3.489101385895782E-2</c:v>
                </c:pt>
                <c:pt idx="8">
                  <c:v>3.4440670622511854E-2</c:v>
                </c:pt>
                <c:pt idx="9">
                  <c:v>3.4840769727195298E-2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D-4A5F-9008-3BA295E19914}"/>
            </c:ext>
          </c:extLst>
        </c:ser>
        <c:ser>
          <c:idx val="1"/>
          <c:order val="1"/>
          <c:tx>
            <c:v>Макс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Лист1!$DF$15:$DF$24</c:f>
              <c:numCache>
                <c:formatCode>General</c:formatCode>
                <c:ptCount val="10"/>
                <c:pt idx="0">
                  <c:v>3.5598665880758967E-2</c:v>
                </c:pt>
                <c:pt idx="1">
                  <c:v>3.5324764290273432E-2</c:v>
                </c:pt>
                <c:pt idx="2">
                  <c:v>3.5158410867309746E-2</c:v>
                </c:pt>
                <c:pt idx="3">
                  <c:v>3.5114145755592435E-2</c:v>
                </c:pt>
                <c:pt idx="4">
                  <c:v>3.5098971569439932E-2</c:v>
                </c:pt>
                <c:pt idx="5">
                  <c:v>3.5023279612422971E-2</c:v>
                </c:pt>
                <c:pt idx="6">
                  <c:v>3.5126390640098572E-2</c:v>
                </c:pt>
                <c:pt idx="7">
                  <c:v>3.4658419979740882E-2</c:v>
                </c:pt>
                <c:pt idx="8">
                  <c:v>3.4395306780054681E-2</c:v>
                </c:pt>
                <c:pt idx="9">
                  <c:v>3.4342556590815337E-2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D-4A5F-9008-3BA295E19914}"/>
            </c:ext>
          </c:extLst>
        </c:ser>
        <c:ser>
          <c:idx val="2"/>
          <c:order val="2"/>
          <c:tx>
            <c:v>Мин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Лист1!$DG$15:$DG$24</c:f>
              <c:numCache>
                <c:formatCode>General</c:formatCode>
                <c:ptCount val="10"/>
                <c:pt idx="0">
                  <c:v>3.7501149328460971E-2</c:v>
                </c:pt>
                <c:pt idx="1">
                  <c:v>3.6893956317403151E-2</c:v>
                </c:pt>
                <c:pt idx="2">
                  <c:v>3.6745063015671049E-2</c:v>
                </c:pt>
                <c:pt idx="3">
                  <c:v>3.5640253366929227E-2</c:v>
                </c:pt>
                <c:pt idx="4">
                  <c:v>3.5507664208220664E-2</c:v>
                </c:pt>
                <c:pt idx="5">
                  <c:v>3.5611820845251101E-2</c:v>
                </c:pt>
                <c:pt idx="6">
                  <c:v>3.54144331369729E-2</c:v>
                </c:pt>
                <c:pt idx="7">
                  <c:v>3.5505149990098982E-2</c:v>
                </c:pt>
                <c:pt idx="8">
                  <c:v>3.5625699358831704E-2</c:v>
                </c:pt>
                <c:pt idx="9">
                  <c:v>3.5426057082855816E-2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D-4A5F-9008-3BA295E19914}"/>
            </c:ext>
          </c:extLst>
        </c:ser>
        <c:ser>
          <c:idx val="3"/>
          <c:order val="3"/>
          <c:tx>
            <c:v>I+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Лист1!$DH$15:$DH$24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D-4A5F-9008-3BA295E19914}"/>
            </c:ext>
          </c:extLst>
        </c:ser>
        <c:ser>
          <c:idx val="4"/>
          <c:order val="4"/>
          <c:tx>
            <c:v>I-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Лист1!$DI$15:$DI$24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D-4A5F-9008-3BA295E19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comb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МО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Лист1!$FZ$15:$FZ$24</c:f>
              <c:numCache>
                <c:formatCode>General</c:formatCode>
                <c:ptCount val="10"/>
                <c:pt idx="0">
                  <c:v>2.4432477320625993E-3</c:v>
                </c:pt>
                <c:pt idx="1">
                  <c:v>2.3547872066274761E-3</c:v>
                </c:pt>
                <c:pt idx="2">
                  <c:v>2.3292264316294013E-3</c:v>
                </c:pt>
                <c:pt idx="3">
                  <c:v>2.3035448499022166E-3</c:v>
                </c:pt>
                <c:pt idx="4">
                  <c:v>2.3094164480452241E-3</c:v>
                </c:pt>
                <c:pt idx="5">
                  <c:v>2.3005988691618294E-3</c:v>
                </c:pt>
                <c:pt idx="6">
                  <c:v>2.2867463135444925E-3</c:v>
                </c:pt>
                <c:pt idx="7">
                  <c:v>2.2800778842660316E-3</c:v>
                </c:pt>
                <c:pt idx="8">
                  <c:v>2.2178885519999717E-3</c:v>
                </c:pt>
                <c:pt idx="9">
                  <c:v>2.2130616171697685E-3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5-40EB-A5F7-35566388C229}"/>
            </c:ext>
          </c:extLst>
        </c:ser>
        <c:ser>
          <c:idx val="2"/>
          <c:order val="1"/>
          <c:tx>
            <c:v>Мин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Лист1!$GB$15:$GB$24</c:f>
              <c:numCache>
                <c:formatCode>General</c:formatCode>
                <c:ptCount val="10"/>
                <c:pt idx="0">
                  <c:v>2.4218452327687224E-3</c:v>
                </c:pt>
                <c:pt idx="1">
                  <c:v>2.319544504410174E-3</c:v>
                </c:pt>
                <c:pt idx="2">
                  <c:v>2.3065711617451697E-3</c:v>
                </c:pt>
                <c:pt idx="3">
                  <c:v>2.2686850203711114E-3</c:v>
                </c:pt>
                <c:pt idx="4">
                  <c:v>2.2925211921553477E-3</c:v>
                </c:pt>
                <c:pt idx="5">
                  <c:v>2.2778324667836586E-3</c:v>
                </c:pt>
                <c:pt idx="6">
                  <c:v>2.2217274034703237E-3</c:v>
                </c:pt>
                <c:pt idx="7">
                  <c:v>2.2778324667836586E-3</c:v>
                </c:pt>
                <c:pt idx="8">
                  <c:v>2.2088222774598503E-3</c:v>
                </c:pt>
                <c:pt idx="9">
                  <c:v>2.2088222774598503E-3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5-40EB-A5F7-35566388C229}"/>
            </c:ext>
          </c:extLst>
        </c:ser>
        <c:ser>
          <c:idx val="3"/>
          <c:order val="2"/>
          <c:tx>
            <c:v>Макс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Лист1!$GC$15:$GC$24</c:f>
              <c:numCache>
                <c:formatCode>General</c:formatCode>
                <c:ptCount val="10"/>
                <c:pt idx="0">
                  <c:v>2.5673533103536287E-3</c:v>
                </c:pt>
                <c:pt idx="1">
                  <c:v>2.557884211679923E-3</c:v>
                </c:pt>
                <c:pt idx="2">
                  <c:v>2.61252879865944E-3</c:v>
                </c:pt>
                <c:pt idx="3">
                  <c:v>2.4395865274310178E-3</c:v>
                </c:pt>
                <c:pt idx="4">
                  <c:v>2.3716723207456566E-3</c:v>
                </c:pt>
                <c:pt idx="5">
                  <c:v>2.5038946082720287E-3</c:v>
                </c:pt>
                <c:pt idx="6">
                  <c:v>2.4858348130847602E-3</c:v>
                </c:pt>
                <c:pt idx="7">
                  <c:v>2.3019373231559044E-3</c:v>
                </c:pt>
                <c:pt idx="8">
                  <c:v>2.3115195430617953E-3</c:v>
                </c:pt>
                <c:pt idx="9">
                  <c:v>2.3067317105185956E-3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5-40EB-A5F7-35566388C229}"/>
            </c:ext>
          </c:extLst>
        </c:ser>
        <c:ser>
          <c:idx val="4"/>
          <c:order val="3"/>
          <c:tx>
            <c:v>I-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Лист1!$GD$15:$GD$24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5-40EB-A5F7-35566388C229}"/>
            </c:ext>
          </c:extLst>
        </c:ser>
        <c:ser>
          <c:idx val="5"/>
          <c:order val="4"/>
          <c:tx>
            <c:v>I+</c:v>
          </c:tx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Лист1!$GE$15:$GE$24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5-40EB-A5F7-3556638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 baseline="0"/>
          </a:p>
        </c:rich>
      </c:tx>
      <c:layout>
        <c:manualLayout>
          <c:xMode val="edge"/>
          <c:yMode val="edge"/>
          <c:x val="0.14235972550113501"/>
          <c:y val="1.84331752644205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Лист1!$DD$27:$DD$36</c:f>
              <c:numCache>
                <c:formatCode>General</c:formatCode>
                <c:ptCount val="10"/>
                <c:pt idx="0">
                  <c:v>31.402166611152339</c:v>
                </c:pt>
                <c:pt idx="1">
                  <c:v>31.39935743341367</c:v>
                </c:pt>
                <c:pt idx="2">
                  <c:v>31.257960139141115</c:v>
                </c:pt>
                <c:pt idx="3">
                  <c:v>30.97847764589558</c:v>
                </c:pt>
                <c:pt idx="4">
                  <c:v>31.150090816546527</c:v>
                </c:pt>
                <c:pt idx="5">
                  <c:v>30.903050416189288</c:v>
                </c:pt>
                <c:pt idx="6">
                  <c:v>30.964478188334521</c:v>
                </c:pt>
                <c:pt idx="7">
                  <c:v>30.964478188334521</c:v>
                </c:pt>
                <c:pt idx="8">
                  <c:v>30.964478188334521</c:v>
                </c:pt>
                <c:pt idx="9">
                  <c:v>30.903050416189288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D-4A80-82CF-A9BD3FD912EB}"/>
            </c:ext>
          </c:extLst>
        </c:ser>
        <c:ser>
          <c:idx val="1"/>
          <c:order val="1"/>
          <c:tx>
            <c:v>Макс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Лист1!$DF$27:$DF$36</c:f>
              <c:numCache>
                <c:formatCode>General</c:formatCode>
                <c:ptCount val="10"/>
                <c:pt idx="0">
                  <c:v>31.343537293644523</c:v>
                </c:pt>
                <c:pt idx="1">
                  <c:v>30.903050416189309</c:v>
                </c:pt>
                <c:pt idx="2">
                  <c:v>30.903050416189309</c:v>
                </c:pt>
                <c:pt idx="3">
                  <c:v>30.903050416189309</c:v>
                </c:pt>
                <c:pt idx="4">
                  <c:v>30.903050416189309</c:v>
                </c:pt>
                <c:pt idx="5">
                  <c:v>30.903050416189309</c:v>
                </c:pt>
                <c:pt idx="6">
                  <c:v>30.903050416189309</c:v>
                </c:pt>
                <c:pt idx="7">
                  <c:v>30.903050416189309</c:v>
                </c:pt>
                <c:pt idx="8">
                  <c:v>30.903050416189309</c:v>
                </c:pt>
                <c:pt idx="9">
                  <c:v>30.903050416189309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D-4A80-82CF-A9BD3FD912EB}"/>
            </c:ext>
          </c:extLst>
        </c:ser>
        <c:ser>
          <c:idx val="2"/>
          <c:order val="2"/>
          <c:tx>
            <c:v>Мин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Лист1!$DG$27:$DG$36</c:f>
              <c:numCache>
                <c:formatCode>General</c:formatCode>
                <c:ptCount val="10"/>
                <c:pt idx="0">
                  <c:v>34.275003169036452</c:v>
                </c:pt>
                <c:pt idx="1">
                  <c:v>33.045160334072449</c:v>
                </c:pt>
                <c:pt idx="2">
                  <c:v>32.43874471982015</c:v>
                </c:pt>
                <c:pt idx="3">
                  <c:v>32.471977514227852</c:v>
                </c:pt>
                <c:pt idx="4">
                  <c:v>32.471977514227852</c:v>
                </c:pt>
                <c:pt idx="5">
                  <c:v>30.903050416189309</c:v>
                </c:pt>
                <c:pt idx="6">
                  <c:v>32.43874471982015</c:v>
                </c:pt>
                <c:pt idx="7">
                  <c:v>32.43874471982015</c:v>
                </c:pt>
                <c:pt idx="8">
                  <c:v>32.43874471982015</c:v>
                </c:pt>
                <c:pt idx="9">
                  <c:v>30.903050416189309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D-4A80-82CF-A9BD3FD912EB}"/>
            </c:ext>
          </c:extLst>
        </c:ser>
        <c:ser>
          <c:idx val="3"/>
          <c:order val="3"/>
          <c:tx>
            <c:v>I+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Лист1!$DH$27:$DH$36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D-4A80-82CF-A9BD3FD912EB}"/>
            </c:ext>
          </c:extLst>
        </c:ser>
        <c:ser>
          <c:idx val="4"/>
          <c:order val="4"/>
          <c:tx>
            <c:v>I-</c:v>
          </c:tx>
          <c:marker>
            <c:symbol val="none"/>
          </c:marker>
          <c:cat>
            <c:numRef>
              <c:f>Лист1!$A$75:$A$84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Лист1!$DI$27:$DI$36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D-4A80-82CF-A9BD3FD9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968"/>
        <c:axId val="111925888"/>
      </c:lineChart>
      <c:catAx>
        <c:axId val="111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5888"/>
        <c:crosses val="autoZero"/>
        <c:auto val="1"/>
        <c:lblAlgn val="ctr"/>
        <c:lblOffset val="100"/>
        <c:noMultiLvlLbl val="0"/>
      </c:catAx>
      <c:valAx>
        <c:axId val="111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0</xdr:rowOff>
    </xdr:from>
    <xdr:to>
      <xdr:col>12</xdr:col>
      <xdr:colOff>537482</xdr:colOff>
      <xdr:row>23</xdr:row>
      <xdr:rowOff>133351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514350</xdr:colOff>
      <xdr:row>24</xdr:row>
      <xdr:rowOff>19050</xdr:rowOff>
    </xdr:from>
    <xdr:to>
      <xdr:col>37</xdr:col>
      <xdr:colOff>508907</xdr:colOff>
      <xdr:row>45</xdr:row>
      <xdr:rowOff>152401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552450</xdr:colOff>
      <xdr:row>23</xdr:row>
      <xdr:rowOff>152400</xdr:rowOff>
    </xdr:from>
    <xdr:to>
      <xdr:col>49</xdr:col>
      <xdr:colOff>547007</xdr:colOff>
      <xdr:row>45</xdr:row>
      <xdr:rowOff>95251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24</xdr:col>
      <xdr:colOff>604157</xdr:colOff>
      <xdr:row>23</xdr:row>
      <xdr:rowOff>133351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</xdr:row>
      <xdr:rowOff>57150</xdr:rowOff>
    </xdr:from>
    <xdr:to>
      <xdr:col>12</xdr:col>
      <xdr:colOff>604157</xdr:colOff>
      <xdr:row>46</xdr:row>
      <xdr:rowOff>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24</xdr:row>
      <xdr:rowOff>0</xdr:rowOff>
    </xdr:from>
    <xdr:to>
      <xdr:col>25</xdr:col>
      <xdr:colOff>32657</xdr:colOff>
      <xdr:row>45</xdr:row>
      <xdr:rowOff>133351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57150</xdr:rowOff>
    </xdr:from>
    <xdr:to>
      <xdr:col>12</xdr:col>
      <xdr:colOff>604157</xdr:colOff>
      <xdr:row>69</xdr:row>
      <xdr:rowOff>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47</xdr:row>
      <xdr:rowOff>0</xdr:rowOff>
    </xdr:from>
    <xdr:to>
      <xdr:col>25</xdr:col>
      <xdr:colOff>32657</xdr:colOff>
      <xdr:row>68</xdr:row>
      <xdr:rowOff>133351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70</xdr:row>
      <xdr:rowOff>57150</xdr:rowOff>
    </xdr:from>
    <xdr:to>
      <xdr:col>12</xdr:col>
      <xdr:colOff>604157</xdr:colOff>
      <xdr:row>92</xdr:row>
      <xdr:rowOff>1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70</xdr:row>
      <xdr:rowOff>0</xdr:rowOff>
    </xdr:from>
    <xdr:to>
      <xdr:col>25</xdr:col>
      <xdr:colOff>32657</xdr:colOff>
      <xdr:row>91</xdr:row>
      <xdr:rowOff>133351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93</xdr:row>
      <xdr:rowOff>57150</xdr:rowOff>
    </xdr:from>
    <xdr:to>
      <xdr:col>12</xdr:col>
      <xdr:colOff>604157</xdr:colOff>
      <xdr:row>115</xdr:row>
      <xdr:rowOff>1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38100</xdr:colOff>
      <xdr:row>93</xdr:row>
      <xdr:rowOff>0</xdr:rowOff>
    </xdr:from>
    <xdr:to>
      <xdr:col>25</xdr:col>
      <xdr:colOff>32657</xdr:colOff>
      <xdr:row>114</xdr:row>
      <xdr:rowOff>133351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116</xdr:row>
      <xdr:rowOff>57150</xdr:rowOff>
    </xdr:from>
    <xdr:to>
      <xdr:col>12</xdr:col>
      <xdr:colOff>604157</xdr:colOff>
      <xdr:row>138</xdr:row>
      <xdr:rowOff>1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38100</xdr:colOff>
      <xdr:row>116</xdr:row>
      <xdr:rowOff>0</xdr:rowOff>
    </xdr:from>
    <xdr:to>
      <xdr:col>25</xdr:col>
      <xdr:colOff>32657</xdr:colOff>
      <xdr:row>137</xdr:row>
      <xdr:rowOff>133351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139</xdr:row>
      <xdr:rowOff>57150</xdr:rowOff>
    </xdr:from>
    <xdr:to>
      <xdr:col>12</xdr:col>
      <xdr:colOff>604157</xdr:colOff>
      <xdr:row>161</xdr:row>
      <xdr:rowOff>1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38100</xdr:colOff>
      <xdr:row>139</xdr:row>
      <xdr:rowOff>0</xdr:rowOff>
    </xdr:from>
    <xdr:to>
      <xdr:col>25</xdr:col>
      <xdr:colOff>32657</xdr:colOff>
      <xdr:row>160</xdr:row>
      <xdr:rowOff>133351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84"/>
  <sheetViews>
    <sheetView topLeftCell="F39" zoomScaleNormal="100" workbookViewId="0">
      <selection activeCell="F49" sqref="F49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5" bestFit="1" customWidth="1"/>
    <col min="5" max="5" width="14.7109375" bestFit="1" customWidth="1"/>
    <col min="6" max="6" width="20" customWidth="1"/>
    <col min="7" max="9" width="12" bestFit="1" customWidth="1"/>
    <col min="10" max="10" width="13.85546875" bestFit="1" customWidth="1"/>
    <col min="11" max="12" width="12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8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17.7109375" bestFit="1" customWidth="1"/>
    <col min="33" max="34" width="2" bestFit="1" customWidth="1"/>
    <col min="35" max="35" width="4" bestFit="1" customWidth="1"/>
    <col min="36" max="37" width="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4" width="8.7109375" bestFit="1" customWidth="1"/>
    <col min="55" max="55" width="9.85546875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4" width="8.28515625" bestFit="1" customWidth="1"/>
    <col min="75" max="75" width="9.42578125" bestFit="1" customWidth="1"/>
    <col min="76" max="76" width="7" bestFit="1" customWidth="1"/>
    <col min="77" max="78" width="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08" max="111" width="12" bestFit="1" customWidth="1"/>
    <col min="114" max="114" width="10.28515625" bestFit="1" customWidth="1"/>
    <col min="115" max="115" width="11.42578125" bestFit="1" customWidth="1"/>
    <col min="116" max="116" width="11.28515625" bestFit="1" customWidth="1"/>
    <col min="117" max="117" width="12.42578125" bestFit="1" customWidth="1"/>
    <col min="118" max="118" width="10.28515625" bestFit="1" customWidth="1"/>
    <col min="119" max="119" width="11.42578125" bestFit="1" customWidth="1"/>
    <col min="120" max="120" width="11.28515625" bestFit="1" customWidth="1"/>
    <col min="121" max="121" width="12.42578125" bestFit="1" customWidth="1"/>
    <col min="122" max="122" width="11.28515625" bestFit="1" customWidth="1"/>
    <col min="123" max="123" width="12.42578125" bestFit="1" customWidth="1"/>
    <col min="124" max="124" width="12.28515625" bestFit="1" customWidth="1"/>
    <col min="125" max="125" width="13.5703125" bestFit="1" customWidth="1"/>
    <col min="126" max="126" width="13.42578125" bestFit="1" customWidth="1"/>
    <col min="127" max="127" width="14.5703125" bestFit="1" customWidth="1"/>
    <col min="128" max="128" width="8.7109375" bestFit="1" customWidth="1"/>
    <col min="129" max="129" width="12" bestFit="1" customWidth="1"/>
    <col min="134" max="134" width="9.85546875" bestFit="1" customWidth="1"/>
    <col min="135" max="135" width="11" bestFit="1" customWidth="1"/>
    <col min="136" max="136" width="10.85546875" bestFit="1" customWidth="1"/>
    <col min="137" max="137" width="12" bestFit="1" customWidth="1"/>
    <col min="138" max="138" width="9.85546875" bestFit="1" customWidth="1"/>
    <col min="139" max="139" width="11" bestFit="1" customWidth="1"/>
    <col min="140" max="140" width="10.85546875" bestFit="1" customWidth="1"/>
    <col min="141" max="141" width="12" bestFit="1" customWidth="1"/>
    <col min="142" max="142" width="10.85546875" bestFit="1" customWidth="1"/>
    <col min="143" max="143" width="12" bestFit="1" customWidth="1"/>
    <col min="144" max="144" width="11.85546875" bestFit="1" customWidth="1"/>
    <col min="145" max="145" width="13.140625" bestFit="1" customWidth="1"/>
    <col min="146" max="146" width="12.85546875" bestFit="1" customWidth="1"/>
    <col min="147" max="147" width="14.140625" bestFit="1" customWidth="1"/>
    <col min="148" max="149" width="12" bestFit="1" customWidth="1"/>
    <col min="150" max="150" width="7" bestFit="1" customWidth="1"/>
    <col min="151" max="152" width="5" bestFit="1" customWidth="1"/>
    <col min="155" max="155" width="10.7109375" bestFit="1" customWidth="1"/>
    <col min="156" max="156" width="11.7109375" bestFit="1" customWidth="1"/>
    <col min="157" max="157" width="10.7109375" bestFit="1" customWidth="1"/>
    <col min="158" max="159" width="11.7109375" bestFit="1" customWidth="1"/>
    <col min="160" max="160" width="12.7109375" bestFit="1" customWidth="1"/>
    <col min="161" max="161" width="13.85546875" bestFit="1" customWidth="1"/>
    <col min="164" max="168" width="12" bestFit="1" customWidth="1"/>
    <col min="169" max="169" width="12.85546875" bestFit="1" customWidth="1"/>
    <col min="170" max="170" width="14" bestFit="1" customWidth="1"/>
    <col min="171" max="171" width="12" bestFit="1" customWidth="1"/>
    <col min="173" max="173" width="10.42578125" bestFit="1" customWidth="1"/>
    <col min="174" max="174" width="11.42578125" bestFit="1" customWidth="1"/>
    <col min="175" max="175" width="10.42578125" bestFit="1" customWidth="1"/>
    <col min="176" max="177" width="11.42578125" bestFit="1" customWidth="1"/>
    <col min="178" max="178" width="12.42578125" bestFit="1" customWidth="1"/>
    <col min="179" max="179" width="13.5703125" bestFit="1" customWidth="1"/>
    <col min="180" max="180" width="8.85546875" bestFit="1" customWidth="1"/>
    <col min="181" max="187" width="12" bestFit="1" customWidth="1"/>
    <col min="188" max="188" width="10.28515625" bestFit="1" customWidth="1"/>
    <col min="189" max="189" width="11.42578125" bestFit="1" customWidth="1"/>
    <col min="190" max="190" width="11.28515625" bestFit="1" customWidth="1"/>
    <col min="191" max="191" width="12.42578125" bestFit="1" customWidth="1"/>
    <col min="192" max="192" width="10.28515625" bestFit="1" customWidth="1"/>
    <col min="193" max="193" width="11.42578125" bestFit="1" customWidth="1"/>
    <col min="194" max="194" width="11.28515625" bestFit="1" customWidth="1"/>
    <col min="195" max="195" width="12.42578125" bestFit="1" customWidth="1"/>
    <col min="196" max="196" width="11.28515625" bestFit="1" customWidth="1"/>
    <col min="197" max="197" width="12.42578125" bestFit="1" customWidth="1"/>
    <col min="198" max="198" width="12.28515625" bestFit="1" customWidth="1"/>
    <col min="199" max="199" width="13.5703125" bestFit="1" customWidth="1"/>
    <col min="200" max="200" width="13.42578125" bestFit="1" customWidth="1"/>
    <col min="201" max="201" width="14.5703125" bestFit="1" customWidth="1"/>
    <col min="202" max="202" width="8.7109375" bestFit="1" customWidth="1"/>
    <col min="203" max="203" width="12" bestFit="1" customWidth="1"/>
    <col min="208" max="208" width="9.85546875" bestFit="1" customWidth="1"/>
    <col min="209" max="209" width="11" bestFit="1" customWidth="1"/>
    <col min="210" max="210" width="10.85546875" bestFit="1" customWidth="1"/>
    <col min="211" max="211" width="12" bestFit="1" customWidth="1"/>
    <col min="212" max="212" width="9.85546875" bestFit="1" customWidth="1"/>
    <col min="213" max="213" width="11" bestFit="1" customWidth="1"/>
    <col min="214" max="214" width="10.85546875" bestFit="1" customWidth="1"/>
    <col min="215" max="215" width="12" bestFit="1" customWidth="1"/>
    <col min="216" max="216" width="10.85546875" bestFit="1" customWidth="1"/>
    <col min="217" max="217" width="12" bestFit="1" customWidth="1"/>
    <col min="218" max="218" width="11.85546875" bestFit="1" customWidth="1"/>
    <col min="219" max="219" width="13.140625" bestFit="1" customWidth="1"/>
    <col min="220" max="220" width="12.85546875" bestFit="1" customWidth="1"/>
    <col min="221" max="221" width="14.140625" bestFit="1" customWidth="1"/>
    <col min="222" max="223" width="12" bestFit="1" customWidth="1"/>
    <col min="224" max="224" width="7" bestFit="1" customWidth="1"/>
    <col min="225" max="226" width="5" bestFit="1" customWidth="1"/>
    <col min="229" max="229" width="10.7109375" bestFit="1" customWidth="1"/>
    <col min="230" max="230" width="11.7109375" bestFit="1" customWidth="1"/>
    <col min="231" max="231" width="10.7109375" bestFit="1" customWidth="1"/>
    <col min="232" max="233" width="11.7109375" bestFit="1" customWidth="1"/>
    <col min="234" max="234" width="12.7109375" bestFit="1" customWidth="1"/>
    <col min="235" max="235" width="13.85546875" bestFit="1" customWidth="1"/>
    <col min="238" max="242" width="12" bestFit="1" customWidth="1"/>
    <col min="243" max="243" width="12.85546875" bestFit="1" customWidth="1"/>
    <col min="244" max="244" width="14" bestFit="1" customWidth="1"/>
    <col min="245" max="245" width="12" bestFit="1" customWidth="1"/>
    <col min="247" max="247" width="10.42578125" bestFit="1" customWidth="1"/>
    <col min="248" max="248" width="11.42578125" bestFit="1" customWidth="1"/>
    <col min="249" max="249" width="10.42578125" bestFit="1" customWidth="1"/>
    <col min="250" max="251" width="11.42578125" bestFit="1" customWidth="1"/>
    <col min="252" max="252" width="12.42578125" bestFit="1" customWidth="1"/>
    <col min="253" max="253" width="13.5703125" bestFit="1" customWidth="1"/>
    <col min="254" max="254" width="8.85546875" bestFit="1" customWidth="1"/>
    <col min="256" max="259" width="12" bestFit="1" customWidth="1"/>
  </cols>
  <sheetData>
    <row r="1" spans="1:259" s="1" customFormat="1" x14ac:dyDescent="0.25">
      <c r="A1" s="1">
        <v>0</v>
      </c>
      <c r="B1" s="1">
        <v>1.96</v>
      </c>
      <c r="E1" s="1" t="s">
        <v>0</v>
      </c>
      <c r="F1" s="1" t="s">
        <v>231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232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233</v>
      </c>
    </row>
    <row r="2" spans="1:259" s="1" customFormat="1" x14ac:dyDescent="0.25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35</v>
      </c>
      <c r="S2" s="1" t="s">
        <v>36</v>
      </c>
      <c r="T2" s="1" t="s">
        <v>45</v>
      </c>
      <c r="U2" s="1" t="s">
        <v>46</v>
      </c>
      <c r="V2" s="1" t="s">
        <v>47</v>
      </c>
      <c r="W2" s="1" t="s">
        <v>35</v>
      </c>
      <c r="X2" s="1" t="s">
        <v>36</v>
      </c>
      <c r="Y2" s="1" t="s">
        <v>48</v>
      </c>
      <c r="Z2" s="1" t="s">
        <v>38</v>
      </c>
      <c r="AA2" s="1" t="s">
        <v>39</v>
      </c>
      <c r="AB2" s="1" t="s">
        <v>49</v>
      </c>
      <c r="AC2" s="1" t="s">
        <v>50</v>
      </c>
      <c r="AN2" s="1" t="s">
        <v>51</v>
      </c>
      <c r="AO2" s="1" t="s">
        <v>52</v>
      </c>
      <c r="AP2" s="1" t="s">
        <v>53</v>
      </c>
      <c r="AQ2" s="1" t="s">
        <v>54</v>
      </c>
      <c r="AR2" s="1" t="s">
        <v>55</v>
      </c>
      <c r="AS2" s="1" t="s">
        <v>56</v>
      </c>
      <c r="AT2" s="1" t="s">
        <v>57</v>
      </c>
      <c r="AU2" s="1" t="s">
        <v>58</v>
      </c>
      <c r="AV2" s="1" t="s">
        <v>59</v>
      </c>
      <c r="AW2" s="1" t="s">
        <v>60</v>
      </c>
      <c r="AX2" s="1" t="s">
        <v>61</v>
      </c>
      <c r="AY2" s="1" t="s">
        <v>62</v>
      </c>
      <c r="AZ2" s="1" t="s">
        <v>63</v>
      </c>
      <c r="BA2" s="1" t="s">
        <v>64</v>
      </c>
      <c r="BB2" s="1" t="s">
        <v>65</v>
      </c>
      <c r="BC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L2" s="1" t="s">
        <v>71</v>
      </c>
      <c r="BM2" s="1" t="s">
        <v>72</v>
      </c>
      <c r="BN2" s="1" t="s">
        <v>73</v>
      </c>
      <c r="BO2" s="1" t="s">
        <v>74</v>
      </c>
      <c r="BP2" s="1" t="s">
        <v>75</v>
      </c>
      <c r="BQ2" s="1" t="s">
        <v>76</v>
      </c>
      <c r="BR2" s="1" t="s">
        <v>77</v>
      </c>
      <c r="BS2" s="1" t="s">
        <v>78</v>
      </c>
      <c r="BT2" s="1" t="s">
        <v>79</v>
      </c>
      <c r="BU2" s="1" t="s">
        <v>80</v>
      </c>
      <c r="BV2" s="1" t="s">
        <v>81</v>
      </c>
      <c r="BW2" s="1" t="s">
        <v>82</v>
      </c>
      <c r="CC2" s="1" t="s">
        <v>83</v>
      </c>
      <c r="CD2" s="1" t="s">
        <v>84</v>
      </c>
      <c r="CE2" s="1" t="s">
        <v>85</v>
      </c>
      <c r="CF2" s="1" t="s">
        <v>86</v>
      </c>
      <c r="CG2" s="1" t="s">
        <v>87</v>
      </c>
      <c r="CH2" s="1" t="s">
        <v>88</v>
      </c>
      <c r="CI2" s="1" t="s">
        <v>89</v>
      </c>
      <c r="CJ2" s="1" t="s">
        <v>90</v>
      </c>
      <c r="CL2" s="1" t="s">
        <v>91</v>
      </c>
      <c r="CM2" s="1" t="s">
        <v>92</v>
      </c>
      <c r="CN2" s="1" t="s">
        <v>93</v>
      </c>
      <c r="CO2" s="1" t="s">
        <v>94</v>
      </c>
      <c r="CP2" s="1" t="s">
        <v>95</v>
      </c>
      <c r="CQ2" s="1" t="s">
        <v>96</v>
      </c>
      <c r="CR2" s="1" t="s">
        <v>97</v>
      </c>
      <c r="CS2" s="1" t="s">
        <v>98</v>
      </c>
      <c r="CU2" s="1" t="s">
        <v>99</v>
      </c>
      <c r="CV2" s="1" t="s">
        <v>100</v>
      </c>
      <c r="CW2" s="1" t="s">
        <v>101</v>
      </c>
      <c r="CX2" s="1" t="s">
        <v>102</v>
      </c>
      <c r="CY2" s="1" t="s">
        <v>103</v>
      </c>
      <c r="CZ2" s="1" t="s">
        <v>104</v>
      </c>
      <c r="DA2" s="1" t="s">
        <v>105</v>
      </c>
      <c r="DB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  <c r="DV2" s="1" t="s">
        <v>123</v>
      </c>
      <c r="DW2" s="1" t="s">
        <v>124</v>
      </c>
      <c r="DX2" s="1" t="s">
        <v>125</v>
      </c>
      <c r="DY2" s="1" t="s">
        <v>126</v>
      </c>
      <c r="ED2" s="1" t="s">
        <v>127</v>
      </c>
      <c r="EE2" s="1" t="s">
        <v>128</v>
      </c>
      <c r="EF2" s="1" t="s">
        <v>129</v>
      </c>
      <c r="EG2" s="1" t="s">
        <v>130</v>
      </c>
      <c r="EH2" s="1" t="s">
        <v>131</v>
      </c>
      <c r="EI2" s="1" t="s">
        <v>132</v>
      </c>
      <c r="EJ2" s="1" t="s">
        <v>133</v>
      </c>
      <c r="EK2" s="1" t="s">
        <v>134</v>
      </c>
      <c r="EL2" s="1" t="s">
        <v>135</v>
      </c>
      <c r="EM2" s="1" t="s">
        <v>136</v>
      </c>
      <c r="EN2" s="1" t="s">
        <v>137</v>
      </c>
      <c r="EO2" s="1" t="s">
        <v>138</v>
      </c>
      <c r="EP2" s="1" t="s">
        <v>139</v>
      </c>
      <c r="EQ2" s="1" t="s">
        <v>140</v>
      </c>
      <c r="ER2" s="1" t="s">
        <v>141</v>
      </c>
      <c r="ES2" s="1" t="s">
        <v>142</v>
      </c>
      <c r="EY2" s="1" t="s">
        <v>143</v>
      </c>
      <c r="EZ2" s="1" t="s">
        <v>144</v>
      </c>
      <c r="FA2" s="1" t="s">
        <v>145</v>
      </c>
      <c r="FB2" s="1" t="s">
        <v>146</v>
      </c>
      <c r="FC2" s="1" t="s">
        <v>147</v>
      </c>
      <c r="FD2" s="1" t="s">
        <v>148</v>
      </c>
      <c r="FE2" s="1" t="s">
        <v>149</v>
      </c>
      <c r="FF2" s="1" t="s">
        <v>150</v>
      </c>
      <c r="FH2" s="1" t="s">
        <v>151</v>
      </c>
      <c r="FI2" s="1" t="s">
        <v>152</v>
      </c>
      <c r="FJ2" s="1" t="s">
        <v>153</v>
      </c>
      <c r="FK2" s="1" t="s">
        <v>154</v>
      </c>
      <c r="FL2" s="1" t="s">
        <v>155</v>
      </c>
      <c r="FM2" s="1" t="s">
        <v>156</v>
      </c>
      <c r="FN2" s="1" t="s">
        <v>157</v>
      </c>
      <c r="FO2" s="1" t="s">
        <v>158</v>
      </c>
      <c r="FQ2" s="1" t="s">
        <v>159</v>
      </c>
      <c r="FR2" s="1" t="s">
        <v>160</v>
      </c>
      <c r="FS2" s="1" t="s">
        <v>161</v>
      </c>
      <c r="FT2" s="1" t="s">
        <v>162</v>
      </c>
      <c r="FU2" s="1" t="s">
        <v>163</v>
      </c>
      <c r="FV2" s="1" t="s">
        <v>164</v>
      </c>
      <c r="FW2" s="1" t="s">
        <v>165</v>
      </c>
      <c r="FX2" s="1" t="s">
        <v>166</v>
      </c>
      <c r="FZ2" s="1" t="s">
        <v>107</v>
      </c>
      <c r="GA2" s="1" t="s">
        <v>108</v>
      </c>
      <c r="GB2" s="1" t="s">
        <v>109</v>
      </c>
      <c r="GC2" s="1" t="s">
        <v>110</v>
      </c>
      <c r="GF2" s="1" t="s">
        <v>167</v>
      </c>
      <c r="GG2" s="1" t="s">
        <v>168</v>
      </c>
      <c r="GH2" s="1" t="s">
        <v>169</v>
      </c>
      <c r="GI2" s="1" t="s">
        <v>170</v>
      </c>
      <c r="GJ2" s="1" t="s">
        <v>171</v>
      </c>
      <c r="GK2" s="1" t="s">
        <v>172</v>
      </c>
      <c r="GL2" s="1" t="s">
        <v>173</v>
      </c>
      <c r="GM2" s="1" t="s">
        <v>174</v>
      </c>
      <c r="GN2" s="1" t="s">
        <v>175</v>
      </c>
      <c r="GO2" s="1" t="s">
        <v>176</v>
      </c>
      <c r="GP2" s="1" t="s">
        <v>177</v>
      </c>
      <c r="GQ2" s="1" t="s">
        <v>178</v>
      </c>
      <c r="GR2" s="1" t="s">
        <v>179</v>
      </c>
      <c r="GS2" s="1" t="s">
        <v>180</v>
      </c>
      <c r="GT2" s="1" t="s">
        <v>181</v>
      </c>
      <c r="GU2" s="1" t="s">
        <v>182</v>
      </c>
      <c r="GZ2" s="1" t="s">
        <v>183</v>
      </c>
      <c r="HA2" s="1" t="s">
        <v>184</v>
      </c>
      <c r="HB2" s="1" t="s">
        <v>185</v>
      </c>
      <c r="HC2" s="1" t="s">
        <v>186</v>
      </c>
      <c r="HD2" s="1" t="s">
        <v>187</v>
      </c>
      <c r="HE2" s="1" t="s">
        <v>188</v>
      </c>
      <c r="HF2" s="1" t="s">
        <v>189</v>
      </c>
      <c r="HG2" s="1" t="s">
        <v>190</v>
      </c>
      <c r="HH2" s="1" t="s">
        <v>191</v>
      </c>
      <c r="HI2" s="1" t="s">
        <v>192</v>
      </c>
      <c r="HJ2" s="1" t="s">
        <v>193</v>
      </c>
      <c r="HK2" s="1" t="s">
        <v>194</v>
      </c>
      <c r="HL2" s="1" t="s">
        <v>195</v>
      </c>
      <c r="HM2" s="1" t="s">
        <v>196</v>
      </c>
      <c r="HN2" s="1" t="s">
        <v>197</v>
      </c>
      <c r="HO2" s="1" t="s">
        <v>198</v>
      </c>
      <c r="HU2" s="1" t="s">
        <v>199</v>
      </c>
      <c r="HV2" s="1" t="s">
        <v>200</v>
      </c>
      <c r="HW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D2" s="1" t="s">
        <v>207</v>
      </c>
      <c r="IE2" s="1" t="s">
        <v>208</v>
      </c>
      <c r="IF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M2" s="1" t="s">
        <v>215</v>
      </c>
      <c r="IN2" s="1" t="s">
        <v>216</v>
      </c>
      <c r="IO2" s="1" t="s">
        <v>217</v>
      </c>
      <c r="IP2" s="1" t="s">
        <v>218</v>
      </c>
      <c r="IQ2" s="1" t="s">
        <v>219</v>
      </c>
      <c r="IR2" s="1" t="s">
        <v>220</v>
      </c>
      <c r="IS2" s="1" t="s">
        <v>221</v>
      </c>
      <c r="IT2" s="1" t="s">
        <v>222</v>
      </c>
      <c r="IV2" s="1" t="s">
        <v>107</v>
      </c>
      <c r="IW2" s="1" t="s">
        <v>108</v>
      </c>
      <c r="IX2" s="1" t="s">
        <v>109</v>
      </c>
      <c r="IY2" s="1" t="s">
        <v>110</v>
      </c>
    </row>
    <row r="3" spans="1:259" s="1" customFormat="1" x14ac:dyDescent="0.25">
      <c r="A3" s="1">
        <v>10</v>
      </c>
      <c r="B3" s="1">
        <v>50</v>
      </c>
      <c r="C3" s="1">
        <v>10</v>
      </c>
      <c r="D3" s="1" t="s">
        <v>234</v>
      </c>
      <c r="E3" s="1">
        <v>204.83029050000002</v>
      </c>
      <c r="F3" s="1">
        <v>43688.339274027392</v>
      </c>
      <c r="G3" s="1">
        <f>F3-E3*E3</f>
        <v>1732.8913677129967</v>
      </c>
      <c r="H3" s="1">
        <f t="shared" ref="H3:H12" si="0">E3-SQRT(G3)/SQRT(B3)*$B$73</f>
        <v>193.29159431870966</v>
      </c>
      <c r="I3" s="1">
        <f t="shared" ref="I3:I12" si="1">E3+SQRT(G3)/SQRT(B3)*$B$73</f>
        <v>216.36898668129038</v>
      </c>
      <c r="J3" s="1">
        <f>E3/(A3*C3)</f>
        <v>2.0483029050000003</v>
      </c>
      <c r="K3" s="1">
        <f t="shared" ref="K3:K12" si="2">J3-SQRT(G3)/SQRT(B3)*$B$73</f>
        <v>-9.4903932762903693</v>
      </c>
      <c r="L3" s="1">
        <f t="shared" ref="L3:L12" si="3">J3+SQRT(G3)/SQRT(B3)*$B$73</f>
        <v>13.586999086290369</v>
      </c>
      <c r="M3" s="1">
        <v>0</v>
      </c>
      <c r="N3" s="1">
        <v>1.64</v>
      </c>
      <c r="O3" s="1">
        <v>1.7</v>
      </c>
      <c r="P3" s="1">
        <v>4.9800000000000004</v>
      </c>
      <c r="Q3" s="1">
        <f>P3-O3*O3</f>
        <v>2.0900000000000007</v>
      </c>
      <c r="R3" s="1">
        <f t="shared" ref="R3:R12" si="4">O3-SQRT(Q3)/SQRT(B3)*$B$73</f>
        <v>1.2992770533148867</v>
      </c>
      <c r="S3" s="1">
        <f t="shared" ref="S3:S12" si="5">O3+SQRT(Q3)/SQRT(B3)*$B$73</f>
        <v>2.1007229466851132</v>
      </c>
      <c r="T3" s="1">
        <v>90</v>
      </c>
      <c r="U3" s="1">
        <v>8100</v>
      </c>
      <c r="V3" s="1">
        <f>U3-T3*T3</f>
        <v>0</v>
      </c>
      <c r="W3" s="1">
        <f t="shared" ref="W3:W12" si="6">T3-SQRT(V3)/SQRT(B3)*$B$73</f>
        <v>90</v>
      </c>
      <c r="X3" s="1">
        <f t="shared" ref="X3:X12" si="7">T3+SQRT(V3)/SQRT(B3)*$B$73</f>
        <v>90</v>
      </c>
      <c r="Y3" s="1">
        <f>T3/(A3*C3)</f>
        <v>0.9</v>
      </c>
      <c r="Z3" s="1">
        <f t="shared" ref="Z3:Z12" si="8">Y3-SQRT(V3)/SQRT(B3)*$B$73</f>
        <v>0.9</v>
      </c>
      <c r="AA3" s="1">
        <f t="shared" ref="AA3:AA12" si="9">Y3+SQRT(V3)/SQRT(B3)*$B$73</f>
        <v>0.9</v>
      </c>
      <c r="AB3" s="1">
        <v>10</v>
      </c>
      <c r="AC3" s="1">
        <v>100</v>
      </c>
      <c r="AE3" s="1">
        <v>0</v>
      </c>
      <c r="AF3" s="1">
        <v>0</v>
      </c>
      <c r="AG3" s="1">
        <v>1.08</v>
      </c>
      <c r="AH3" s="1">
        <v>1.28</v>
      </c>
      <c r="AI3" s="1">
        <v>90</v>
      </c>
      <c r="AJ3" s="1">
        <v>0</v>
      </c>
      <c r="AK3" s="1">
        <v>0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J3" s="1">
        <v>1.02</v>
      </c>
      <c r="BK3" s="1">
        <v>1.06</v>
      </c>
      <c r="BL3" s="1">
        <v>1.02</v>
      </c>
      <c r="BM3" s="1">
        <v>1.06</v>
      </c>
      <c r="BN3" s="1">
        <v>1.02</v>
      </c>
      <c r="BO3" s="1">
        <v>1.06</v>
      </c>
      <c r="BP3" s="1">
        <v>1.02</v>
      </c>
      <c r="BQ3" s="1">
        <v>1.06</v>
      </c>
      <c r="BR3" s="1">
        <v>1.02</v>
      </c>
      <c r="BS3" s="1">
        <v>1.06</v>
      </c>
      <c r="BT3" s="1">
        <v>1.02</v>
      </c>
      <c r="BU3" s="1">
        <v>1.06</v>
      </c>
      <c r="BV3" s="1">
        <v>1.02</v>
      </c>
      <c r="BW3" s="1">
        <v>1.06</v>
      </c>
      <c r="BX3" s="1">
        <f>BO3-BN3*BN3</f>
        <v>1.9600000000000062E-2</v>
      </c>
      <c r="BY3" s="1">
        <f t="shared" ref="BY3:BY12" si="10">BN3-SQRT(BP3)/SQRT(B3)*$B$73</f>
        <v>0.74005600560112028</v>
      </c>
      <c r="BZ3" s="1">
        <f t="shared" ref="BZ3:BZ12" si="11">BN3+SQRT(BP3)/SQRT(B3)*$B$73</f>
        <v>1.2999439943988798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M3" s="1">
        <v>9.9576013789326331E-2</v>
      </c>
      <c r="CN3" s="1">
        <v>9.9576013789326331E-2</v>
      </c>
      <c r="CO3" s="1">
        <v>9.9576013789326331E-2</v>
      </c>
      <c r="CP3" s="1">
        <v>9.9576013789326331E-2</v>
      </c>
      <c r="CQ3" s="1">
        <v>9.9576013789326331E-2</v>
      </c>
      <c r="CR3" s="1">
        <v>9.9576013789326331E-2</v>
      </c>
      <c r="CS3" s="1">
        <v>9.9576013789326331E-2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D3" s="1">
        <v>3.2376925946134325E-2</v>
      </c>
      <c r="DE3" s="1">
        <v>1.0488864036904328E-3</v>
      </c>
      <c r="DF3" s="1">
        <v>3.2204053278372356E-2</v>
      </c>
      <c r="DG3" s="1">
        <v>3.7799971943697927E-2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EF3" s="1">
        <v>1.02</v>
      </c>
      <c r="EG3" s="1">
        <v>1.06</v>
      </c>
      <c r="EH3" s="1">
        <v>1.02</v>
      </c>
      <c r="EI3" s="1">
        <v>1.06</v>
      </c>
      <c r="EJ3" s="1">
        <v>1.02</v>
      </c>
      <c r="EK3" s="1">
        <v>1.06</v>
      </c>
      <c r="EL3" s="1">
        <v>1.02</v>
      </c>
      <c r="EM3" s="1">
        <v>1.06</v>
      </c>
      <c r="EN3" s="1">
        <v>1.02</v>
      </c>
      <c r="EO3" s="1">
        <v>1.06</v>
      </c>
      <c r="EP3" s="1">
        <v>1.02</v>
      </c>
      <c r="EQ3" s="1">
        <v>1.06</v>
      </c>
      <c r="ER3" s="1">
        <v>1.02</v>
      </c>
      <c r="ES3" s="1">
        <v>1.06</v>
      </c>
      <c r="ET3" s="1">
        <f>BO3-BN3*BN3</f>
        <v>1.9600000000000062E-2</v>
      </c>
      <c r="EU3" s="1">
        <f t="shared" ref="EU3:EU12" si="12">BN3-SQRT(BP3)/SQRT(B3)*$B$73</f>
        <v>0.74005600560112028</v>
      </c>
      <c r="EV3" s="1">
        <f t="shared" ref="EV3:EV12" si="13">BN3+SQRT(BP3)/SQRT(B3)*$B$73</f>
        <v>1.2999439943988798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I3" s="1">
        <v>5.2184797235241838E-2</v>
      </c>
      <c r="FJ3" s="1">
        <v>5.2184797235241838E-2</v>
      </c>
      <c r="FK3" s="1">
        <v>5.2184797235241838E-2</v>
      </c>
      <c r="FL3" s="1">
        <v>5.2184797235241838E-2</v>
      </c>
      <c r="FM3" s="1">
        <v>5.2184797235241838E-2</v>
      </c>
      <c r="FN3" s="1">
        <v>5.2184797235241838E-2</v>
      </c>
      <c r="FO3" s="1">
        <v>5.2184797235241838E-2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Z3" s="1">
        <v>2.4660852830124202E-3</v>
      </c>
      <c r="GA3" s="1">
        <v>6.0826005250356204E-6</v>
      </c>
      <c r="GB3" s="1">
        <v>2.4615140733186278E-3</v>
      </c>
      <c r="GC3" s="1">
        <v>2.6900745580082657E-3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HB3" s="1">
        <v>1.02</v>
      </c>
      <c r="HC3" s="1">
        <v>1.06</v>
      </c>
      <c r="HD3" s="1">
        <v>1.02</v>
      </c>
      <c r="HE3" s="1">
        <v>1.06</v>
      </c>
      <c r="HF3" s="1">
        <v>1.02</v>
      </c>
      <c r="HG3" s="1">
        <v>1.06</v>
      </c>
      <c r="HH3" s="1">
        <v>1.02</v>
      </c>
      <c r="HI3" s="1">
        <v>1.06</v>
      </c>
      <c r="HJ3" s="1">
        <v>1.02</v>
      </c>
      <c r="HK3" s="1">
        <v>1.06</v>
      </c>
      <c r="HL3" s="1">
        <v>1.02</v>
      </c>
      <c r="HM3" s="1">
        <v>1.06</v>
      </c>
      <c r="HN3" s="1">
        <v>1.02</v>
      </c>
      <c r="HO3" s="1">
        <v>1.06</v>
      </c>
      <c r="HP3" s="1">
        <f>BO3-BN3*BN3</f>
        <v>1.9600000000000062E-2</v>
      </c>
      <c r="HQ3" s="1">
        <f t="shared" ref="HQ3:HQ12" si="14">BN3-SQRT(BP3)/SQRT(B3)*$B$73</f>
        <v>0.74005600560112028</v>
      </c>
      <c r="HR3" s="1">
        <f t="shared" ref="HR3:HR12" si="15">BN3+SQRT(BP3)/SQRT(B3)*$B$73</f>
        <v>1.2999439943988798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E3" s="1">
        <v>0.12153028444899934</v>
      </c>
      <c r="IF3" s="1">
        <v>0.12153028444899934</v>
      </c>
      <c r="IG3" s="1">
        <v>0.12153028444899934</v>
      </c>
      <c r="IH3" s="1">
        <v>0.12153028444899934</v>
      </c>
      <c r="II3" s="1">
        <v>0.12153028444899934</v>
      </c>
      <c r="IJ3" s="1">
        <v>0.12153028444899934</v>
      </c>
      <c r="IK3" s="1">
        <v>0.12153028444899934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V3" s="1">
        <v>4.9658693667465732E-2</v>
      </c>
      <c r="IW3" s="1">
        <v>2.4660852830124202E-3</v>
      </c>
      <c r="IX3" s="1">
        <v>4.9613648054931694E-2</v>
      </c>
      <c r="IY3" s="1">
        <v>5.1865928681633242E-2</v>
      </c>
    </row>
    <row r="4" spans="1:259" s="1" customFormat="1" x14ac:dyDescent="0.25">
      <c r="A4" s="1">
        <v>20</v>
      </c>
      <c r="B4" s="1">
        <v>50</v>
      </c>
      <c r="C4" s="1">
        <v>10</v>
      </c>
      <c r="D4" s="1" t="s">
        <v>235</v>
      </c>
      <c r="E4" s="1">
        <v>412.07528979999995</v>
      </c>
      <c r="F4" s="1">
        <v>181923.82478922157</v>
      </c>
      <c r="G4" s="1">
        <f>F4-E4*E4</f>
        <v>12117.78032546764</v>
      </c>
      <c r="H4" s="1">
        <f t="shared" si="0"/>
        <v>381.56245155170961</v>
      </c>
      <c r="I4" s="1">
        <f t="shared" si="1"/>
        <v>442.58812804829029</v>
      </c>
      <c r="J4" s="1">
        <f>E4/(A4*C4)</f>
        <v>2.0603764489999996</v>
      </c>
      <c r="K4" s="1">
        <f t="shared" si="2"/>
        <v>-28.452461799290337</v>
      </c>
      <c r="L4" s="1">
        <f t="shared" si="3"/>
        <v>32.573214697290339</v>
      </c>
      <c r="M4" s="1">
        <v>0</v>
      </c>
      <c r="N4" s="1">
        <v>9.06</v>
      </c>
      <c r="O4" s="1">
        <v>9.82</v>
      </c>
      <c r="P4" s="1">
        <v>129.62</v>
      </c>
      <c r="Q4" s="1">
        <f>P4-O4*O4</f>
        <v>33.187600000000003</v>
      </c>
      <c r="R4" s="1">
        <f t="shared" si="4"/>
        <v>8.2231688620270464</v>
      </c>
      <c r="S4" s="1">
        <f t="shared" si="5"/>
        <v>11.416831137972954</v>
      </c>
      <c r="T4" s="1">
        <v>190</v>
      </c>
      <c r="U4" s="1">
        <v>36100</v>
      </c>
      <c r="V4" s="1">
        <f>U4-T4*T4</f>
        <v>0</v>
      </c>
      <c r="W4" s="1">
        <f t="shared" si="6"/>
        <v>190</v>
      </c>
      <c r="X4" s="1">
        <f t="shared" si="7"/>
        <v>190</v>
      </c>
      <c r="Y4" s="1">
        <f>T4/(A4*C4)</f>
        <v>0.95</v>
      </c>
      <c r="Z4" s="1">
        <f t="shared" si="8"/>
        <v>0.95</v>
      </c>
      <c r="AA4" s="1">
        <f t="shared" si="9"/>
        <v>0.95</v>
      </c>
      <c r="AB4" s="1">
        <v>20</v>
      </c>
      <c r="AC4" s="1">
        <v>400</v>
      </c>
      <c r="AE4" s="1">
        <v>0</v>
      </c>
      <c r="AF4" s="1">
        <v>0</v>
      </c>
      <c r="AG4" s="1">
        <v>1.1399999999999999</v>
      </c>
      <c r="AH4" s="1">
        <v>1.42</v>
      </c>
      <c r="AI4" s="1">
        <v>190</v>
      </c>
      <c r="AJ4" s="1">
        <v>0</v>
      </c>
      <c r="AK4" s="1">
        <v>0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f>BO4-BN4*BN4</f>
        <v>0</v>
      </c>
      <c r="BY4" s="1">
        <f t="shared" si="10"/>
        <v>0.72281414177487335</v>
      </c>
      <c r="BZ4" s="1">
        <f t="shared" si="11"/>
        <v>1.2771858582251268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M4" s="1">
        <v>6.8892113351838993E-2</v>
      </c>
      <c r="CN4" s="1">
        <v>6.8892113351838993E-2</v>
      </c>
      <c r="CO4" s="1">
        <v>6.8892113351838993E-2</v>
      </c>
      <c r="CP4" s="1">
        <v>6.8892113351838993E-2</v>
      </c>
      <c r="CQ4" s="1">
        <v>6.8892113351838993E-2</v>
      </c>
      <c r="CR4" s="1">
        <v>6.8892113351838993E-2</v>
      </c>
      <c r="CS4" s="1">
        <v>6.8892113351838993E-2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D4" s="1">
        <v>3.2343943612065787E-2</v>
      </c>
      <c r="DE4" s="1">
        <v>1.04613146089286E-3</v>
      </c>
      <c r="DF4" s="1">
        <v>3.2204053278372356E-2</v>
      </c>
      <c r="DG4" s="1">
        <v>3.2399035821966383E-2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f>BO4-BN4*BN4</f>
        <v>0</v>
      </c>
      <c r="EU4" s="1">
        <f t="shared" si="12"/>
        <v>0.72281414177487335</v>
      </c>
      <c r="EV4" s="1">
        <f t="shared" si="13"/>
        <v>1.2771858582251268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I4" s="1">
        <v>1.5783507170088775E-2</v>
      </c>
      <c r="FJ4" s="1">
        <v>1.5783507170088775E-2</v>
      </c>
      <c r="FK4" s="1">
        <v>1.5783507170088775E-2</v>
      </c>
      <c r="FL4" s="1">
        <v>1.5783507170088775E-2</v>
      </c>
      <c r="FM4" s="1">
        <v>1.5783507170088775E-2</v>
      </c>
      <c r="FN4" s="1">
        <v>1.5783507170088775E-2</v>
      </c>
      <c r="FO4" s="1">
        <v>1.5783507170088775E-2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Z4" s="1">
        <v>2.3945583675099285E-3</v>
      </c>
      <c r="GA4" s="1">
        <v>5.7343704938421719E-6</v>
      </c>
      <c r="GB4" s="1">
        <v>2.3903902787121029E-3</v>
      </c>
      <c r="GC4" s="1">
        <v>2.5276709239969138E-3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f>BO4-BN4*BN4</f>
        <v>0</v>
      </c>
      <c r="HQ4" s="1">
        <f t="shared" si="14"/>
        <v>0.72281414177487335</v>
      </c>
      <c r="HR4" s="1">
        <f t="shared" si="15"/>
        <v>1.2771858582251268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E4" s="1">
        <v>8.7999628907057745E-2</v>
      </c>
      <c r="IF4" s="1">
        <v>8.7999628907057745E-2</v>
      </c>
      <c r="IG4" s="1">
        <v>8.7999628907057745E-2</v>
      </c>
      <c r="IH4" s="1">
        <v>8.7999628907057745E-2</v>
      </c>
      <c r="II4" s="1">
        <v>8.7999628907057745E-2</v>
      </c>
      <c r="IJ4" s="1">
        <v>8.7999628907057745E-2</v>
      </c>
      <c r="IK4" s="1">
        <v>8.7999628907057745E-2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V4" s="1">
        <v>4.8933744882831462E-2</v>
      </c>
      <c r="IW4" s="1">
        <v>2.3945583675099285E-3</v>
      </c>
      <c r="IX4" s="1">
        <v>4.8891617673299609E-2</v>
      </c>
      <c r="IY4" s="1">
        <v>5.0275947768261053E-2</v>
      </c>
    </row>
    <row r="5" spans="1:259" s="1" customFormat="1" x14ac:dyDescent="0.25">
      <c r="A5" s="1">
        <v>30</v>
      </c>
      <c r="B5" s="1">
        <v>50</v>
      </c>
      <c r="C5" s="1">
        <v>10</v>
      </c>
      <c r="D5" s="1" t="s">
        <v>236</v>
      </c>
      <c r="E5" s="1">
        <v>536.70597987999997</v>
      </c>
      <c r="F5" s="1">
        <v>301203.19607786997</v>
      </c>
      <c r="G5" s="1">
        <f>F5-E5*E5</f>
        <v>13149.887238919036</v>
      </c>
      <c r="H5" s="1">
        <f t="shared" si="0"/>
        <v>504.92025767111147</v>
      </c>
      <c r="I5" s="1">
        <f t="shared" si="1"/>
        <v>568.49170208888847</v>
      </c>
      <c r="J5" s="1">
        <f>E5/(A5*C5)</f>
        <v>1.7890199329333332</v>
      </c>
      <c r="K5" s="1">
        <f t="shared" si="2"/>
        <v>-29.996702275955165</v>
      </c>
      <c r="L5" s="1">
        <f t="shared" si="3"/>
        <v>33.574742141821829</v>
      </c>
      <c r="M5" s="1">
        <v>0</v>
      </c>
      <c r="N5" s="1">
        <v>29.26</v>
      </c>
      <c r="O5" s="1">
        <v>37.74</v>
      </c>
      <c r="P5" s="1">
        <v>2137.7800000000002</v>
      </c>
      <c r="Q5" s="1">
        <f>P5-O5*O5</f>
        <v>713.47240000000011</v>
      </c>
      <c r="R5" s="1">
        <f t="shared" si="4"/>
        <v>30.336115111861883</v>
      </c>
      <c r="S5" s="1">
        <f t="shared" si="5"/>
        <v>45.143884888138118</v>
      </c>
      <c r="T5" s="1">
        <v>290</v>
      </c>
      <c r="U5" s="1">
        <v>84100</v>
      </c>
      <c r="V5" s="1">
        <f>U5-T5*T5</f>
        <v>0</v>
      </c>
      <c r="W5" s="1">
        <f t="shared" si="6"/>
        <v>290</v>
      </c>
      <c r="X5" s="1">
        <f t="shared" si="7"/>
        <v>290</v>
      </c>
      <c r="Y5" s="1">
        <f>T5/(A5*C5)</f>
        <v>0.96666666666666667</v>
      </c>
      <c r="Z5" s="1">
        <f t="shared" si="8"/>
        <v>0.96666666666666667</v>
      </c>
      <c r="AA5" s="1">
        <f t="shared" si="9"/>
        <v>0.96666666666666667</v>
      </c>
      <c r="AB5" s="1">
        <v>30</v>
      </c>
      <c r="AC5" s="1">
        <v>900</v>
      </c>
      <c r="AE5" s="1">
        <v>0</v>
      </c>
      <c r="AF5" s="1">
        <v>0</v>
      </c>
      <c r="AG5" s="1">
        <v>1.02</v>
      </c>
      <c r="AH5" s="1">
        <v>1.06</v>
      </c>
      <c r="AI5" s="1">
        <v>290</v>
      </c>
      <c r="AJ5" s="1">
        <v>0</v>
      </c>
      <c r="AK5" s="1">
        <v>0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f>BO5-BN5*BN5</f>
        <v>0</v>
      </c>
      <c r="BY5" s="1">
        <f t="shared" si="10"/>
        <v>0.72281414177487335</v>
      </c>
      <c r="BZ5" s="1">
        <f t="shared" si="11"/>
        <v>1.2771858582251268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M5" s="1">
        <v>9.0433077795383177E-2</v>
      </c>
      <c r="CN5" s="1">
        <v>9.0433077795383177E-2</v>
      </c>
      <c r="CO5" s="1">
        <v>9.0433077795383177E-2</v>
      </c>
      <c r="CP5" s="1">
        <v>9.0433077795383177E-2</v>
      </c>
      <c r="CQ5" s="1">
        <v>9.0433077795383177E-2</v>
      </c>
      <c r="CR5" s="1">
        <v>9.0433077795383177E-2</v>
      </c>
      <c r="CS5" s="1">
        <v>9.0433077795383177E-2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D5" s="1">
        <v>3.2271187325630349E-2</v>
      </c>
      <c r="DE5" s="1">
        <v>1.0414445498617569E-3</v>
      </c>
      <c r="DF5" s="1">
        <v>3.2204053278372356E-2</v>
      </c>
      <c r="DG5" s="1">
        <v>3.2995423709881774E-2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f>BO5-BN5*BN5</f>
        <v>0</v>
      </c>
      <c r="EU5" s="1">
        <f t="shared" si="12"/>
        <v>0.72281414177487335</v>
      </c>
      <c r="EV5" s="1">
        <f t="shared" si="13"/>
        <v>1.2771858582251268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I5" s="1">
        <v>3.4761564095275345E-2</v>
      </c>
      <c r="FJ5" s="1">
        <v>3.4761564095275345E-2</v>
      </c>
      <c r="FK5" s="1">
        <v>3.4761564095275345E-2</v>
      </c>
      <c r="FL5" s="1">
        <v>3.4761564095275345E-2</v>
      </c>
      <c r="FM5" s="1">
        <v>3.4761564095275345E-2</v>
      </c>
      <c r="FN5" s="1">
        <v>3.4761564095275345E-2</v>
      </c>
      <c r="FO5" s="1">
        <v>3.4761564095275345E-2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Z5" s="1">
        <v>2.4027582722224686E-3</v>
      </c>
      <c r="GA5" s="1">
        <v>5.7744325362651853E-6</v>
      </c>
      <c r="GB5" s="1">
        <v>2.3903902787121029E-3</v>
      </c>
      <c r="GC5" s="1">
        <v>2.5742507336441022E-3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f>BO5-BN5*BN5</f>
        <v>0</v>
      </c>
      <c r="HQ5" s="1">
        <f t="shared" si="14"/>
        <v>0.72281414177487335</v>
      </c>
      <c r="HR5" s="1">
        <f t="shared" si="15"/>
        <v>1.2771858582251268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E5" s="1">
        <v>0.11034798553665245</v>
      </c>
      <c r="IF5" s="1">
        <v>0.11034798553665245</v>
      </c>
      <c r="IG5" s="1">
        <v>0.11034798553665245</v>
      </c>
      <c r="IH5" s="1">
        <v>0.11034798553665245</v>
      </c>
      <c r="II5" s="1">
        <v>0.11034798553665245</v>
      </c>
      <c r="IJ5" s="1">
        <v>0.11034798553665245</v>
      </c>
      <c r="IK5" s="1">
        <v>0.11034798553665245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V5" s="1">
        <v>4.9016710682768708E-2</v>
      </c>
      <c r="IW5" s="1">
        <v>2.4027582722224686E-3</v>
      </c>
      <c r="IX5" s="1">
        <v>4.8891617673299609E-2</v>
      </c>
      <c r="IY5" s="1">
        <v>5.0737074547554495E-2</v>
      </c>
    </row>
    <row r="6" spans="1:259" s="1" customFormat="1" x14ac:dyDescent="0.25">
      <c r="A6" s="1">
        <v>40</v>
      </c>
      <c r="B6" s="1">
        <v>50</v>
      </c>
      <c r="C6" s="1">
        <v>10</v>
      </c>
      <c r="D6" s="1" t="s">
        <v>237</v>
      </c>
      <c r="E6" s="1">
        <v>696.15286158000015</v>
      </c>
      <c r="F6" s="1">
        <v>505158.68460549717</v>
      </c>
      <c r="G6" s="1">
        <f t="shared" ref="G6:G11" si="16">F6-E6*E6</f>
        <v>20529.877919474326</v>
      </c>
      <c r="H6" s="1">
        <f t="shared" si="0"/>
        <v>656.43697583752862</v>
      </c>
      <c r="I6" s="1">
        <f t="shared" si="1"/>
        <v>735.86874732247168</v>
      </c>
      <c r="J6" s="1">
        <f t="shared" ref="J6:J11" si="17">E6/(A6*C6)</f>
        <v>1.7403821539500004</v>
      </c>
      <c r="K6" s="1">
        <f t="shared" si="2"/>
        <v>-37.975503588521498</v>
      </c>
      <c r="L6" s="1">
        <f t="shared" si="3"/>
        <v>41.456267896421501</v>
      </c>
      <c r="M6" s="1">
        <v>0</v>
      </c>
      <c r="N6" s="1">
        <v>64.34</v>
      </c>
      <c r="O6" s="1">
        <v>92.16</v>
      </c>
      <c r="P6" s="1">
        <v>10273.84</v>
      </c>
      <c r="Q6" s="1">
        <f t="shared" ref="Q6:Q11" si="18">P6-O6*O6</f>
        <v>1780.3744000000006</v>
      </c>
      <c r="R6" s="1">
        <f t="shared" si="4"/>
        <v>80.464286002949621</v>
      </c>
      <c r="S6" s="1">
        <f t="shared" si="5"/>
        <v>103.85571399705037</v>
      </c>
      <c r="T6" s="1">
        <v>390</v>
      </c>
      <c r="U6" s="1">
        <v>152100</v>
      </c>
      <c r="V6" s="1">
        <f t="shared" ref="V6:V11" si="19">U6-T6*T6</f>
        <v>0</v>
      </c>
      <c r="W6" s="1">
        <f t="shared" si="6"/>
        <v>390</v>
      </c>
      <c r="X6" s="1">
        <f t="shared" si="7"/>
        <v>390</v>
      </c>
      <c r="Y6" s="1">
        <f t="shared" ref="Y6:Y11" si="20">T6/(A6*C6)</f>
        <v>0.97499999999999998</v>
      </c>
      <c r="Z6" s="1">
        <f t="shared" si="8"/>
        <v>0.97499999999999998</v>
      </c>
      <c r="AA6" s="1">
        <f t="shared" si="9"/>
        <v>0.97499999999999998</v>
      </c>
      <c r="AB6" s="1">
        <v>40</v>
      </c>
      <c r="AC6" s="1">
        <v>1600</v>
      </c>
      <c r="AE6" s="1">
        <v>0</v>
      </c>
      <c r="AF6" s="1">
        <v>0</v>
      </c>
      <c r="AG6" s="1">
        <v>1.02</v>
      </c>
      <c r="AH6" s="1">
        <v>1.06</v>
      </c>
      <c r="AI6" s="1">
        <v>390</v>
      </c>
      <c r="AJ6" s="1">
        <v>0</v>
      </c>
      <c r="AK6" s="1">
        <v>0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f t="shared" ref="BX6:BX11" si="21">BO6-BN6*BN6</f>
        <v>0</v>
      </c>
      <c r="BY6" s="1">
        <f t="shared" si="10"/>
        <v>0.72281414177487335</v>
      </c>
      <c r="BZ6" s="1">
        <f t="shared" si="11"/>
        <v>1.2771858582251268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M6" s="1">
        <v>9.7719641360286283E-2</v>
      </c>
      <c r="CN6" s="1">
        <v>9.7719641360286283E-2</v>
      </c>
      <c r="CO6" s="1">
        <v>9.7719641360286283E-2</v>
      </c>
      <c r="CP6" s="1">
        <v>9.7719641360286283E-2</v>
      </c>
      <c r="CQ6" s="1">
        <v>9.7719641360286283E-2</v>
      </c>
      <c r="CR6" s="1">
        <v>9.7719641360286283E-2</v>
      </c>
      <c r="CS6" s="1">
        <v>9.7719641360286283E-2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D6" s="1">
        <v>3.223882451452835E-2</v>
      </c>
      <c r="DE6" s="1">
        <v>1.039359941848357E-3</v>
      </c>
      <c r="DF6" s="1">
        <v>3.2204053278372356E-2</v>
      </c>
      <c r="DG6" s="1">
        <v>3.3129877213181759E-2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f t="shared" ref="ET6:ET11" si="22">BO6-BN6*BN6</f>
        <v>0</v>
      </c>
      <c r="EU6" s="1">
        <f t="shared" si="12"/>
        <v>0.72281414177487335</v>
      </c>
      <c r="EV6" s="1">
        <f t="shared" si="13"/>
        <v>1.2771858582251268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I6" s="1">
        <v>4.1925093896399597E-2</v>
      </c>
      <c r="FJ6" s="1">
        <v>4.1925093896399597E-2</v>
      </c>
      <c r="FK6" s="1">
        <v>4.1925093896399597E-2</v>
      </c>
      <c r="FL6" s="1">
        <v>4.1925093896399597E-2</v>
      </c>
      <c r="FM6" s="1">
        <v>4.1925093896399597E-2</v>
      </c>
      <c r="FN6" s="1">
        <v>4.1925093896399597E-2</v>
      </c>
      <c r="FO6" s="1">
        <v>4.1925093896399597E-2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Z6" s="1">
        <v>2.3903902787121016E-3</v>
      </c>
      <c r="GA6" s="1">
        <v>5.7139656845613239E-6</v>
      </c>
      <c r="GB6" s="1">
        <v>2.3903902787121029E-3</v>
      </c>
      <c r="GC6" s="1">
        <v>2.3903902787121029E-3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f t="shared" ref="HP6:HP11" si="23">BO6-BN6*BN6</f>
        <v>0</v>
      </c>
      <c r="HQ6" s="1">
        <f t="shared" si="14"/>
        <v>0.72281414177487335</v>
      </c>
      <c r="HR6" s="1">
        <f t="shared" si="15"/>
        <v>1.2771858582251268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E6" s="1">
        <v>0.11922404558579507</v>
      </c>
      <c r="IF6" s="1">
        <v>0.11922404558579507</v>
      </c>
      <c r="IG6" s="1">
        <v>0.11922404558579507</v>
      </c>
      <c r="IH6" s="1">
        <v>0.11922404558579507</v>
      </c>
      <c r="II6" s="1">
        <v>0.11922404558579507</v>
      </c>
      <c r="IJ6" s="1">
        <v>0.11922404558579507</v>
      </c>
      <c r="IK6" s="1">
        <v>0.11922404558579507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V6" s="1">
        <v>4.8891617673299595E-2</v>
      </c>
      <c r="IW6" s="1">
        <v>2.3903902787121016E-3</v>
      </c>
      <c r="IX6" s="1">
        <v>4.8891617673299609E-2</v>
      </c>
      <c r="IY6" s="1">
        <v>4.8891617673299609E-2</v>
      </c>
    </row>
    <row r="7" spans="1:259" s="1" customFormat="1" x14ac:dyDescent="0.25">
      <c r="A7" s="1">
        <v>50</v>
      </c>
      <c r="B7" s="1">
        <v>50</v>
      </c>
      <c r="C7" s="1">
        <v>10</v>
      </c>
      <c r="D7" s="1" t="s">
        <v>238</v>
      </c>
      <c r="E7" s="1">
        <v>852.18798618000017</v>
      </c>
      <c r="F7" s="1">
        <v>751258.72551026556</v>
      </c>
      <c r="G7" s="1">
        <f t="shared" si="16"/>
        <v>25034.361720741377</v>
      </c>
      <c r="H7" s="1">
        <f t="shared" si="0"/>
        <v>808.33094478722035</v>
      </c>
      <c r="I7" s="1">
        <f t="shared" si="1"/>
        <v>896.04502757277999</v>
      </c>
      <c r="J7" s="1">
        <f t="shared" si="17"/>
        <v>1.7043759723600003</v>
      </c>
      <c r="K7" s="1">
        <f t="shared" si="2"/>
        <v>-42.152665420419815</v>
      </c>
      <c r="L7" s="1">
        <f t="shared" si="3"/>
        <v>45.56141736513981</v>
      </c>
      <c r="M7" s="1">
        <v>0.02</v>
      </c>
      <c r="N7" s="1">
        <v>105.18</v>
      </c>
      <c r="O7" s="1">
        <v>171.42</v>
      </c>
      <c r="P7" s="1">
        <v>35281.1</v>
      </c>
      <c r="Q7" s="1">
        <f t="shared" si="18"/>
        <v>5896.2836000000025</v>
      </c>
      <c r="R7" s="1">
        <f t="shared" si="4"/>
        <v>150.13565689162101</v>
      </c>
      <c r="S7" s="1">
        <f t="shared" si="5"/>
        <v>192.70434310837896</v>
      </c>
      <c r="T7" s="1">
        <v>490</v>
      </c>
      <c r="U7" s="1">
        <v>240100</v>
      </c>
      <c r="V7" s="1">
        <f t="shared" si="19"/>
        <v>0</v>
      </c>
      <c r="W7" s="1">
        <f t="shared" si="6"/>
        <v>490</v>
      </c>
      <c r="X7" s="1">
        <f t="shared" si="7"/>
        <v>490</v>
      </c>
      <c r="Y7" s="1">
        <f t="shared" si="20"/>
        <v>0.98</v>
      </c>
      <c r="Z7" s="1">
        <f t="shared" si="8"/>
        <v>0.98</v>
      </c>
      <c r="AA7" s="1">
        <f t="shared" si="9"/>
        <v>0.98</v>
      </c>
      <c r="AB7" s="1">
        <v>50</v>
      </c>
      <c r="AC7" s="1">
        <v>2500</v>
      </c>
      <c r="AE7" s="1">
        <v>0</v>
      </c>
      <c r="AF7" s="1">
        <v>0</v>
      </c>
      <c r="AG7" s="1">
        <v>1.08</v>
      </c>
      <c r="AH7" s="1">
        <v>1.24</v>
      </c>
      <c r="AI7" s="1">
        <v>490</v>
      </c>
      <c r="AJ7" s="1">
        <v>0</v>
      </c>
      <c r="AK7" s="1">
        <v>0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f t="shared" si="21"/>
        <v>0</v>
      </c>
      <c r="BY7" s="1">
        <f t="shared" si="10"/>
        <v>0.72281414177487335</v>
      </c>
      <c r="BZ7" s="1">
        <f t="shared" si="11"/>
        <v>1.2771858582251268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M7" s="1">
        <v>7.3890705844938176E-2</v>
      </c>
      <c r="CN7" s="1">
        <v>7.3890705844938176E-2</v>
      </c>
      <c r="CO7" s="1">
        <v>7.3890705844938176E-2</v>
      </c>
      <c r="CP7" s="1">
        <v>7.3890705844938176E-2</v>
      </c>
      <c r="CQ7" s="1">
        <v>7.3890705844938176E-2</v>
      </c>
      <c r="CR7" s="1">
        <v>7.3890705844938176E-2</v>
      </c>
      <c r="CS7" s="1">
        <v>7.3890705844938176E-2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D7" s="1">
        <v>3.2217997946495706E-2</v>
      </c>
      <c r="DE7" s="1">
        <v>1.0380011900234245E-3</v>
      </c>
      <c r="DF7" s="1">
        <v>3.2204053278372356E-2</v>
      </c>
      <c r="DG7" s="1">
        <v>3.2399035821966383E-2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f t="shared" si="22"/>
        <v>0</v>
      </c>
      <c r="EU7" s="1">
        <f t="shared" si="12"/>
        <v>0.72281414177487335</v>
      </c>
      <c r="EV7" s="1">
        <f t="shared" si="13"/>
        <v>1.2771858582251268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I7" s="1">
        <v>1.5020534787389255E-2</v>
      </c>
      <c r="FJ7" s="1">
        <v>1.5020534787389255E-2</v>
      </c>
      <c r="FK7" s="1">
        <v>1.5020534787389255E-2</v>
      </c>
      <c r="FL7" s="1">
        <v>1.5020534787389255E-2</v>
      </c>
      <c r="FM7" s="1">
        <v>1.5020534787389255E-2</v>
      </c>
      <c r="FN7" s="1">
        <v>1.5020534787389255E-2</v>
      </c>
      <c r="FO7" s="1">
        <v>1.5020534787389255E-2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Z7" s="1">
        <v>2.3903902787121016E-3</v>
      </c>
      <c r="GA7" s="1">
        <v>5.7139656845613239E-6</v>
      </c>
      <c r="GB7" s="1">
        <v>2.3903902787121029E-3</v>
      </c>
      <c r="GC7" s="1">
        <v>2.3903902787121029E-3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f t="shared" si="23"/>
        <v>0</v>
      </c>
      <c r="HQ7" s="1">
        <f t="shared" si="14"/>
        <v>0.72281414177487335</v>
      </c>
      <c r="HR7" s="1">
        <f t="shared" si="15"/>
        <v>1.2771858582251268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E7" s="1">
        <v>8.9514855939848953E-2</v>
      </c>
      <c r="IF7" s="1">
        <v>8.9514855939848953E-2</v>
      </c>
      <c r="IG7" s="1">
        <v>8.9514855939848953E-2</v>
      </c>
      <c r="IH7" s="1">
        <v>8.9514855939848953E-2</v>
      </c>
      <c r="II7" s="1">
        <v>8.9514855939848953E-2</v>
      </c>
      <c r="IJ7" s="1">
        <v>8.9514855939848953E-2</v>
      </c>
      <c r="IK7" s="1">
        <v>8.9514855939848953E-2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V7" s="1">
        <v>4.8891617673299595E-2</v>
      </c>
      <c r="IW7" s="1">
        <v>2.3903902787121016E-3</v>
      </c>
      <c r="IX7" s="1">
        <v>4.8891617673299609E-2</v>
      </c>
      <c r="IY7" s="1">
        <v>4.8891617673299609E-2</v>
      </c>
    </row>
    <row r="8" spans="1:259" s="1" customFormat="1" x14ac:dyDescent="0.25">
      <c r="A8" s="1">
        <v>60</v>
      </c>
      <c r="B8" s="1">
        <v>50</v>
      </c>
      <c r="C8" s="1">
        <v>10</v>
      </c>
      <c r="D8" s="1" t="s">
        <v>237</v>
      </c>
      <c r="E8" s="1">
        <v>1023.19593116</v>
      </c>
      <c r="F8" s="1">
        <v>1106798.4993698334</v>
      </c>
      <c r="G8" s="1">
        <f t="shared" si="16"/>
        <v>59868.585827453993</v>
      </c>
      <c r="H8" s="1">
        <f t="shared" si="0"/>
        <v>955.37393482920072</v>
      </c>
      <c r="I8" s="1">
        <f t="shared" si="1"/>
        <v>1091.0179274907991</v>
      </c>
      <c r="J8" s="1">
        <f t="shared" si="17"/>
        <v>1.7053265519333334</v>
      </c>
      <c r="K8" s="1">
        <f t="shared" si="2"/>
        <v>-66.116669778865898</v>
      </c>
      <c r="L8" s="1">
        <f t="shared" si="3"/>
        <v>69.527322882732577</v>
      </c>
      <c r="M8" s="1">
        <v>0.06</v>
      </c>
      <c r="N8" s="1">
        <v>155.41999999999999</v>
      </c>
      <c r="O8" s="1">
        <v>280.48</v>
      </c>
      <c r="P8" s="1">
        <v>93088.24</v>
      </c>
      <c r="Q8" s="1">
        <f t="shared" si="18"/>
        <v>14419.209600000002</v>
      </c>
      <c r="R8" s="1">
        <f t="shared" si="4"/>
        <v>247.1955184509778</v>
      </c>
      <c r="S8" s="1">
        <f t="shared" si="5"/>
        <v>313.76448154902221</v>
      </c>
      <c r="T8" s="1">
        <v>590</v>
      </c>
      <c r="U8" s="1">
        <v>348100</v>
      </c>
      <c r="V8" s="1">
        <f t="shared" si="19"/>
        <v>0</v>
      </c>
      <c r="W8" s="1">
        <f t="shared" si="6"/>
        <v>590</v>
      </c>
      <c r="X8" s="1">
        <f t="shared" si="7"/>
        <v>590</v>
      </c>
      <c r="Y8" s="1">
        <f t="shared" si="20"/>
        <v>0.98333333333333328</v>
      </c>
      <c r="Z8" s="1">
        <f t="shared" si="8"/>
        <v>0.98333333333333328</v>
      </c>
      <c r="AA8" s="1">
        <f t="shared" si="9"/>
        <v>0.98333333333333328</v>
      </c>
      <c r="AB8" s="1">
        <v>60</v>
      </c>
      <c r="AC8" s="1">
        <v>3600</v>
      </c>
      <c r="AE8" s="1">
        <v>0</v>
      </c>
      <c r="AF8" s="1">
        <v>0</v>
      </c>
      <c r="AG8" s="1">
        <v>1</v>
      </c>
      <c r="AH8" s="1">
        <v>1</v>
      </c>
      <c r="AI8" s="1">
        <v>590</v>
      </c>
      <c r="AJ8" s="1">
        <v>0</v>
      </c>
      <c r="AK8" s="1">
        <v>0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f t="shared" si="21"/>
        <v>0</v>
      </c>
      <c r="BY8" s="1">
        <f t="shared" si="10"/>
        <v>0.72281414177487335</v>
      </c>
      <c r="BZ8" s="1">
        <f t="shared" si="11"/>
        <v>1.2771858582251268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M8" s="1">
        <v>6.2735404079459947E-2</v>
      </c>
      <c r="CN8" s="1">
        <v>6.2735404079459947E-2</v>
      </c>
      <c r="CO8" s="1">
        <v>6.2735404079459947E-2</v>
      </c>
      <c r="CP8" s="1">
        <v>6.2735404079459947E-2</v>
      </c>
      <c r="CQ8" s="1">
        <v>6.2735404079459947E-2</v>
      </c>
      <c r="CR8" s="1">
        <v>6.2735404079459947E-2</v>
      </c>
      <c r="CS8" s="1">
        <v>6.2735404079459947E-2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D8" s="1">
        <v>3.2226985905890237E-2</v>
      </c>
      <c r="DE8" s="1">
        <v>1.0385919351872154E-3</v>
      </c>
      <c r="DF8" s="1">
        <v>3.2204053278372356E-2</v>
      </c>
      <c r="DG8" s="1">
        <v>3.2995423709881774E-2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f t="shared" si="22"/>
        <v>0</v>
      </c>
      <c r="EU8" s="1">
        <f t="shared" si="12"/>
        <v>0.72281414177487335</v>
      </c>
      <c r="EV8" s="1">
        <f t="shared" si="13"/>
        <v>1.2771858582251268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I8" s="1">
        <v>7.7932693141507222E-3</v>
      </c>
      <c r="FJ8" s="1">
        <v>7.7932693141507222E-3</v>
      </c>
      <c r="FK8" s="1">
        <v>7.7932693141507222E-3</v>
      </c>
      <c r="FL8" s="1">
        <v>7.7932693141507222E-3</v>
      </c>
      <c r="FM8" s="1">
        <v>7.7932693141507222E-3</v>
      </c>
      <c r="FN8" s="1">
        <v>7.7932693141507222E-3</v>
      </c>
      <c r="FO8" s="1">
        <v>7.7932693141507222E-3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Z8" s="1">
        <v>2.3918127546042321E-3</v>
      </c>
      <c r="GA8" s="1">
        <v>5.7208674015330103E-6</v>
      </c>
      <c r="GB8" s="1">
        <v>2.3903902787121029E-3</v>
      </c>
      <c r="GC8" s="1">
        <v>2.4615140733186278E-3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1</v>
      </c>
      <c r="HP8" s="1">
        <f t="shared" si="23"/>
        <v>0</v>
      </c>
      <c r="HQ8" s="1">
        <f t="shared" si="14"/>
        <v>0.72281414177487335</v>
      </c>
      <c r="HR8" s="1">
        <f t="shared" si="15"/>
        <v>1.2771858582251268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E8" s="1">
        <v>8.1412474753501898E-2</v>
      </c>
      <c r="IF8" s="1">
        <v>8.1412474753501898E-2</v>
      </c>
      <c r="IG8" s="1">
        <v>8.1412474753501898E-2</v>
      </c>
      <c r="IH8" s="1">
        <v>8.1412474753501898E-2</v>
      </c>
      <c r="II8" s="1">
        <v>8.1412474753501898E-2</v>
      </c>
      <c r="IJ8" s="1">
        <v>8.1412474753501898E-2</v>
      </c>
      <c r="IK8" s="1">
        <v>8.1412474753501898E-2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V8" s="1">
        <v>4.8906058280932231E-2</v>
      </c>
      <c r="IW8" s="1">
        <v>2.3918127546042321E-3</v>
      </c>
      <c r="IX8" s="1">
        <v>4.8891617673299609E-2</v>
      </c>
      <c r="IY8" s="1">
        <v>4.9613648054931694E-2</v>
      </c>
    </row>
    <row r="9" spans="1:259" s="1" customFormat="1" x14ac:dyDescent="0.25">
      <c r="A9" s="1">
        <v>70</v>
      </c>
      <c r="B9" s="1">
        <v>50</v>
      </c>
      <c r="C9" s="1">
        <v>10</v>
      </c>
      <c r="D9" s="1" t="s">
        <v>237</v>
      </c>
      <c r="E9" s="1">
        <v>1380.05753624</v>
      </c>
      <c r="F9" s="1">
        <v>2758660.1656082775</v>
      </c>
      <c r="G9" s="1">
        <f t="shared" si="16"/>
        <v>854101.36227545864</v>
      </c>
      <c r="H9" s="1">
        <f t="shared" si="0"/>
        <v>1123.8890060370336</v>
      </c>
      <c r="I9" s="1">
        <f t="shared" si="1"/>
        <v>1636.2260664429664</v>
      </c>
      <c r="J9" s="1">
        <f t="shared" si="17"/>
        <v>1.9715107660571429</v>
      </c>
      <c r="K9" s="1">
        <f t="shared" si="2"/>
        <v>-254.19701943690913</v>
      </c>
      <c r="L9" s="1">
        <f t="shared" si="3"/>
        <v>258.1400409690234</v>
      </c>
      <c r="M9" s="1">
        <v>0.18</v>
      </c>
      <c r="N9" s="1">
        <v>215.44</v>
      </c>
      <c r="O9" s="1">
        <v>431.26</v>
      </c>
      <c r="P9" s="1">
        <v>213013.14</v>
      </c>
      <c r="Q9" s="1">
        <f t="shared" si="18"/>
        <v>27027.952400000009</v>
      </c>
      <c r="R9" s="1">
        <f t="shared" si="4"/>
        <v>385.69014550388817</v>
      </c>
      <c r="S9" s="1">
        <f t="shared" si="5"/>
        <v>476.82985449611181</v>
      </c>
      <c r="T9" s="1">
        <v>690</v>
      </c>
      <c r="U9" s="1">
        <v>476100</v>
      </c>
      <c r="V9" s="1">
        <f t="shared" si="19"/>
        <v>0</v>
      </c>
      <c r="W9" s="1">
        <f t="shared" si="6"/>
        <v>690</v>
      </c>
      <c r="X9" s="1">
        <f t="shared" si="7"/>
        <v>690</v>
      </c>
      <c r="Y9" s="1">
        <f t="shared" si="20"/>
        <v>0.98571428571428577</v>
      </c>
      <c r="Z9" s="1">
        <f t="shared" si="8"/>
        <v>0.98571428571428577</v>
      </c>
      <c r="AA9" s="1">
        <f t="shared" si="9"/>
        <v>0.98571428571428577</v>
      </c>
      <c r="AB9" s="1">
        <v>70</v>
      </c>
      <c r="AC9" s="1">
        <v>4900</v>
      </c>
      <c r="AE9" s="1">
        <v>0</v>
      </c>
      <c r="AF9" s="1">
        <v>0</v>
      </c>
      <c r="AG9" s="1">
        <v>1</v>
      </c>
      <c r="AH9" s="1">
        <v>1</v>
      </c>
      <c r="AI9" s="1">
        <v>690</v>
      </c>
      <c r="AJ9" s="1">
        <v>0</v>
      </c>
      <c r="AK9" s="1">
        <v>0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f t="shared" si="21"/>
        <v>0</v>
      </c>
      <c r="BY9" s="1">
        <f t="shared" si="10"/>
        <v>0.72281414177487335</v>
      </c>
      <c r="BZ9" s="1">
        <f t="shared" si="11"/>
        <v>1.2771858582251268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M9" s="1">
        <v>6.1836103324083756E-2</v>
      </c>
      <c r="CN9" s="1">
        <v>6.1836103324083756E-2</v>
      </c>
      <c r="CO9" s="1">
        <v>6.1836103324083756E-2</v>
      </c>
      <c r="CP9" s="1">
        <v>6.1836103324083756E-2</v>
      </c>
      <c r="CQ9" s="1">
        <v>6.1836103324083756E-2</v>
      </c>
      <c r="CR9" s="1">
        <v>6.1836103324083756E-2</v>
      </c>
      <c r="CS9" s="1">
        <v>6.1836103324083756E-2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D9" s="1">
        <v>3.2221833496910678E-2</v>
      </c>
      <c r="DE9" s="1">
        <v>1.0382487786385489E-3</v>
      </c>
      <c r="DF9" s="1">
        <v>3.2204053278372356E-2</v>
      </c>
      <c r="DG9" s="1">
        <v>3.2418107502595335E-2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f t="shared" si="22"/>
        <v>0</v>
      </c>
      <c r="EU9" s="1">
        <f t="shared" si="12"/>
        <v>0.72281414177487335</v>
      </c>
      <c r="EV9" s="1">
        <f t="shared" si="13"/>
        <v>1.2771858582251268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I9" s="1">
        <v>8.6250838682226261E-3</v>
      </c>
      <c r="FJ9" s="1">
        <v>8.6250838682226261E-3</v>
      </c>
      <c r="FK9" s="1">
        <v>8.6250838682226261E-3</v>
      </c>
      <c r="FL9" s="1">
        <v>8.6250838682226261E-3</v>
      </c>
      <c r="FM9" s="1">
        <v>8.6250838682226261E-3</v>
      </c>
      <c r="FN9" s="1">
        <v>8.6250838682226261E-3</v>
      </c>
      <c r="FO9" s="1">
        <v>8.6250838682226261E-3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Z9" s="1">
        <v>2.3903902787121016E-3</v>
      </c>
      <c r="GA9" s="1">
        <v>5.7139656845613239E-6</v>
      </c>
      <c r="GB9" s="1">
        <v>2.3903902787121029E-3</v>
      </c>
      <c r="GC9" s="1">
        <v>2.3903902787121029E-3</v>
      </c>
      <c r="GH9" s="1">
        <v>1</v>
      </c>
      <c r="GI9" s="1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f t="shared" si="23"/>
        <v>0</v>
      </c>
      <c r="HQ9" s="1">
        <f t="shared" si="14"/>
        <v>0.72281414177487335</v>
      </c>
      <c r="HR9" s="1">
        <f t="shared" si="15"/>
        <v>1.2771858582251268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E9" s="1">
        <v>7.9495992311551175E-2</v>
      </c>
      <c r="IF9" s="1">
        <v>7.9495992311551175E-2</v>
      </c>
      <c r="IG9" s="1">
        <v>7.9495992311551175E-2</v>
      </c>
      <c r="IH9" s="1">
        <v>7.9495992311551175E-2</v>
      </c>
      <c r="II9" s="1">
        <v>7.9495992311551175E-2</v>
      </c>
      <c r="IJ9" s="1">
        <v>7.9495992311551175E-2</v>
      </c>
      <c r="IK9" s="1">
        <v>7.9495992311551175E-2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V9" s="1">
        <v>4.8891617673299595E-2</v>
      </c>
      <c r="IW9" s="1">
        <v>2.3903902787121016E-3</v>
      </c>
      <c r="IX9" s="1">
        <v>4.8891617673299609E-2</v>
      </c>
      <c r="IY9" s="1">
        <v>4.8891617673299609E-2</v>
      </c>
    </row>
    <row r="10" spans="1:259" s="1" customFormat="1" x14ac:dyDescent="0.25">
      <c r="A10" s="1">
        <v>80</v>
      </c>
      <c r="B10" s="1">
        <v>50</v>
      </c>
      <c r="C10" s="1">
        <v>10</v>
      </c>
      <c r="D10" s="1" t="s">
        <v>239</v>
      </c>
      <c r="E10" s="1">
        <v>1360.7051544799999</v>
      </c>
      <c r="F10" s="1">
        <v>1902378.0273688689</v>
      </c>
      <c r="G10" s="1">
        <f t="shared" si="16"/>
        <v>50859.509940428426</v>
      </c>
      <c r="H10" s="1">
        <f t="shared" si="0"/>
        <v>1298.1940525240834</v>
      </c>
      <c r="I10" s="1">
        <f t="shared" si="1"/>
        <v>1423.2162564359164</v>
      </c>
      <c r="J10" s="1">
        <f t="shared" si="17"/>
        <v>1.7008814430999999</v>
      </c>
      <c r="K10" s="1">
        <f t="shared" si="2"/>
        <v>-60.810220512816564</v>
      </c>
      <c r="L10" s="1">
        <f t="shared" si="3"/>
        <v>64.21198339901656</v>
      </c>
      <c r="M10" s="1">
        <v>0.06</v>
      </c>
      <c r="N10" s="1">
        <v>265.39999999999998</v>
      </c>
      <c r="O10" s="1">
        <v>560.9</v>
      </c>
      <c r="P10" s="1">
        <v>350816.14</v>
      </c>
      <c r="Q10" s="1">
        <f t="shared" si="18"/>
        <v>36207.330000000016</v>
      </c>
      <c r="R10" s="1">
        <f t="shared" si="4"/>
        <v>508.15645462656113</v>
      </c>
      <c r="S10" s="1">
        <f t="shared" si="5"/>
        <v>613.64354537343877</v>
      </c>
      <c r="T10" s="1">
        <v>790</v>
      </c>
      <c r="U10" s="1">
        <v>624100</v>
      </c>
      <c r="V10" s="1">
        <f t="shared" si="19"/>
        <v>0</v>
      </c>
      <c r="W10" s="1">
        <f t="shared" si="6"/>
        <v>790</v>
      </c>
      <c r="X10" s="1">
        <f t="shared" si="7"/>
        <v>790</v>
      </c>
      <c r="Y10" s="1">
        <f t="shared" si="20"/>
        <v>0.98750000000000004</v>
      </c>
      <c r="Z10" s="1">
        <f t="shared" si="8"/>
        <v>0.98750000000000004</v>
      </c>
      <c r="AA10" s="1">
        <f t="shared" si="9"/>
        <v>0.98750000000000004</v>
      </c>
      <c r="AB10" s="1">
        <v>80</v>
      </c>
      <c r="AC10" s="1">
        <v>6400</v>
      </c>
      <c r="AE10" s="1">
        <v>0</v>
      </c>
      <c r="AF10" s="1">
        <v>0</v>
      </c>
      <c r="AG10" s="1">
        <v>1.04</v>
      </c>
      <c r="AH10" s="1">
        <v>1.1200000000000001</v>
      </c>
      <c r="AI10" s="1">
        <v>790</v>
      </c>
      <c r="AJ10" s="1">
        <v>0</v>
      </c>
      <c r="AK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f t="shared" si="21"/>
        <v>0</v>
      </c>
      <c r="BY10" s="1">
        <f t="shared" si="10"/>
        <v>0.72281414177487335</v>
      </c>
      <c r="BZ10" s="1">
        <f t="shared" si="11"/>
        <v>1.2771858582251268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M10" s="1">
        <v>0.13405741352057288</v>
      </c>
      <c r="CN10" s="1">
        <v>0.13405741352057288</v>
      </c>
      <c r="CO10" s="1">
        <v>0.13405741352057288</v>
      </c>
      <c r="CP10" s="1">
        <v>0.13405741352057288</v>
      </c>
      <c r="CQ10" s="1">
        <v>0.13405741352057288</v>
      </c>
      <c r="CR10" s="1">
        <v>0.13405741352057288</v>
      </c>
      <c r="CS10" s="1">
        <v>0.13405741352057288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D10" s="1">
        <v>3.2218412708685813E-2</v>
      </c>
      <c r="DE10" s="1">
        <v>1.0380305030642217E-3</v>
      </c>
      <c r="DF10" s="1">
        <v>3.2204053278372356E-2</v>
      </c>
      <c r="DG10" s="1">
        <v>3.2639611353720725E-2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f t="shared" si="22"/>
        <v>0</v>
      </c>
      <c r="EU10" s="1">
        <f t="shared" si="12"/>
        <v>0.72281414177487335</v>
      </c>
      <c r="EV10" s="1">
        <f t="shared" si="13"/>
        <v>1.2771858582251268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I10" s="1">
        <v>0.14272646873293401</v>
      </c>
      <c r="FJ10" s="1">
        <v>0.14272646873293401</v>
      </c>
      <c r="FK10" s="1">
        <v>0.14272646873293401</v>
      </c>
      <c r="FL10" s="1">
        <v>0.14272646873293401</v>
      </c>
      <c r="FM10" s="1">
        <v>0.14272646873293401</v>
      </c>
      <c r="FN10" s="1">
        <v>0.14272646873293401</v>
      </c>
      <c r="FO10" s="1">
        <v>0.14272646873293401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Z10" s="1">
        <v>2.3910786792986252E-3</v>
      </c>
      <c r="GA10" s="1">
        <v>5.7172804714694708E-6</v>
      </c>
      <c r="GB10" s="1">
        <v>2.3903902787121029E-3</v>
      </c>
      <c r="GC10" s="1">
        <v>2.4248103080382814E-3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1</v>
      </c>
      <c r="HP10" s="1">
        <f t="shared" si="23"/>
        <v>0</v>
      </c>
      <c r="HQ10" s="1">
        <f t="shared" si="14"/>
        <v>0.72281414177487335</v>
      </c>
      <c r="HR10" s="1">
        <f t="shared" si="15"/>
        <v>1.2771858582251268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E10" s="1">
        <v>0.16132399830466293</v>
      </c>
      <c r="IF10" s="1">
        <v>0.16132399830466293</v>
      </c>
      <c r="IG10" s="1">
        <v>0.16132399830466293</v>
      </c>
      <c r="IH10" s="1">
        <v>0.16132399830466293</v>
      </c>
      <c r="II10" s="1">
        <v>0.16132399830466293</v>
      </c>
      <c r="IJ10" s="1">
        <v>0.16132399830466293</v>
      </c>
      <c r="IK10" s="1">
        <v>0.16132399830466293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V10" s="1">
        <v>4.8898632578658702E-2</v>
      </c>
      <c r="IW10" s="1">
        <v>2.3910786792986248E-3</v>
      </c>
      <c r="IX10" s="1">
        <v>4.8891617673299609E-2</v>
      </c>
      <c r="IY10" s="1">
        <v>4.9242362941254975E-2</v>
      </c>
    </row>
    <row r="11" spans="1:259" s="1" customFormat="1" x14ac:dyDescent="0.25">
      <c r="A11" s="1">
        <v>90</v>
      </c>
      <c r="B11" s="1">
        <v>50</v>
      </c>
      <c r="C11" s="1">
        <v>10</v>
      </c>
      <c r="D11" s="1" t="s">
        <v>240</v>
      </c>
      <c r="E11" s="1">
        <v>1683.7320110399999</v>
      </c>
      <c r="F11" s="1">
        <v>3333454.9664806188</v>
      </c>
      <c r="G11" s="1">
        <f t="shared" si="16"/>
        <v>498501.4814798166</v>
      </c>
      <c r="H11" s="1">
        <f t="shared" si="0"/>
        <v>1488.0259410650058</v>
      </c>
      <c r="I11" s="1">
        <f t="shared" si="1"/>
        <v>1879.4380810149939</v>
      </c>
      <c r="J11" s="1">
        <f t="shared" si="17"/>
        <v>1.8708133455999998</v>
      </c>
      <c r="K11" s="1">
        <f t="shared" si="2"/>
        <v>-193.83525662939405</v>
      </c>
      <c r="L11" s="1">
        <f t="shared" si="3"/>
        <v>197.57688332059405</v>
      </c>
      <c r="M11" s="1">
        <v>0.28000000000000003</v>
      </c>
      <c r="N11" s="1">
        <v>323.94</v>
      </c>
      <c r="O11" s="1">
        <v>689.96</v>
      </c>
      <c r="P11" s="1">
        <v>541554.36</v>
      </c>
      <c r="Q11" s="1">
        <f t="shared" si="18"/>
        <v>65509.558399999922</v>
      </c>
      <c r="R11" s="1">
        <f t="shared" si="4"/>
        <v>619.01473665572314</v>
      </c>
      <c r="S11" s="1">
        <f t="shared" si="5"/>
        <v>760.90526334427693</v>
      </c>
      <c r="T11" s="1">
        <v>890</v>
      </c>
      <c r="U11" s="1">
        <v>792100</v>
      </c>
      <c r="V11" s="1">
        <f t="shared" si="19"/>
        <v>0</v>
      </c>
      <c r="W11" s="1">
        <f t="shared" si="6"/>
        <v>890</v>
      </c>
      <c r="X11" s="1">
        <f t="shared" si="7"/>
        <v>890</v>
      </c>
      <c r="Y11" s="1">
        <f t="shared" si="20"/>
        <v>0.98888888888888893</v>
      </c>
      <c r="Z11" s="1">
        <f t="shared" si="8"/>
        <v>0.98888888888888893</v>
      </c>
      <c r="AA11" s="1">
        <f t="shared" si="9"/>
        <v>0.98888888888888893</v>
      </c>
      <c r="AB11" s="1">
        <v>90</v>
      </c>
      <c r="AC11" s="1">
        <v>8100</v>
      </c>
      <c r="AE11" s="1">
        <v>0</v>
      </c>
      <c r="AF11" s="1">
        <v>0</v>
      </c>
      <c r="AG11" s="1">
        <v>1.04</v>
      </c>
      <c r="AH11" s="1">
        <v>1.1200000000000001</v>
      </c>
      <c r="AI11" s="1">
        <v>890</v>
      </c>
      <c r="AJ11" s="1">
        <v>0</v>
      </c>
      <c r="AK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f t="shared" si="21"/>
        <v>0</v>
      </c>
      <c r="BY11" s="1">
        <f t="shared" si="10"/>
        <v>0.72281414177487335</v>
      </c>
      <c r="BZ11" s="1">
        <f t="shared" si="11"/>
        <v>1.2771858582251268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M11" s="1">
        <v>6.4326237816311638E-2</v>
      </c>
      <c r="CN11" s="1">
        <v>6.4326237816311638E-2</v>
      </c>
      <c r="CO11" s="1">
        <v>6.4326237816311638E-2</v>
      </c>
      <c r="CP11" s="1">
        <v>6.4326237816311638E-2</v>
      </c>
      <c r="CQ11" s="1">
        <v>6.4326237816311638E-2</v>
      </c>
      <c r="CR11" s="1">
        <v>6.4326237816311638E-2</v>
      </c>
      <c r="CS11" s="1">
        <v>6.4326237816311638E-2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D11" s="1">
        <v>3.2206877412775593E-2</v>
      </c>
      <c r="DE11" s="1">
        <v>1.0372833434925761E-3</v>
      </c>
      <c r="DF11" s="1">
        <v>3.2204053278372356E-2</v>
      </c>
      <c r="DG11" s="1">
        <v>3.2345259998535075E-2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f t="shared" si="22"/>
        <v>0</v>
      </c>
      <c r="EU11" s="1">
        <f t="shared" si="12"/>
        <v>0.72281414177487335</v>
      </c>
      <c r="EV11" s="1">
        <f t="shared" si="13"/>
        <v>1.2771858582251268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I11" s="1">
        <v>7.5242975700596914E-3</v>
      </c>
      <c r="FJ11" s="1">
        <v>7.5242975700596914E-3</v>
      </c>
      <c r="FK11" s="1">
        <v>7.5242975700596914E-3</v>
      </c>
      <c r="FL11" s="1">
        <v>7.5242975700596914E-3</v>
      </c>
      <c r="FM11" s="1">
        <v>7.5242975700596914E-3</v>
      </c>
      <c r="FN11" s="1">
        <v>7.5242975700596914E-3</v>
      </c>
      <c r="FO11" s="1">
        <v>7.5242975700596914E-3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Z11" s="1">
        <v>2.393844470341475E-3</v>
      </c>
      <c r="GA11" s="1">
        <v>5.7307777027399604E-6</v>
      </c>
      <c r="GB11" s="1">
        <v>2.3903902787121029E-3</v>
      </c>
      <c r="GC11" s="1">
        <v>2.476745069446438E-3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HB11" s="1">
        <v>1</v>
      </c>
      <c r="HC11" s="1">
        <v>1</v>
      </c>
      <c r="HD11" s="1">
        <v>1</v>
      </c>
      <c r="HE11" s="1">
        <v>1</v>
      </c>
      <c r="HF11" s="1">
        <v>1</v>
      </c>
      <c r="HG11" s="1">
        <v>1</v>
      </c>
      <c r="HH11" s="1">
        <v>1</v>
      </c>
      <c r="HI11" s="1">
        <v>1</v>
      </c>
      <c r="HJ11" s="1">
        <v>1</v>
      </c>
      <c r="HK11" s="1">
        <v>1</v>
      </c>
      <c r="HL11" s="1">
        <v>1</v>
      </c>
      <c r="HM11" s="1">
        <v>1</v>
      </c>
      <c r="HN11" s="1">
        <v>1</v>
      </c>
      <c r="HO11" s="1">
        <v>1</v>
      </c>
      <c r="HP11" s="1">
        <f t="shared" si="23"/>
        <v>0</v>
      </c>
      <c r="HQ11" s="1">
        <f t="shared" si="14"/>
        <v>0.72281414177487335</v>
      </c>
      <c r="HR11" s="1">
        <f t="shared" si="15"/>
        <v>1.2771858582251268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E11" s="1">
        <v>8.1029630029717054E-2</v>
      </c>
      <c r="IF11" s="1">
        <v>8.1029630029717054E-2</v>
      </c>
      <c r="IG11" s="1">
        <v>8.1029630029717054E-2</v>
      </c>
      <c r="IH11" s="1">
        <v>8.1029630029717054E-2</v>
      </c>
      <c r="II11" s="1">
        <v>8.1029630029717054E-2</v>
      </c>
      <c r="IJ11" s="1">
        <v>8.1029630029717054E-2</v>
      </c>
      <c r="IK11" s="1">
        <v>8.1029630029717054E-2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V11" s="1">
        <v>4.8926629261277027E-2</v>
      </c>
      <c r="IW11" s="1">
        <v>2.393844470341475E-3</v>
      </c>
      <c r="IX11" s="1">
        <v>4.8891617673299609E-2</v>
      </c>
      <c r="IY11" s="1">
        <v>4.9766907372735529E-2</v>
      </c>
    </row>
    <row r="12" spans="1:259" s="1" customFormat="1" x14ac:dyDescent="0.25">
      <c r="A12" s="1">
        <v>100</v>
      </c>
      <c r="B12" s="1">
        <v>50</v>
      </c>
      <c r="C12" s="1">
        <v>10</v>
      </c>
      <c r="D12" s="1" t="s">
        <v>240</v>
      </c>
      <c r="E12" s="1">
        <v>1753.6324728399995</v>
      </c>
      <c r="F12" s="1">
        <v>3208458.1028135149</v>
      </c>
      <c r="G12" s="1">
        <f>F12-E12*E12</f>
        <v>133231.25301458314</v>
      </c>
      <c r="H12" s="1">
        <f t="shared" si="0"/>
        <v>1652.457260304436</v>
      </c>
      <c r="I12" s="1">
        <f t="shared" si="1"/>
        <v>1854.8076853755631</v>
      </c>
      <c r="J12" s="1">
        <f>E12/(A12*C12)</f>
        <v>1.7536324728399995</v>
      </c>
      <c r="K12" s="1">
        <f t="shared" si="2"/>
        <v>-99.421580062723521</v>
      </c>
      <c r="L12" s="1">
        <f t="shared" si="3"/>
        <v>102.92884500840351</v>
      </c>
      <c r="M12" s="1">
        <v>0.46</v>
      </c>
      <c r="N12" s="1">
        <v>392.36</v>
      </c>
      <c r="O12" s="1">
        <v>928.78</v>
      </c>
      <c r="P12" s="1">
        <v>936483.1</v>
      </c>
      <c r="Q12" s="1">
        <f>P12-O12*O12</f>
        <v>73850.811600000015</v>
      </c>
      <c r="R12" s="1">
        <f t="shared" si="4"/>
        <v>853.45334099502884</v>
      </c>
      <c r="S12" s="1">
        <f t="shared" si="5"/>
        <v>1004.1066590049711</v>
      </c>
      <c r="T12" s="1">
        <v>990</v>
      </c>
      <c r="U12" s="1">
        <v>980100</v>
      </c>
      <c r="V12" s="1">
        <f>U12-T12*T12</f>
        <v>0</v>
      </c>
      <c r="W12" s="1">
        <f t="shared" si="6"/>
        <v>990</v>
      </c>
      <c r="X12" s="1">
        <f t="shared" si="7"/>
        <v>990</v>
      </c>
      <c r="Y12" s="1">
        <f>T12/(A12*C12)</f>
        <v>0.99</v>
      </c>
      <c r="Z12" s="1">
        <f t="shared" si="8"/>
        <v>0.99</v>
      </c>
      <c r="AA12" s="1">
        <f t="shared" si="9"/>
        <v>0.99</v>
      </c>
      <c r="AB12" s="1">
        <v>100</v>
      </c>
      <c r="AC12" s="1">
        <v>10000</v>
      </c>
      <c r="AE12" s="1">
        <v>0</v>
      </c>
      <c r="AF12" s="1">
        <v>0</v>
      </c>
      <c r="AG12" s="1">
        <v>1.02</v>
      </c>
      <c r="AH12" s="1">
        <v>1.06</v>
      </c>
      <c r="AI12" s="1">
        <v>990</v>
      </c>
      <c r="AJ12" s="1">
        <v>0</v>
      </c>
      <c r="AK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f>BO12-BN12*BN12</f>
        <v>0</v>
      </c>
      <c r="BY12" s="1">
        <f t="shared" si="10"/>
        <v>0.72281414177487335</v>
      </c>
      <c r="BZ12" s="1">
        <f t="shared" si="11"/>
        <v>1.2771858582251268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M12" s="1">
        <v>7.4988674576953712E-2</v>
      </c>
      <c r="CN12" s="1">
        <v>7.4988674576953712E-2</v>
      </c>
      <c r="CO12" s="1">
        <v>7.4988674576953712E-2</v>
      </c>
      <c r="CP12" s="1">
        <v>7.4988674576953712E-2</v>
      </c>
      <c r="CQ12" s="1">
        <v>7.4988674576953712E-2</v>
      </c>
      <c r="CR12" s="1">
        <v>7.4988674576953712E-2</v>
      </c>
      <c r="CS12" s="1">
        <v>7.4988674576953712E-2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D12" s="1">
        <v>3.2204053278372335E-2</v>
      </c>
      <c r="DE12" s="1">
        <v>1.0371010475562444E-3</v>
      </c>
      <c r="DF12" s="1">
        <v>3.2204053278372356E-2</v>
      </c>
      <c r="DG12" s="1">
        <v>3.2204053278372356E-2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f>BO12-BN12*BN12</f>
        <v>0</v>
      </c>
      <c r="EU12" s="1">
        <f t="shared" si="12"/>
        <v>0.72281414177487335</v>
      </c>
      <c r="EV12" s="1">
        <f t="shared" si="13"/>
        <v>1.2771858582251268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I12" s="1">
        <v>1.7447022444703551E-2</v>
      </c>
      <c r="FJ12" s="1">
        <v>1.7447022444703551E-2</v>
      </c>
      <c r="FK12" s="1">
        <v>1.7447022444703551E-2</v>
      </c>
      <c r="FL12" s="1">
        <v>1.7447022444703551E-2</v>
      </c>
      <c r="FM12" s="1">
        <v>1.7447022444703551E-2</v>
      </c>
      <c r="FN12" s="1">
        <v>1.7447022444703551E-2</v>
      </c>
      <c r="FO12" s="1">
        <v>1.7447022444703551E-2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Z12" s="1">
        <v>2.3903902787121016E-3</v>
      </c>
      <c r="GA12" s="1">
        <v>5.7139656845613239E-6</v>
      </c>
      <c r="GB12" s="1">
        <v>2.3903902787121029E-3</v>
      </c>
      <c r="GC12" s="1">
        <v>2.3903902787121029E-3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1</v>
      </c>
      <c r="HP12" s="1">
        <f>BO12-BN12*BN12</f>
        <v>0</v>
      </c>
      <c r="HQ12" s="1">
        <f t="shared" si="14"/>
        <v>0.72281414177487335</v>
      </c>
      <c r="HR12" s="1">
        <f t="shared" si="15"/>
        <v>1.2771858582251268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E12" s="1">
        <v>9.3663699641013981E-2</v>
      </c>
      <c r="IF12" s="1">
        <v>9.3663699641013981E-2</v>
      </c>
      <c r="IG12" s="1">
        <v>9.3663699641013981E-2</v>
      </c>
      <c r="IH12" s="1">
        <v>9.3663699641013981E-2</v>
      </c>
      <c r="II12" s="1">
        <v>9.3663699641013981E-2</v>
      </c>
      <c r="IJ12" s="1">
        <v>9.3663699641013981E-2</v>
      </c>
      <c r="IK12" s="1">
        <v>9.3663699641013981E-2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V12" s="1">
        <v>4.8891617673299595E-2</v>
      </c>
      <c r="IW12" s="1">
        <v>2.3903902787121016E-3</v>
      </c>
      <c r="IX12" s="1">
        <v>4.8891617673299609E-2</v>
      </c>
      <c r="IY12" s="1">
        <v>4.8891617673299609E-2</v>
      </c>
    </row>
    <row r="13" spans="1:259" s="1" customFormat="1" x14ac:dyDescent="0.25">
      <c r="A13" s="1">
        <v>0</v>
      </c>
      <c r="E13" s="1" t="s">
        <v>0</v>
      </c>
      <c r="F13" s="1" t="s">
        <v>241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10</v>
      </c>
      <c r="P13" s="1" t="s">
        <v>11</v>
      </c>
      <c r="Q13" s="1" t="s">
        <v>12</v>
      </c>
      <c r="R13" s="1" t="s">
        <v>13</v>
      </c>
      <c r="S13" s="1" t="s">
        <v>14</v>
      </c>
      <c r="T13" s="1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232</v>
      </c>
      <c r="AA13" s="1" t="s">
        <v>22</v>
      </c>
      <c r="AB13" s="1" t="s">
        <v>23</v>
      </c>
      <c r="AC13" s="1" t="s">
        <v>24</v>
      </c>
      <c r="AD13" s="1" t="s">
        <v>25</v>
      </c>
      <c r="AE13" s="1" t="s">
        <v>26</v>
      </c>
      <c r="AF13" s="1" t="s">
        <v>233</v>
      </c>
    </row>
    <row r="14" spans="1:259" s="1" customFormat="1" x14ac:dyDescent="0.25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33</v>
      </c>
      <c r="G14" s="1" t="s">
        <v>34</v>
      </c>
      <c r="H14" s="1" t="s">
        <v>35</v>
      </c>
      <c r="I14" s="1" t="s">
        <v>36</v>
      </c>
      <c r="J14" s="1" t="s">
        <v>37</v>
      </c>
      <c r="K14" s="1" t="s">
        <v>38</v>
      </c>
      <c r="L14" s="1" t="s">
        <v>39</v>
      </c>
      <c r="M14" s="1" t="s">
        <v>40</v>
      </c>
      <c r="N14" s="1" t="s">
        <v>41</v>
      </c>
      <c r="O14" s="1" t="s">
        <v>42</v>
      </c>
      <c r="P14" s="1" t="s">
        <v>43</v>
      </c>
      <c r="Q14" s="1" t="s">
        <v>44</v>
      </c>
      <c r="R14" s="1" t="s">
        <v>35</v>
      </c>
      <c r="S14" s="1" t="s">
        <v>36</v>
      </c>
      <c r="T14" s="1" t="s">
        <v>45</v>
      </c>
      <c r="U14" s="1" t="s">
        <v>46</v>
      </c>
      <c r="V14" s="1" t="s">
        <v>47</v>
      </c>
      <c r="W14" s="1" t="s">
        <v>35</v>
      </c>
      <c r="X14" s="1" t="s">
        <v>36</v>
      </c>
      <c r="Y14" s="1" t="s">
        <v>48</v>
      </c>
      <c r="Z14" s="1" t="s">
        <v>38</v>
      </c>
      <c r="AA14" s="1" t="s">
        <v>39</v>
      </c>
      <c r="AB14" s="1" t="s">
        <v>49</v>
      </c>
      <c r="AC14" s="1" t="s">
        <v>50</v>
      </c>
      <c r="AN14" s="1" t="s">
        <v>51</v>
      </c>
      <c r="AO14" s="1" t="s">
        <v>52</v>
      </c>
      <c r="AP14" s="1" t="s">
        <v>53</v>
      </c>
      <c r="AQ14" s="1" t="s">
        <v>54</v>
      </c>
      <c r="AR14" s="1" t="s">
        <v>55</v>
      </c>
      <c r="AS14" s="1" t="s">
        <v>56</v>
      </c>
      <c r="AT14" s="1" t="s">
        <v>57</v>
      </c>
      <c r="AU14" s="1" t="s">
        <v>58</v>
      </c>
      <c r="AV14" s="1" t="s">
        <v>59</v>
      </c>
      <c r="AW14" s="1" t="s">
        <v>60</v>
      </c>
      <c r="AX14" s="1" t="s">
        <v>61</v>
      </c>
      <c r="AY14" s="1" t="s">
        <v>62</v>
      </c>
      <c r="AZ14" s="1" t="s">
        <v>63</v>
      </c>
      <c r="BA14" s="1" t="s">
        <v>64</v>
      </c>
      <c r="BB14" s="1" t="s">
        <v>65</v>
      </c>
      <c r="BC14" s="1" t="s">
        <v>66</v>
      </c>
      <c r="BH14" s="1" t="s">
        <v>67</v>
      </c>
      <c r="BI14" s="1" t="s">
        <v>68</v>
      </c>
      <c r="BJ14" s="1" t="s">
        <v>69</v>
      </c>
      <c r="BK14" s="1" t="s">
        <v>70</v>
      </c>
      <c r="BL14" s="1" t="s">
        <v>71</v>
      </c>
      <c r="BM14" s="1" t="s">
        <v>72</v>
      </c>
      <c r="BN14" s="1" t="s">
        <v>73</v>
      </c>
      <c r="BO14" s="1" t="s">
        <v>74</v>
      </c>
      <c r="BP14" s="1" t="s">
        <v>75</v>
      </c>
      <c r="BQ14" s="1" t="s">
        <v>76</v>
      </c>
      <c r="BR14" s="1" t="s">
        <v>77</v>
      </c>
      <c r="BS14" s="1" t="s">
        <v>78</v>
      </c>
      <c r="BT14" s="1" t="s">
        <v>79</v>
      </c>
      <c r="BU14" s="1" t="s">
        <v>80</v>
      </c>
      <c r="BV14" s="1" t="s">
        <v>81</v>
      </c>
      <c r="BW14" s="1" t="s">
        <v>82</v>
      </c>
      <c r="CC14" s="1" t="s">
        <v>83</v>
      </c>
      <c r="CD14" s="1" t="s">
        <v>84</v>
      </c>
      <c r="CE14" s="1" t="s">
        <v>85</v>
      </c>
      <c r="CF14" s="1" t="s">
        <v>86</v>
      </c>
      <c r="CG14" s="1" t="s">
        <v>87</v>
      </c>
      <c r="CH14" s="1" t="s">
        <v>88</v>
      </c>
      <c r="CI14" s="1" t="s">
        <v>89</v>
      </c>
      <c r="CJ14" s="1" t="s">
        <v>90</v>
      </c>
      <c r="CL14" s="1" t="s">
        <v>91</v>
      </c>
      <c r="CM14" s="1" t="s">
        <v>92</v>
      </c>
      <c r="CN14" s="1" t="s">
        <v>93</v>
      </c>
      <c r="CO14" s="1" t="s">
        <v>94</v>
      </c>
      <c r="CP14" s="1" t="s">
        <v>95</v>
      </c>
      <c r="CQ14" s="1" t="s">
        <v>96</v>
      </c>
      <c r="CR14" s="1" t="s">
        <v>97</v>
      </c>
      <c r="CS14" s="1" t="s">
        <v>98</v>
      </c>
      <c r="CU14" s="1" t="s">
        <v>99</v>
      </c>
      <c r="CV14" s="1" t="s">
        <v>100</v>
      </c>
      <c r="CW14" s="1" t="s">
        <v>101</v>
      </c>
      <c r="CX14" s="1" t="s">
        <v>102</v>
      </c>
      <c r="CY14" s="1" t="s">
        <v>103</v>
      </c>
      <c r="CZ14" s="1" t="s">
        <v>104</v>
      </c>
      <c r="DA14" s="1" t="s">
        <v>105</v>
      </c>
      <c r="DB14" s="1" t="s">
        <v>106</v>
      </c>
      <c r="DD14" s="1" t="s">
        <v>107</v>
      </c>
      <c r="DE14" s="1" t="s">
        <v>108</v>
      </c>
      <c r="DF14" s="1" t="s">
        <v>109</v>
      </c>
      <c r="DG14" s="1" t="s">
        <v>110</v>
      </c>
      <c r="DJ14" s="1" t="s">
        <v>111</v>
      </c>
      <c r="DK14" s="1" t="s">
        <v>112</v>
      </c>
      <c r="DL14" s="1" t="s">
        <v>113</v>
      </c>
      <c r="DM14" s="1" t="s">
        <v>114</v>
      </c>
      <c r="DN14" s="1" t="s">
        <v>115</v>
      </c>
      <c r="DO14" s="1" t="s">
        <v>116</v>
      </c>
      <c r="DP14" s="1" t="s">
        <v>117</v>
      </c>
      <c r="DQ14" s="1" t="s">
        <v>118</v>
      </c>
      <c r="DR14" s="1" t="s">
        <v>119</v>
      </c>
      <c r="DS14" s="1" t="s">
        <v>120</v>
      </c>
      <c r="DT14" s="1" t="s">
        <v>121</v>
      </c>
      <c r="DU14" s="1" t="s">
        <v>122</v>
      </c>
      <c r="DV14" s="1" t="s">
        <v>123</v>
      </c>
      <c r="DW14" s="1" t="s">
        <v>124</v>
      </c>
      <c r="DX14" s="1" t="s">
        <v>125</v>
      </c>
      <c r="DY14" s="1" t="s">
        <v>126</v>
      </c>
      <c r="ED14" s="1" t="s">
        <v>127</v>
      </c>
      <c r="EE14" s="1" t="s">
        <v>128</v>
      </c>
      <c r="EF14" s="1" t="s">
        <v>129</v>
      </c>
      <c r="EG14" s="1" t="s">
        <v>130</v>
      </c>
      <c r="EH14" s="1" t="s">
        <v>131</v>
      </c>
      <c r="EI14" s="1" t="s">
        <v>132</v>
      </c>
      <c r="EJ14" s="1" t="s">
        <v>133</v>
      </c>
      <c r="EK14" s="1" t="s">
        <v>134</v>
      </c>
      <c r="EL14" s="1" t="s">
        <v>135</v>
      </c>
      <c r="EM14" s="1" t="s">
        <v>136</v>
      </c>
      <c r="EN14" s="1" t="s">
        <v>137</v>
      </c>
      <c r="EO14" s="1" t="s">
        <v>138</v>
      </c>
      <c r="EP14" s="1" t="s">
        <v>139</v>
      </c>
      <c r="EQ14" s="1" t="s">
        <v>140</v>
      </c>
      <c r="ER14" s="1" t="s">
        <v>141</v>
      </c>
      <c r="ES14" s="1" t="s">
        <v>142</v>
      </c>
      <c r="EY14" s="1" t="s">
        <v>143</v>
      </c>
      <c r="EZ14" s="1" t="s">
        <v>144</v>
      </c>
      <c r="FA14" s="1" t="s">
        <v>145</v>
      </c>
      <c r="FB14" s="1" t="s">
        <v>146</v>
      </c>
      <c r="FC14" s="1" t="s">
        <v>147</v>
      </c>
      <c r="FD14" s="1" t="s">
        <v>148</v>
      </c>
      <c r="FE14" s="1" t="s">
        <v>149</v>
      </c>
      <c r="FF14" s="1" t="s">
        <v>150</v>
      </c>
      <c r="FH14" s="1" t="s">
        <v>151</v>
      </c>
      <c r="FI14" s="1" t="s">
        <v>152</v>
      </c>
      <c r="FJ14" s="1" t="s">
        <v>153</v>
      </c>
      <c r="FK14" s="1" t="s">
        <v>154</v>
      </c>
      <c r="FL14" s="1" t="s">
        <v>155</v>
      </c>
      <c r="FM14" s="1" t="s">
        <v>156</v>
      </c>
      <c r="FN14" s="1" t="s">
        <v>157</v>
      </c>
      <c r="FO14" s="1" t="s">
        <v>158</v>
      </c>
      <c r="FQ14" s="1" t="s">
        <v>159</v>
      </c>
      <c r="FR14" s="1" t="s">
        <v>160</v>
      </c>
      <c r="FS14" s="1" t="s">
        <v>161</v>
      </c>
      <c r="FT14" s="1" t="s">
        <v>162</v>
      </c>
      <c r="FU14" s="1" t="s">
        <v>163</v>
      </c>
      <c r="FV14" s="1" t="s">
        <v>164</v>
      </c>
      <c r="FW14" s="1" t="s">
        <v>165</v>
      </c>
      <c r="FX14" s="1" t="s">
        <v>166</v>
      </c>
      <c r="FZ14" s="1" t="s">
        <v>107</v>
      </c>
      <c r="GA14" s="1" t="s">
        <v>108</v>
      </c>
      <c r="GB14" s="1" t="s">
        <v>109</v>
      </c>
      <c r="GC14" s="1" t="s">
        <v>110</v>
      </c>
      <c r="GF14" s="1" t="s">
        <v>167</v>
      </c>
      <c r="GG14" s="1" t="s">
        <v>168</v>
      </c>
      <c r="GH14" s="1" t="s">
        <v>169</v>
      </c>
      <c r="GI14" s="1" t="s">
        <v>170</v>
      </c>
      <c r="GJ14" s="1" t="s">
        <v>171</v>
      </c>
      <c r="GK14" s="1" t="s">
        <v>172</v>
      </c>
      <c r="GL14" s="1" t="s">
        <v>173</v>
      </c>
      <c r="GM14" s="1" t="s">
        <v>174</v>
      </c>
      <c r="GN14" s="1" t="s">
        <v>175</v>
      </c>
      <c r="GO14" s="1" t="s">
        <v>176</v>
      </c>
      <c r="GP14" s="1" t="s">
        <v>177</v>
      </c>
      <c r="GQ14" s="1" t="s">
        <v>178</v>
      </c>
      <c r="GR14" s="1" t="s">
        <v>179</v>
      </c>
      <c r="GS14" s="1" t="s">
        <v>180</v>
      </c>
      <c r="GT14" s="1" t="s">
        <v>181</v>
      </c>
      <c r="GU14" s="1" t="s">
        <v>182</v>
      </c>
      <c r="GZ14" s="1" t="s">
        <v>183</v>
      </c>
      <c r="HA14" s="1" t="s">
        <v>184</v>
      </c>
      <c r="HB14" s="1" t="s">
        <v>185</v>
      </c>
      <c r="HC14" s="1" t="s">
        <v>186</v>
      </c>
      <c r="HD14" s="1" t="s">
        <v>187</v>
      </c>
      <c r="HE14" s="1" t="s">
        <v>188</v>
      </c>
      <c r="HF14" s="1" t="s">
        <v>189</v>
      </c>
      <c r="HG14" s="1" t="s">
        <v>190</v>
      </c>
      <c r="HH14" s="1" t="s">
        <v>191</v>
      </c>
      <c r="HI14" s="1" t="s">
        <v>192</v>
      </c>
      <c r="HJ14" s="1" t="s">
        <v>193</v>
      </c>
      <c r="HK14" s="1" t="s">
        <v>194</v>
      </c>
      <c r="HL14" s="1" t="s">
        <v>195</v>
      </c>
      <c r="HM14" s="1" t="s">
        <v>196</v>
      </c>
      <c r="HN14" s="1" t="s">
        <v>197</v>
      </c>
      <c r="HO14" s="1" t="s">
        <v>198</v>
      </c>
      <c r="HU14" s="1" t="s">
        <v>199</v>
      </c>
      <c r="HV14" s="1" t="s">
        <v>200</v>
      </c>
      <c r="HW14" s="1" t="s">
        <v>201</v>
      </c>
      <c r="HX14" s="1" t="s">
        <v>202</v>
      </c>
      <c r="HY14" s="1" t="s">
        <v>203</v>
      </c>
      <c r="HZ14" s="1" t="s">
        <v>204</v>
      </c>
      <c r="IA14" s="1" t="s">
        <v>205</v>
      </c>
      <c r="IB14" s="1" t="s">
        <v>206</v>
      </c>
      <c r="ID14" s="1" t="s">
        <v>207</v>
      </c>
      <c r="IE14" s="1" t="s">
        <v>208</v>
      </c>
      <c r="IF14" s="1" t="s">
        <v>209</v>
      </c>
      <c r="IG14" s="1" t="s">
        <v>210</v>
      </c>
      <c r="IH14" s="1" t="s">
        <v>211</v>
      </c>
      <c r="II14" s="1" t="s">
        <v>212</v>
      </c>
      <c r="IJ14" s="1" t="s">
        <v>213</v>
      </c>
      <c r="IK14" s="1" t="s">
        <v>214</v>
      </c>
      <c r="IM14" s="1" t="s">
        <v>215</v>
      </c>
      <c r="IN14" s="1" t="s">
        <v>216</v>
      </c>
      <c r="IO14" s="1" t="s">
        <v>217</v>
      </c>
      <c r="IP14" s="1" t="s">
        <v>218</v>
      </c>
      <c r="IQ14" s="1" t="s">
        <v>219</v>
      </c>
      <c r="IR14" s="1" t="s">
        <v>220</v>
      </c>
      <c r="IS14" s="1" t="s">
        <v>221</v>
      </c>
      <c r="IT14" s="1" t="s">
        <v>222</v>
      </c>
      <c r="IV14" s="1" t="s">
        <v>107</v>
      </c>
      <c r="IW14" s="1" t="s">
        <v>108</v>
      </c>
      <c r="IX14" s="1" t="s">
        <v>109</v>
      </c>
      <c r="IY14" s="1" t="s">
        <v>110</v>
      </c>
    </row>
    <row r="15" spans="1:259" s="1" customFormat="1" x14ac:dyDescent="0.25">
      <c r="A15" s="1">
        <v>10</v>
      </c>
      <c r="B15" s="1">
        <v>50</v>
      </c>
      <c r="C15" s="1">
        <v>10</v>
      </c>
      <c r="D15" s="1" t="s">
        <v>242</v>
      </c>
      <c r="E15" s="1">
        <v>116.69724646</v>
      </c>
      <c r="F15" s="1">
        <v>13768.733034009389</v>
      </c>
      <c r="G15" s="1">
        <f t="shared" ref="G15:G20" si="24">F15-E15*E15</f>
        <v>150.48570266340539</v>
      </c>
      <c r="H15" s="1">
        <f t="shared" ref="H15:H24" si="25">E15-SQRT(G15)/SQRT(B15)*$B$73</f>
        <v>113.29693507616547</v>
      </c>
      <c r="I15" s="1">
        <f t="shared" ref="I15:I24" si="26">E15+SQRT(G15)/SQRT(B15)*$B$73</f>
        <v>120.09755784383454</v>
      </c>
      <c r="J15" s="1">
        <f t="shared" ref="J15:J20" si="27">E15/(A15*C15)</f>
        <v>1.1669724645999999</v>
      </c>
      <c r="K15" s="1">
        <f t="shared" ref="K15:K24" si="28">J15-SQRT(G15)/SQRT(B15)*$B$73</f>
        <v>-2.2333389192345399</v>
      </c>
      <c r="L15" s="1">
        <f t="shared" ref="L15:L24" si="29">J15+SQRT(G15)/SQRT(B15)*$B$73</f>
        <v>4.5672838484345402</v>
      </c>
      <c r="M15" s="1">
        <v>0</v>
      </c>
      <c r="N15" s="1">
        <v>0</v>
      </c>
      <c r="O15" s="1">
        <v>0</v>
      </c>
      <c r="P15" s="1">
        <v>0</v>
      </c>
      <c r="Q15" s="1">
        <f t="shared" ref="Q15:Q20" si="30">P15-O15*O15</f>
        <v>0</v>
      </c>
      <c r="R15" s="1">
        <f t="shared" ref="R15:R24" si="31">O15-SQRT(Q15)/SQRT(B15)*$B$73</f>
        <v>0</v>
      </c>
      <c r="S15" s="1">
        <f t="shared" ref="S15:S24" si="32">O15+SQRT(Q15)/SQRT(B15)*$B$73</f>
        <v>0</v>
      </c>
      <c r="T15" s="1">
        <v>90</v>
      </c>
      <c r="U15" s="1">
        <v>8100</v>
      </c>
      <c r="V15" s="1">
        <f t="shared" ref="V15:V20" si="33">U15-T15*T15</f>
        <v>0</v>
      </c>
      <c r="W15" s="1">
        <f t="shared" ref="W15:W24" si="34">T15-SQRT(V15)/SQRT(B15)*$B$73</f>
        <v>90</v>
      </c>
      <c r="X15" s="1">
        <f t="shared" ref="X15:X24" si="35">T15+SQRT(V15)/SQRT(B15)*$B$73</f>
        <v>90</v>
      </c>
      <c r="Y15" s="1">
        <f t="shared" ref="Y15:Y20" si="36">T15/(A15*C15)</f>
        <v>0.9</v>
      </c>
      <c r="Z15" s="1">
        <f t="shared" ref="Z15:Z24" si="37">Y15-SQRT(V15)/SQRT(B15)*$B$73</f>
        <v>0.9</v>
      </c>
      <c r="AA15" s="1">
        <f t="shared" ref="AA15:AA24" si="38">Y15+SQRT(V15)/SQRT(B15)*$B$73</f>
        <v>0.9</v>
      </c>
      <c r="AB15" s="1">
        <v>10</v>
      </c>
      <c r="AC15" s="1">
        <v>100</v>
      </c>
      <c r="AE15" s="1">
        <v>0</v>
      </c>
      <c r="AF15" s="1">
        <v>0</v>
      </c>
      <c r="AG15" s="1">
        <v>1.02</v>
      </c>
      <c r="AH15" s="1">
        <v>1.06</v>
      </c>
      <c r="AI15" s="1">
        <v>90</v>
      </c>
      <c r="AJ15" s="1">
        <v>0</v>
      </c>
      <c r="AK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f t="shared" ref="BX15:BX20" si="39">BO15-BN15*BN15</f>
        <v>0</v>
      </c>
      <c r="BY15" s="1">
        <f t="shared" ref="BY15:BY24" si="40">BN15-SQRT(BP15)/SQRT(B15)*$B$73</f>
        <v>0.72281414177487335</v>
      </c>
      <c r="BZ15" s="1">
        <f t="shared" ref="BZ15:BZ24" si="41">BN15+SQRT(BP15)/SQRT(B15)*$B$73</f>
        <v>1.2771858582251268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M15" s="1">
        <v>8.0426546849504899E-2</v>
      </c>
      <c r="CN15" s="1">
        <v>8.0426546849504899E-2</v>
      </c>
      <c r="CO15" s="1">
        <v>8.0426546849504899E-2</v>
      </c>
      <c r="CP15" s="1">
        <v>8.0426546849504899E-2</v>
      </c>
      <c r="CQ15" s="1">
        <v>8.0426546849504899E-2</v>
      </c>
      <c r="CR15" s="1">
        <v>8.0426546849504899E-2</v>
      </c>
      <c r="CS15" s="1">
        <v>8.0426546849504899E-2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D15" s="1">
        <v>3.5636715549713031E-2</v>
      </c>
      <c r="DE15" s="1">
        <v>1.2700464362592262E-3</v>
      </c>
      <c r="DF15" s="1">
        <v>3.5598665880758967E-2</v>
      </c>
      <c r="DG15" s="1">
        <v>3.7501149328460971E-2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f t="shared" ref="ET15:ET20" si="42">BO15-BN15*BN15</f>
        <v>0</v>
      </c>
      <c r="EU15" s="1">
        <f t="shared" ref="EU15:EU24" si="43">BN15-SQRT(BP15)/SQRT(B15)*$B$73</f>
        <v>0.72281414177487335</v>
      </c>
      <c r="EV15" s="1">
        <f t="shared" ref="EV15:EV24" si="44">BN15+SQRT(BP15)/SQRT(B15)*$B$73</f>
        <v>1.2771858582251268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I15" s="1">
        <v>1.7022903685657578E-2</v>
      </c>
      <c r="FJ15" s="1">
        <v>1.7022903685657578E-2</v>
      </c>
      <c r="FK15" s="1">
        <v>1.7022903685657578E-2</v>
      </c>
      <c r="FL15" s="1">
        <v>1.7022903685657578E-2</v>
      </c>
      <c r="FM15" s="1">
        <v>1.7022903685657578E-2</v>
      </c>
      <c r="FN15" s="1">
        <v>1.7022903685657578E-2</v>
      </c>
      <c r="FO15" s="1">
        <v>1.7022903685657578E-2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Z15" s="1">
        <v>2.4432477320625993E-3</v>
      </c>
      <c r="GA15" s="1">
        <v>5.9720187633850673E-6</v>
      </c>
      <c r="GB15" s="1">
        <v>2.4218452327687224E-3</v>
      </c>
      <c r="GC15" s="1">
        <v>2.5673533103536287E-3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f t="shared" ref="HP15:HP20" si="45">BO15-BN15*BN15</f>
        <v>0</v>
      </c>
      <c r="HQ15" s="1">
        <f t="shared" ref="HQ15:HQ24" si="46">BN15-SQRT(BP15)/SQRT(B15)*$B$73</f>
        <v>0.72281414177487335</v>
      </c>
      <c r="HR15" s="1">
        <f t="shared" ref="HR15:HR24" si="47">BN15+SQRT(BP15)/SQRT(B15)*$B$73</f>
        <v>1.2771858582251268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E15" s="1">
        <v>9.6573515103199961E-2</v>
      </c>
      <c r="IF15" s="1">
        <v>9.6573515103199961E-2</v>
      </c>
      <c r="IG15" s="1">
        <v>9.6573515103199961E-2</v>
      </c>
      <c r="IH15" s="1">
        <v>9.6573515103199961E-2</v>
      </c>
      <c r="II15" s="1">
        <v>9.6573515103199961E-2</v>
      </c>
      <c r="IJ15" s="1">
        <v>9.6573515103199961E-2</v>
      </c>
      <c r="IK15" s="1">
        <v>9.6573515103199961E-2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V15" s="1">
        <v>4.9426623753410698E-2</v>
      </c>
      <c r="IW15" s="1">
        <v>2.4432477320625993E-3</v>
      </c>
      <c r="IX15" s="1">
        <v>4.9212246776272291E-2</v>
      </c>
      <c r="IY15" s="1">
        <v>5.0669056734397859E-2</v>
      </c>
    </row>
    <row r="16" spans="1:259" s="1" customFormat="1" x14ac:dyDescent="0.25">
      <c r="A16" s="1">
        <v>20</v>
      </c>
      <c r="B16" s="1">
        <v>50</v>
      </c>
      <c r="C16" s="1">
        <v>10</v>
      </c>
      <c r="D16" s="1" t="s">
        <v>243</v>
      </c>
      <c r="E16" s="1">
        <v>211.35086771999991</v>
      </c>
      <c r="F16" s="1">
        <v>45107.546861751143</v>
      </c>
      <c r="G16" s="1">
        <f t="shared" si="24"/>
        <v>438.35757575424213</v>
      </c>
      <c r="H16" s="1">
        <f t="shared" si="25"/>
        <v>205.54743000943992</v>
      </c>
      <c r="I16" s="1">
        <f t="shared" si="26"/>
        <v>217.1543054305599</v>
      </c>
      <c r="J16" s="1">
        <f t="shared" si="27"/>
        <v>1.0567543385999996</v>
      </c>
      <c r="K16" s="1">
        <f t="shared" si="28"/>
        <v>-4.7466833719600032</v>
      </c>
      <c r="L16" s="1">
        <f t="shared" si="29"/>
        <v>6.8601920491600019</v>
      </c>
      <c r="M16" s="1">
        <v>0</v>
      </c>
      <c r="N16" s="1">
        <v>0</v>
      </c>
      <c r="O16" s="1">
        <v>0</v>
      </c>
      <c r="P16" s="1">
        <v>0</v>
      </c>
      <c r="Q16" s="1">
        <f t="shared" si="30"/>
        <v>0</v>
      </c>
      <c r="R16" s="1">
        <f t="shared" si="31"/>
        <v>0</v>
      </c>
      <c r="S16" s="1">
        <f t="shared" si="32"/>
        <v>0</v>
      </c>
      <c r="T16" s="1">
        <v>190</v>
      </c>
      <c r="U16" s="1">
        <v>36100</v>
      </c>
      <c r="V16" s="1">
        <f t="shared" si="33"/>
        <v>0</v>
      </c>
      <c r="W16" s="1">
        <f t="shared" si="34"/>
        <v>190</v>
      </c>
      <c r="X16" s="1">
        <f t="shared" si="35"/>
        <v>190</v>
      </c>
      <c r="Y16" s="1">
        <f t="shared" si="36"/>
        <v>0.95</v>
      </c>
      <c r="Z16" s="1">
        <f t="shared" si="37"/>
        <v>0.95</v>
      </c>
      <c r="AA16" s="1">
        <f t="shared" si="38"/>
        <v>0.95</v>
      </c>
      <c r="AB16" s="1">
        <v>20</v>
      </c>
      <c r="AC16" s="1">
        <v>400</v>
      </c>
      <c r="AE16" s="1">
        <v>0</v>
      </c>
      <c r="AF16" s="1">
        <v>0</v>
      </c>
      <c r="AG16" s="1">
        <v>1.02</v>
      </c>
      <c r="AH16" s="1">
        <v>1.06</v>
      </c>
      <c r="AI16" s="1">
        <v>190</v>
      </c>
      <c r="AJ16" s="1">
        <v>0</v>
      </c>
      <c r="AK16" s="1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f t="shared" si="39"/>
        <v>0</v>
      </c>
      <c r="BY16" s="1">
        <f t="shared" si="40"/>
        <v>0.72281414177487335</v>
      </c>
      <c r="BZ16" s="1">
        <f t="shared" si="41"/>
        <v>1.2771858582251268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M16" s="1">
        <v>5.9237216804572841E-2</v>
      </c>
      <c r="CN16" s="1">
        <v>5.9237216804572841E-2</v>
      </c>
      <c r="CO16" s="1">
        <v>5.9237216804572841E-2</v>
      </c>
      <c r="CP16" s="1">
        <v>5.9237216804572841E-2</v>
      </c>
      <c r="CQ16" s="1">
        <v>5.9237216804572841E-2</v>
      </c>
      <c r="CR16" s="1">
        <v>5.9237216804572841E-2</v>
      </c>
      <c r="CS16" s="1">
        <v>5.9237216804572841E-2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D16" s="1">
        <v>3.5485626051032754E-2</v>
      </c>
      <c r="DE16" s="1">
        <v>1.2593070357915642E-3</v>
      </c>
      <c r="DF16" s="1">
        <v>3.5324764290273432E-2</v>
      </c>
      <c r="DG16" s="1">
        <v>3.6893956317403151E-2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f t="shared" si="42"/>
        <v>0</v>
      </c>
      <c r="EU16" s="1">
        <f t="shared" si="43"/>
        <v>0.72281414177487335</v>
      </c>
      <c r="EV16" s="1">
        <f t="shared" si="44"/>
        <v>1.2771858582251268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I16" s="1">
        <v>6.0889597563324026E-3</v>
      </c>
      <c r="FJ16" s="1">
        <v>6.0889597563324026E-3</v>
      </c>
      <c r="FK16" s="1">
        <v>6.0889597563324026E-3</v>
      </c>
      <c r="FL16" s="1">
        <v>6.0889597563324026E-3</v>
      </c>
      <c r="FM16" s="1">
        <v>6.0889597563324026E-3</v>
      </c>
      <c r="FN16" s="1">
        <v>6.0889597563324026E-3</v>
      </c>
      <c r="FO16" s="1">
        <v>6.0889597563324026E-3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Z16" s="1">
        <v>2.3547872066274761E-3</v>
      </c>
      <c r="GA16" s="1">
        <v>5.5495242523504534E-6</v>
      </c>
      <c r="GB16" s="1">
        <v>2.319544504410174E-3</v>
      </c>
      <c r="GC16" s="1">
        <v>2.557884211679923E-3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f t="shared" si="45"/>
        <v>0</v>
      </c>
      <c r="HQ16" s="1">
        <f t="shared" si="46"/>
        <v>0.72281414177487335</v>
      </c>
      <c r="HR16" s="1">
        <f t="shared" si="47"/>
        <v>1.2771858582251268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E16" s="1">
        <v>7.355868502252802E-2</v>
      </c>
      <c r="IF16" s="1">
        <v>7.355868502252802E-2</v>
      </c>
      <c r="IG16" s="1">
        <v>7.355868502252802E-2</v>
      </c>
      <c r="IH16" s="1">
        <v>7.355868502252802E-2</v>
      </c>
      <c r="II16" s="1">
        <v>7.355868502252802E-2</v>
      </c>
      <c r="IJ16" s="1">
        <v>7.355868502252802E-2</v>
      </c>
      <c r="IK16" s="1">
        <v>7.355868502252802E-2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V16" s="1">
        <v>4.8521352621498953E-2</v>
      </c>
      <c r="IW16" s="1">
        <v>2.3547872066274765E-3</v>
      </c>
      <c r="IX16" s="1">
        <v>4.8161649726833219E-2</v>
      </c>
      <c r="IY16" s="1">
        <v>5.0575529771619034E-2</v>
      </c>
    </row>
    <row r="17" spans="1:259" s="1" customFormat="1" x14ac:dyDescent="0.25">
      <c r="A17" s="1">
        <v>30</v>
      </c>
      <c r="B17" s="1">
        <v>50</v>
      </c>
      <c r="C17" s="1">
        <v>10</v>
      </c>
      <c r="D17" s="1" t="s">
        <v>244</v>
      </c>
      <c r="E17" s="1">
        <v>313.78744152000002</v>
      </c>
      <c r="F17" s="1">
        <v>100965.23613922473</v>
      </c>
      <c r="G17" s="1">
        <f t="shared" si="24"/>
        <v>2502.6776835572964</v>
      </c>
      <c r="H17" s="1">
        <f t="shared" si="25"/>
        <v>299.92072843495083</v>
      </c>
      <c r="I17" s="1">
        <f t="shared" si="26"/>
        <v>327.6541546050492</v>
      </c>
      <c r="J17" s="1">
        <f t="shared" si="27"/>
        <v>1.0459581384000001</v>
      </c>
      <c r="K17" s="1">
        <f t="shared" si="28"/>
        <v>-12.820754946649181</v>
      </c>
      <c r="L17" s="1">
        <f t="shared" si="29"/>
        <v>14.912671223449181</v>
      </c>
      <c r="M17" s="1">
        <v>0</v>
      </c>
      <c r="N17" s="1">
        <v>0.04</v>
      </c>
      <c r="O17" s="1">
        <v>0.04</v>
      </c>
      <c r="P17" s="1">
        <v>0.04</v>
      </c>
      <c r="Q17" s="1">
        <f t="shared" si="30"/>
        <v>3.8400000000000004E-2</v>
      </c>
      <c r="R17" s="1">
        <f t="shared" si="31"/>
        <v>-1.4317113325359995E-2</v>
      </c>
      <c r="S17" s="1">
        <f t="shared" si="32"/>
        <v>9.4317113325359997E-2</v>
      </c>
      <c r="T17" s="1">
        <v>290</v>
      </c>
      <c r="U17" s="1">
        <v>84100</v>
      </c>
      <c r="V17" s="1">
        <f t="shared" si="33"/>
        <v>0</v>
      </c>
      <c r="W17" s="1">
        <f t="shared" si="34"/>
        <v>290</v>
      </c>
      <c r="X17" s="1">
        <f t="shared" si="35"/>
        <v>290</v>
      </c>
      <c r="Y17" s="1">
        <f t="shared" si="36"/>
        <v>0.96666666666666667</v>
      </c>
      <c r="Z17" s="1">
        <f t="shared" si="37"/>
        <v>0.96666666666666667</v>
      </c>
      <c r="AA17" s="1">
        <f t="shared" si="38"/>
        <v>0.96666666666666667</v>
      </c>
      <c r="AB17" s="1">
        <v>30</v>
      </c>
      <c r="AC17" s="1">
        <v>900</v>
      </c>
      <c r="AE17" s="1">
        <v>0</v>
      </c>
      <c r="AF17" s="1">
        <v>0</v>
      </c>
      <c r="AG17" s="1">
        <v>1.06</v>
      </c>
      <c r="AH17" s="1">
        <v>1.18</v>
      </c>
      <c r="AI17" s="1">
        <v>290</v>
      </c>
      <c r="AJ17" s="1">
        <v>0</v>
      </c>
      <c r="AK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f t="shared" si="39"/>
        <v>0</v>
      </c>
      <c r="BY17" s="1">
        <f t="shared" si="40"/>
        <v>0.72281414177487335</v>
      </c>
      <c r="BZ17" s="1">
        <f t="shared" si="41"/>
        <v>1.2771858582251268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M17" s="1">
        <v>7.5038840607160845E-2</v>
      </c>
      <c r="CN17" s="1">
        <v>7.5038840607160845E-2</v>
      </c>
      <c r="CO17" s="1">
        <v>7.5038840607160845E-2</v>
      </c>
      <c r="CP17" s="1">
        <v>7.5038840607160845E-2</v>
      </c>
      <c r="CQ17" s="1">
        <v>7.5038840607160845E-2</v>
      </c>
      <c r="CR17" s="1">
        <v>7.5038840607160845E-2</v>
      </c>
      <c r="CS17" s="1">
        <v>7.5038840607160845E-2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D17" s="1">
        <v>3.5538841734643049E-2</v>
      </c>
      <c r="DE17" s="1">
        <v>1.2631169868903987E-3</v>
      </c>
      <c r="DF17" s="1">
        <v>3.5158410867309746E-2</v>
      </c>
      <c r="DG17" s="1">
        <v>3.6745063015671049E-2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f t="shared" si="42"/>
        <v>0</v>
      </c>
      <c r="EU17" s="1">
        <f t="shared" si="43"/>
        <v>0.72281414177487335</v>
      </c>
      <c r="EV17" s="1">
        <f t="shared" si="44"/>
        <v>1.2771858582251268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I17" s="1">
        <v>1.349716802566215E-2</v>
      </c>
      <c r="FJ17" s="1">
        <v>1.349716802566215E-2</v>
      </c>
      <c r="FK17" s="1">
        <v>1.349716802566215E-2</v>
      </c>
      <c r="FL17" s="1">
        <v>1.349716802566215E-2</v>
      </c>
      <c r="FM17" s="1">
        <v>1.349716802566215E-2</v>
      </c>
      <c r="FN17" s="1">
        <v>1.349716802566215E-2</v>
      </c>
      <c r="FO17" s="1">
        <v>1.349716802566215E-2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Z17" s="1">
        <v>2.3292264316294013E-3</v>
      </c>
      <c r="GA17" s="1">
        <v>5.4272153411180636E-6</v>
      </c>
      <c r="GB17" s="1">
        <v>2.3065711617451697E-3</v>
      </c>
      <c r="GC17" s="1">
        <v>2.61252879865944E-3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f t="shared" si="45"/>
        <v>0</v>
      </c>
      <c r="HQ17" s="1">
        <f t="shared" si="46"/>
        <v>0.72281414177487335</v>
      </c>
      <c r="HR17" s="1">
        <f t="shared" si="47"/>
        <v>1.2771858582251268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E17" s="1">
        <v>9.0039553873060493E-2</v>
      </c>
      <c r="IF17" s="1">
        <v>9.0039553873060493E-2</v>
      </c>
      <c r="IG17" s="1">
        <v>9.0039553873060493E-2</v>
      </c>
      <c r="IH17" s="1">
        <v>9.0039553873060493E-2</v>
      </c>
      <c r="II17" s="1">
        <v>9.0039553873060493E-2</v>
      </c>
      <c r="IJ17" s="1">
        <v>9.0039553873060493E-2</v>
      </c>
      <c r="IK17" s="1">
        <v>9.0039553873060493E-2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V17" s="1">
        <v>4.8260030466597027E-2</v>
      </c>
      <c r="IW17" s="1">
        <v>2.3292264316294013E-3</v>
      </c>
      <c r="IX17" s="1">
        <v>4.8026775466870245E-2</v>
      </c>
      <c r="IY17" s="1">
        <v>5.1112902467571143E-2</v>
      </c>
    </row>
    <row r="18" spans="1:259" s="1" customFormat="1" x14ac:dyDescent="0.25">
      <c r="A18" s="1">
        <v>40</v>
      </c>
      <c r="B18" s="1">
        <v>50</v>
      </c>
      <c r="C18" s="1">
        <v>10</v>
      </c>
      <c r="D18" s="1" t="s">
        <v>245</v>
      </c>
      <c r="E18" s="1">
        <v>410.75758959999985</v>
      </c>
      <c r="F18" s="1">
        <v>172570.4074070653</v>
      </c>
      <c r="G18" s="1">
        <f t="shared" si="24"/>
        <v>3848.6099930634082</v>
      </c>
      <c r="H18" s="1">
        <f t="shared" si="25"/>
        <v>393.56176443843674</v>
      </c>
      <c r="I18" s="1">
        <f t="shared" si="26"/>
        <v>427.95341476156295</v>
      </c>
      <c r="J18" s="1">
        <f t="shared" si="27"/>
        <v>1.0268939739999996</v>
      </c>
      <c r="K18" s="1">
        <f t="shared" si="28"/>
        <v>-16.168931187563132</v>
      </c>
      <c r="L18" s="1">
        <f t="shared" si="29"/>
        <v>18.222719135563132</v>
      </c>
      <c r="M18" s="1">
        <v>0</v>
      </c>
      <c r="N18" s="1">
        <v>0.22</v>
      </c>
      <c r="O18" s="1">
        <v>0.22</v>
      </c>
      <c r="P18" s="1">
        <v>0.26</v>
      </c>
      <c r="Q18" s="1">
        <f t="shared" si="30"/>
        <v>0.21160000000000001</v>
      </c>
      <c r="R18" s="1">
        <f t="shared" si="31"/>
        <v>9.249450521644173E-2</v>
      </c>
      <c r="S18" s="1">
        <f t="shared" si="32"/>
        <v>0.3475054947835583</v>
      </c>
      <c r="T18" s="1">
        <v>390</v>
      </c>
      <c r="U18" s="1">
        <v>152100</v>
      </c>
      <c r="V18" s="1">
        <f t="shared" si="33"/>
        <v>0</v>
      </c>
      <c r="W18" s="1">
        <f t="shared" si="34"/>
        <v>390</v>
      </c>
      <c r="X18" s="1">
        <f t="shared" si="35"/>
        <v>390</v>
      </c>
      <c r="Y18" s="1">
        <f t="shared" si="36"/>
        <v>0.97499999999999998</v>
      </c>
      <c r="Z18" s="1">
        <f t="shared" si="37"/>
        <v>0.97499999999999998</v>
      </c>
      <c r="AA18" s="1">
        <f t="shared" si="38"/>
        <v>0.97499999999999998</v>
      </c>
      <c r="AB18" s="1">
        <v>40</v>
      </c>
      <c r="AC18" s="1">
        <v>1600</v>
      </c>
      <c r="AE18" s="1">
        <v>0</v>
      </c>
      <c r="AF18" s="1">
        <v>0</v>
      </c>
      <c r="AG18" s="1">
        <v>1</v>
      </c>
      <c r="AH18" s="1">
        <v>1</v>
      </c>
      <c r="AI18" s="1">
        <v>390</v>
      </c>
      <c r="AJ18" s="1">
        <v>0</v>
      </c>
      <c r="AK18" s="1">
        <v>0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f t="shared" si="39"/>
        <v>0</v>
      </c>
      <c r="BY18" s="1">
        <f t="shared" si="40"/>
        <v>0.72281414177487335</v>
      </c>
      <c r="BZ18" s="1">
        <f t="shared" si="41"/>
        <v>1.2771858582251268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M18" s="1">
        <v>6.5721165009029622E-2</v>
      </c>
      <c r="CN18" s="1">
        <v>6.5721165009029622E-2</v>
      </c>
      <c r="CO18" s="1">
        <v>6.5721165009029622E-2</v>
      </c>
      <c r="CP18" s="1">
        <v>6.5721165009029622E-2</v>
      </c>
      <c r="CQ18" s="1">
        <v>6.5721165009029622E-2</v>
      </c>
      <c r="CR18" s="1">
        <v>6.5721165009029622E-2</v>
      </c>
      <c r="CS18" s="1">
        <v>6.5721165009029622E-2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D18" s="1">
        <v>3.52204263823504E-2</v>
      </c>
      <c r="DE18" s="1">
        <v>1.2405154965969916E-3</v>
      </c>
      <c r="DF18" s="1">
        <v>3.5114145755592435E-2</v>
      </c>
      <c r="DG18" s="1">
        <v>3.5640253366929227E-2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f t="shared" si="42"/>
        <v>0</v>
      </c>
      <c r="EU18" s="1">
        <f t="shared" si="43"/>
        <v>0.72281414177487335</v>
      </c>
      <c r="EV18" s="1">
        <f t="shared" si="44"/>
        <v>1.2771858582251268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I18" s="1">
        <v>8.9023868644652893E-3</v>
      </c>
      <c r="FJ18" s="1">
        <v>8.9023868644652893E-3</v>
      </c>
      <c r="FK18" s="1">
        <v>8.9023868644652893E-3</v>
      </c>
      <c r="FL18" s="1">
        <v>8.9023868644652893E-3</v>
      </c>
      <c r="FM18" s="1">
        <v>8.9023868644652893E-3</v>
      </c>
      <c r="FN18" s="1">
        <v>8.9023868644652893E-3</v>
      </c>
      <c r="FO18" s="1">
        <v>8.9023868644652893E-3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Z18" s="1">
        <v>2.3035448499022166E-3</v>
      </c>
      <c r="GA18" s="1">
        <v>5.3096124268223207E-6</v>
      </c>
      <c r="GB18" s="1">
        <v>2.2686850203711114E-3</v>
      </c>
      <c r="GC18" s="1">
        <v>2.4395865274310178E-3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f t="shared" si="45"/>
        <v>0</v>
      </c>
      <c r="HQ18" s="1">
        <f t="shared" si="46"/>
        <v>0.72281414177487335</v>
      </c>
      <c r="HR18" s="1">
        <f t="shared" si="47"/>
        <v>1.2771858582251268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E18" s="1">
        <v>8.0871598490432545E-2</v>
      </c>
      <c r="IF18" s="1">
        <v>8.0871598490432545E-2</v>
      </c>
      <c r="IG18" s="1">
        <v>8.0871598490432545E-2</v>
      </c>
      <c r="IH18" s="1">
        <v>8.0871598490432545E-2</v>
      </c>
      <c r="II18" s="1">
        <v>8.0871598490432545E-2</v>
      </c>
      <c r="IJ18" s="1">
        <v>8.0871598490432545E-2</v>
      </c>
      <c r="IK18" s="1">
        <v>8.0871598490432545E-2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V18" s="1">
        <v>4.7991587447358451E-2</v>
      </c>
      <c r="IW18" s="1">
        <v>2.3035448499022166E-3</v>
      </c>
      <c r="IX18" s="1">
        <v>4.763071509405576E-2</v>
      </c>
      <c r="IY18" s="1">
        <v>4.9392170709850539E-2</v>
      </c>
    </row>
    <row r="19" spans="1:259" s="1" customFormat="1" x14ac:dyDescent="0.25">
      <c r="A19" s="1">
        <v>50</v>
      </c>
      <c r="B19" s="1">
        <v>50</v>
      </c>
      <c r="C19" s="1">
        <v>10</v>
      </c>
      <c r="D19" s="1" t="s">
        <v>246</v>
      </c>
      <c r="E19" s="1">
        <v>519.71227193999994</v>
      </c>
      <c r="F19" s="1">
        <v>274867.95633459499</v>
      </c>
      <c r="G19" s="1">
        <f t="shared" si="24"/>
        <v>4767.110729558568</v>
      </c>
      <c r="H19" s="1">
        <f t="shared" si="25"/>
        <v>500.57417768865287</v>
      </c>
      <c r="I19" s="1">
        <f t="shared" si="26"/>
        <v>538.85036619134701</v>
      </c>
      <c r="J19" s="1">
        <f t="shared" si="27"/>
        <v>1.0394245438799998</v>
      </c>
      <c r="K19" s="1">
        <f t="shared" si="28"/>
        <v>-18.098669707467074</v>
      </c>
      <c r="L19" s="1">
        <f t="shared" si="29"/>
        <v>20.177518795227073</v>
      </c>
      <c r="M19" s="1">
        <v>0</v>
      </c>
      <c r="N19" s="1">
        <v>1.08</v>
      </c>
      <c r="O19" s="1">
        <v>1.1000000000000001</v>
      </c>
      <c r="P19" s="1">
        <v>5.54</v>
      </c>
      <c r="Q19" s="1">
        <f t="shared" si="30"/>
        <v>4.33</v>
      </c>
      <c r="R19" s="1">
        <f t="shared" si="31"/>
        <v>0.52321359239316345</v>
      </c>
      <c r="S19" s="1">
        <f t="shared" si="32"/>
        <v>1.6767864076068366</v>
      </c>
      <c r="T19" s="1">
        <v>490</v>
      </c>
      <c r="U19" s="1">
        <v>240100</v>
      </c>
      <c r="V19" s="1">
        <f t="shared" si="33"/>
        <v>0</v>
      </c>
      <c r="W19" s="1">
        <f t="shared" si="34"/>
        <v>490</v>
      </c>
      <c r="X19" s="1">
        <f t="shared" si="35"/>
        <v>490</v>
      </c>
      <c r="Y19" s="1">
        <f t="shared" si="36"/>
        <v>0.98</v>
      </c>
      <c r="Z19" s="1">
        <f t="shared" si="37"/>
        <v>0.98</v>
      </c>
      <c r="AA19" s="1">
        <f t="shared" si="38"/>
        <v>0.98</v>
      </c>
      <c r="AB19" s="1">
        <v>50</v>
      </c>
      <c r="AC19" s="1">
        <v>2500</v>
      </c>
      <c r="AE19" s="1">
        <v>0</v>
      </c>
      <c r="AF19" s="1">
        <v>0</v>
      </c>
      <c r="AG19" s="1">
        <v>1.06</v>
      </c>
      <c r="AH19" s="1">
        <v>1.18</v>
      </c>
      <c r="AI19" s="1">
        <v>490</v>
      </c>
      <c r="AJ19" s="1">
        <v>0</v>
      </c>
      <c r="AK19" s="1">
        <v>0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f t="shared" si="39"/>
        <v>0</v>
      </c>
      <c r="BY19" s="1">
        <f t="shared" si="40"/>
        <v>0.72281414177487335</v>
      </c>
      <c r="BZ19" s="1">
        <f t="shared" si="41"/>
        <v>1.2771858582251268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M19" s="1">
        <v>8.8246923786989145E-2</v>
      </c>
      <c r="CN19" s="1">
        <v>8.8246923786989145E-2</v>
      </c>
      <c r="CO19" s="1">
        <v>8.8246923786989145E-2</v>
      </c>
      <c r="CP19" s="1">
        <v>8.8246923786989145E-2</v>
      </c>
      <c r="CQ19" s="1">
        <v>8.8246923786989145E-2</v>
      </c>
      <c r="CR19" s="1">
        <v>8.8246923786989145E-2</v>
      </c>
      <c r="CS19" s="1">
        <v>8.8246923786989145E-2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D19" s="1">
        <v>3.5246884783425636E-2</v>
      </c>
      <c r="DE19" s="1">
        <v>1.2423606960799687E-3</v>
      </c>
      <c r="DF19" s="1">
        <v>3.5098971569439932E-2</v>
      </c>
      <c r="DG19" s="1">
        <v>3.5507664208220664E-2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f t="shared" si="42"/>
        <v>0</v>
      </c>
      <c r="EU19" s="1">
        <f t="shared" si="43"/>
        <v>0.72281414177487335</v>
      </c>
      <c r="EV19" s="1">
        <f t="shared" si="44"/>
        <v>1.2771858582251268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I19" s="1">
        <v>2.2491368815953417E-2</v>
      </c>
      <c r="FJ19" s="1">
        <v>2.2491368815953417E-2</v>
      </c>
      <c r="FK19" s="1">
        <v>2.2491368815953417E-2</v>
      </c>
      <c r="FL19" s="1">
        <v>2.2491368815953417E-2</v>
      </c>
      <c r="FM19" s="1">
        <v>2.2491368815953417E-2</v>
      </c>
      <c r="FN19" s="1">
        <v>2.2491368815953417E-2</v>
      </c>
      <c r="FO19" s="1">
        <v>2.2491368815953417E-2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Z19" s="1">
        <v>2.3094164480452241E-3</v>
      </c>
      <c r="GA19" s="1">
        <v>5.3341516950817026E-6</v>
      </c>
      <c r="GB19" s="1">
        <v>2.2925211921553477E-3</v>
      </c>
      <c r="GC19" s="1">
        <v>2.3716723207456566E-3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HB19" s="1">
        <v>1</v>
      </c>
      <c r="HC19" s="1">
        <v>1</v>
      </c>
      <c r="HD19" s="1">
        <v>1</v>
      </c>
      <c r="HE19" s="1">
        <v>1</v>
      </c>
      <c r="HF19" s="1">
        <v>1</v>
      </c>
      <c r="HG19" s="1">
        <v>1</v>
      </c>
      <c r="HH19" s="1">
        <v>1</v>
      </c>
      <c r="HI19" s="1">
        <v>1</v>
      </c>
      <c r="HJ19" s="1">
        <v>1</v>
      </c>
      <c r="HK19" s="1">
        <v>1</v>
      </c>
      <c r="HL19" s="1">
        <v>1</v>
      </c>
      <c r="HM19" s="1">
        <v>1</v>
      </c>
      <c r="HN19" s="1">
        <v>1</v>
      </c>
      <c r="HO19" s="1">
        <v>1</v>
      </c>
      <c r="HP19" s="1">
        <f t="shared" si="45"/>
        <v>0</v>
      </c>
      <c r="HQ19" s="1">
        <f t="shared" si="46"/>
        <v>0.72281414177487335</v>
      </c>
      <c r="HR19" s="1">
        <f t="shared" si="47"/>
        <v>1.2771858582251268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E19" s="1">
        <v>0.10565996386436022</v>
      </c>
      <c r="IF19" s="1">
        <v>0.10565996386436022</v>
      </c>
      <c r="IG19" s="1">
        <v>0.10565996386436022</v>
      </c>
      <c r="IH19" s="1">
        <v>0.10565996386436022</v>
      </c>
      <c r="II19" s="1">
        <v>0.10565996386436022</v>
      </c>
      <c r="IJ19" s="1">
        <v>0.10565996386436022</v>
      </c>
      <c r="IK19" s="1">
        <v>0.10565996386436022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V19" s="1">
        <v>4.8055552856348119E-2</v>
      </c>
      <c r="IW19" s="1">
        <v>2.3094164480452241E-3</v>
      </c>
      <c r="IX19" s="1">
        <v>4.7880279783595124E-2</v>
      </c>
      <c r="IY19" s="1">
        <v>4.8699818487810166E-2</v>
      </c>
    </row>
    <row r="20" spans="1:259" s="1" customFormat="1" x14ac:dyDescent="0.25">
      <c r="A20" s="1">
        <v>60</v>
      </c>
      <c r="B20" s="1">
        <v>50</v>
      </c>
      <c r="C20" s="1">
        <v>10</v>
      </c>
      <c r="D20" s="1" t="s">
        <v>247</v>
      </c>
      <c r="E20" s="1">
        <v>614.22735381999996</v>
      </c>
      <c r="F20" s="1">
        <v>389215.41144508444</v>
      </c>
      <c r="G20" s="1">
        <f t="shared" si="24"/>
        <v>11940.169264364988</v>
      </c>
      <c r="H20" s="1">
        <f t="shared" si="25"/>
        <v>583.93895529977954</v>
      </c>
      <c r="I20" s="1">
        <f t="shared" si="26"/>
        <v>644.51575234022039</v>
      </c>
      <c r="J20" s="1">
        <f t="shared" si="27"/>
        <v>1.0237122563666665</v>
      </c>
      <c r="K20" s="1">
        <f t="shared" si="28"/>
        <v>-29.264686263853754</v>
      </c>
      <c r="L20" s="1">
        <f t="shared" si="29"/>
        <v>31.31211077658709</v>
      </c>
      <c r="M20" s="1">
        <v>0</v>
      </c>
      <c r="N20" s="1">
        <v>2.04</v>
      </c>
      <c r="O20" s="1">
        <v>2.08</v>
      </c>
      <c r="P20" s="1">
        <v>11.6</v>
      </c>
      <c r="Q20" s="1">
        <f t="shared" si="30"/>
        <v>7.2735999999999992</v>
      </c>
      <c r="R20" s="1">
        <f t="shared" si="31"/>
        <v>1.3324404804967034</v>
      </c>
      <c r="S20" s="1">
        <f t="shared" si="32"/>
        <v>2.8275595195032968</v>
      </c>
      <c r="T20" s="1">
        <v>590</v>
      </c>
      <c r="U20" s="1">
        <v>348100</v>
      </c>
      <c r="V20" s="1">
        <f t="shared" si="33"/>
        <v>0</v>
      </c>
      <c r="W20" s="1">
        <f t="shared" si="34"/>
        <v>590</v>
      </c>
      <c r="X20" s="1">
        <f t="shared" si="35"/>
        <v>590</v>
      </c>
      <c r="Y20" s="1">
        <f t="shared" si="36"/>
        <v>0.98333333333333328</v>
      </c>
      <c r="Z20" s="1">
        <f t="shared" si="37"/>
        <v>0.98333333333333328</v>
      </c>
      <c r="AA20" s="1">
        <f t="shared" si="38"/>
        <v>0.98333333333333328</v>
      </c>
      <c r="AB20" s="1">
        <v>60</v>
      </c>
      <c r="AC20" s="1">
        <v>3600</v>
      </c>
      <c r="AE20" s="1">
        <v>0</v>
      </c>
      <c r="AF20" s="1">
        <v>0</v>
      </c>
      <c r="AG20" s="1">
        <v>1.08</v>
      </c>
      <c r="AH20" s="1">
        <v>1.24</v>
      </c>
      <c r="AI20" s="1">
        <v>590</v>
      </c>
      <c r="AJ20" s="1">
        <v>0</v>
      </c>
      <c r="AK20" s="1">
        <v>0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f t="shared" si="39"/>
        <v>0</v>
      </c>
      <c r="BY20" s="1">
        <f t="shared" si="40"/>
        <v>0.72281414177487335</v>
      </c>
      <c r="BZ20" s="1">
        <f t="shared" si="41"/>
        <v>1.2771858582251268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M20" s="1">
        <v>7.7537230548304456E-2</v>
      </c>
      <c r="CN20" s="1">
        <v>7.7537230548304456E-2</v>
      </c>
      <c r="CO20" s="1">
        <v>7.7537230548304456E-2</v>
      </c>
      <c r="CP20" s="1">
        <v>7.7537230548304456E-2</v>
      </c>
      <c r="CQ20" s="1">
        <v>7.7537230548304456E-2</v>
      </c>
      <c r="CR20" s="1">
        <v>7.7537230548304456E-2</v>
      </c>
      <c r="CS20" s="1">
        <v>7.7537230548304456E-2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D20" s="1">
        <v>3.5163780141899685E-2</v>
      </c>
      <c r="DE20" s="1">
        <v>1.2365218516370729E-3</v>
      </c>
      <c r="DF20" s="1">
        <v>3.5023279612422971E-2</v>
      </c>
      <c r="DG20" s="1">
        <v>3.5611820845251101E-2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f t="shared" si="42"/>
        <v>0</v>
      </c>
      <c r="EU20" s="1">
        <f t="shared" si="43"/>
        <v>0.72281414177487335</v>
      </c>
      <c r="EV20" s="1">
        <f t="shared" si="44"/>
        <v>1.2771858582251268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I20" s="1">
        <v>1.5310634148934981E-2</v>
      </c>
      <c r="FJ20" s="1">
        <v>1.5310634148934981E-2</v>
      </c>
      <c r="FK20" s="1">
        <v>1.5310634148934981E-2</v>
      </c>
      <c r="FL20" s="1">
        <v>1.5310634148934981E-2</v>
      </c>
      <c r="FM20" s="1">
        <v>1.5310634148934981E-2</v>
      </c>
      <c r="FN20" s="1">
        <v>1.5310634148934981E-2</v>
      </c>
      <c r="FO20" s="1">
        <v>1.5310634148934981E-2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Z20" s="1">
        <v>2.3005988691618294E-3</v>
      </c>
      <c r="GA20" s="1">
        <v>5.2950908581954283E-6</v>
      </c>
      <c r="GB20" s="1">
        <v>2.2778324667836586E-3</v>
      </c>
      <c r="GC20" s="1">
        <v>2.5038946082720287E-3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f t="shared" si="45"/>
        <v>0</v>
      </c>
      <c r="HQ20" s="1">
        <f t="shared" si="46"/>
        <v>0.72281414177487335</v>
      </c>
      <c r="HR20" s="1">
        <f t="shared" si="47"/>
        <v>1.2771858582251268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E20" s="1">
        <v>9.387511656248225E-2</v>
      </c>
      <c r="IF20" s="1">
        <v>9.387511656248225E-2</v>
      </c>
      <c r="IG20" s="1">
        <v>9.387511656248225E-2</v>
      </c>
      <c r="IH20" s="1">
        <v>9.387511656248225E-2</v>
      </c>
      <c r="II20" s="1">
        <v>9.387511656248225E-2</v>
      </c>
      <c r="IJ20" s="1">
        <v>9.387511656248225E-2</v>
      </c>
      <c r="IK20" s="1">
        <v>9.387511656248225E-2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V20" s="1">
        <v>4.7961993722052038E-2</v>
      </c>
      <c r="IW20" s="1">
        <v>2.3005988691618294E-3</v>
      </c>
      <c r="IX20" s="1">
        <v>4.7726643154360426E-2</v>
      </c>
      <c r="IY20" s="1">
        <v>5.0038930926549867E-2</v>
      </c>
    </row>
    <row r="21" spans="1:259" s="1" customFormat="1" x14ac:dyDescent="0.25">
      <c r="A21" s="1">
        <v>70</v>
      </c>
      <c r="B21" s="1">
        <v>50</v>
      </c>
      <c r="C21" s="1">
        <v>10</v>
      </c>
      <c r="D21" s="1" t="s">
        <v>248</v>
      </c>
      <c r="E21" s="1">
        <v>772.31747951999989</v>
      </c>
      <c r="F21" s="1">
        <v>634123.62691048125</v>
      </c>
      <c r="G21" s="1">
        <f>F21-E21*E21</f>
        <v>37649.337738355855</v>
      </c>
      <c r="H21" s="1">
        <f t="shared" si="25"/>
        <v>718.53389543420883</v>
      </c>
      <c r="I21" s="1">
        <f t="shared" si="26"/>
        <v>826.10106360579096</v>
      </c>
      <c r="J21" s="1">
        <f>E21/(A21*C21)</f>
        <v>1.1033106850285712</v>
      </c>
      <c r="K21" s="1">
        <f t="shared" si="28"/>
        <v>-52.680273400762488</v>
      </c>
      <c r="L21" s="1">
        <f t="shared" si="29"/>
        <v>54.886894770819623</v>
      </c>
      <c r="M21" s="1">
        <v>0</v>
      </c>
      <c r="N21" s="1">
        <v>4.5199999999999996</v>
      </c>
      <c r="O21" s="1">
        <v>4.74</v>
      </c>
      <c r="P21" s="1">
        <v>69.5</v>
      </c>
      <c r="Q21" s="1">
        <f>P21-O21*O21</f>
        <v>47.032399999999996</v>
      </c>
      <c r="R21" s="1">
        <f t="shared" si="31"/>
        <v>2.8390546149875853</v>
      </c>
      <c r="S21" s="1">
        <f t="shared" si="32"/>
        <v>6.6409453850124152</v>
      </c>
      <c r="T21" s="1">
        <v>690</v>
      </c>
      <c r="U21" s="1">
        <v>476100</v>
      </c>
      <c r="V21" s="1">
        <f>U21-T21*T21</f>
        <v>0</v>
      </c>
      <c r="W21" s="1">
        <f t="shared" si="34"/>
        <v>690</v>
      </c>
      <c r="X21" s="1">
        <f t="shared" si="35"/>
        <v>690</v>
      </c>
      <c r="Y21" s="1">
        <f>T21/(A21*C21)</f>
        <v>0.98571428571428577</v>
      </c>
      <c r="Z21" s="1">
        <f t="shared" si="37"/>
        <v>0.98571428571428577</v>
      </c>
      <c r="AA21" s="1">
        <f t="shared" si="38"/>
        <v>0.98571428571428577</v>
      </c>
      <c r="AB21" s="1">
        <v>70</v>
      </c>
      <c r="AC21" s="1">
        <v>4900</v>
      </c>
      <c r="AE21" s="1">
        <v>0</v>
      </c>
      <c r="AF21" s="1">
        <v>0</v>
      </c>
      <c r="AG21" s="1">
        <v>1.04</v>
      </c>
      <c r="AH21" s="1">
        <v>1.1200000000000001</v>
      </c>
      <c r="AI21" s="1">
        <v>690</v>
      </c>
      <c r="AJ21" s="1">
        <v>0</v>
      </c>
      <c r="AK21" s="1">
        <v>0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f>BO21-BN21*BN21</f>
        <v>0</v>
      </c>
      <c r="BY21" s="1">
        <f t="shared" si="40"/>
        <v>0.72281414177487335</v>
      </c>
      <c r="BZ21" s="1">
        <f t="shared" si="41"/>
        <v>1.2771858582251268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M21" s="1">
        <v>7.5131518216021723E-2</v>
      </c>
      <c r="CN21" s="1">
        <v>7.5131518216021723E-2</v>
      </c>
      <c r="CO21" s="1">
        <v>7.5131518216021723E-2</v>
      </c>
      <c r="CP21" s="1">
        <v>7.5131518216021723E-2</v>
      </c>
      <c r="CQ21" s="1">
        <v>7.5131518216021723E-2</v>
      </c>
      <c r="CR21" s="1">
        <v>7.5131518216021723E-2</v>
      </c>
      <c r="CS21" s="1">
        <v>7.5131518216021723E-2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D21" s="1">
        <v>3.5156526840405274E-2</v>
      </c>
      <c r="DE21" s="1">
        <v>1.2359872181327972E-3</v>
      </c>
      <c r="DF21" s="1">
        <v>3.5126390640098572E-2</v>
      </c>
      <c r="DG21" s="1">
        <v>3.54144331369729E-2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f>BO21-BN21*BN21</f>
        <v>0</v>
      </c>
      <c r="EU21" s="1">
        <f t="shared" si="43"/>
        <v>0.72281414177487335</v>
      </c>
      <c r="EV21" s="1">
        <f t="shared" si="44"/>
        <v>1.2771858582251268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I21" s="1">
        <v>1.1768970858075174E-2</v>
      </c>
      <c r="FJ21" s="1">
        <v>1.1768970858075174E-2</v>
      </c>
      <c r="FK21" s="1">
        <v>1.1768970858075174E-2</v>
      </c>
      <c r="FL21" s="1">
        <v>1.1768970858075174E-2</v>
      </c>
      <c r="FM21" s="1">
        <v>1.1768970858075174E-2</v>
      </c>
      <c r="FN21" s="1">
        <v>1.1768970858075174E-2</v>
      </c>
      <c r="FO21" s="1">
        <v>1.1768970858075174E-2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Z21" s="1">
        <v>2.2867463135444925E-3</v>
      </c>
      <c r="GA21" s="1">
        <v>5.2304603966942842E-6</v>
      </c>
      <c r="GB21" s="1">
        <v>2.2217274034703237E-3</v>
      </c>
      <c r="GC21" s="1">
        <v>2.4858348130847602E-3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f>BO21-BN21*BN21</f>
        <v>0</v>
      </c>
      <c r="HQ21" s="1">
        <f t="shared" si="46"/>
        <v>0.72281414177487335</v>
      </c>
      <c r="HR21" s="1">
        <f t="shared" si="47"/>
        <v>1.2771858582251268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E21" s="1">
        <v>9.1415127110651931E-2</v>
      </c>
      <c r="IF21" s="1">
        <v>9.1415127110651931E-2</v>
      </c>
      <c r="IG21" s="1">
        <v>9.1415127110651931E-2</v>
      </c>
      <c r="IH21" s="1">
        <v>9.1415127110651931E-2</v>
      </c>
      <c r="II21" s="1">
        <v>9.1415127110651931E-2</v>
      </c>
      <c r="IJ21" s="1">
        <v>9.1415127110651931E-2</v>
      </c>
      <c r="IK21" s="1">
        <v>9.1415127110651931E-2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V21" s="1">
        <v>4.7818545258793269E-2</v>
      </c>
      <c r="IW21" s="1">
        <v>2.2867463135444934E-3</v>
      </c>
      <c r="IX21" s="1">
        <v>4.7135203441486528E-2</v>
      </c>
      <c r="IY21" s="1">
        <v>4.9858146907850079E-2</v>
      </c>
    </row>
    <row r="22" spans="1:259" s="1" customFormat="1" x14ac:dyDescent="0.25">
      <c r="A22" s="1">
        <v>80</v>
      </c>
      <c r="B22" s="1">
        <v>50</v>
      </c>
      <c r="C22" s="1">
        <v>10</v>
      </c>
      <c r="D22" s="1" t="s">
        <v>249</v>
      </c>
      <c r="E22" s="1">
        <v>972.68197707999991</v>
      </c>
      <c r="F22" s="1">
        <v>1435501.6228572489</v>
      </c>
      <c r="G22" s="1">
        <f>F22-E22*E22</f>
        <v>489391.39432099136</v>
      </c>
      <c r="H22" s="1">
        <f t="shared" si="25"/>
        <v>778.77241153855891</v>
      </c>
      <c r="I22" s="1">
        <f t="shared" si="26"/>
        <v>1166.591542621441</v>
      </c>
      <c r="J22" s="1">
        <f>E22/(A22*C22)</f>
        <v>1.2158524713499999</v>
      </c>
      <c r="K22" s="1">
        <f t="shared" si="28"/>
        <v>-192.69371307009101</v>
      </c>
      <c r="L22" s="1">
        <f t="shared" si="29"/>
        <v>195.12541801279099</v>
      </c>
      <c r="M22" s="1">
        <v>0</v>
      </c>
      <c r="N22" s="1">
        <v>12.88</v>
      </c>
      <c r="O22" s="1">
        <v>13.7</v>
      </c>
      <c r="P22" s="1">
        <v>309.26</v>
      </c>
      <c r="Q22" s="1">
        <f>P22-O22*O22</f>
        <v>121.57000000000002</v>
      </c>
      <c r="R22" s="1">
        <f t="shared" si="31"/>
        <v>10.643782363770537</v>
      </c>
      <c r="S22" s="1">
        <f t="shared" si="32"/>
        <v>16.756217636229461</v>
      </c>
      <c r="T22" s="1">
        <v>790</v>
      </c>
      <c r="U22" s="1">
        <v>624100</v>
      </c>
      <c r="V22" s="1">
        <f>U22-T22*T22</f>
        <v>0</v>
      </c>
      <c r="W22" s="1">
        <f t="shared" si="34"/>
        <v>790</v>
      </c>
      <c r="X22" s="1">
        <f t="shared" si="35"/>
        <v>790</v>
      </c>
      <c r="Y22" s="1">
        <f>T22/(A22*C22)</f>
        <v>0.98750000000000004</v>
      </c>
      <c r="Z22" s="1">
        <f t="shared" si="37"/>
        <v>0.98750000000000004</v>
      </c>
      <c r="AA22" s="1">
        <f t="shared" si="38"/>
        <v>0.98750000000000004</v>
      </c>
      <c r="AB22" s="1">
        <v>80</v>
      </c>
      <c r="AC22" s="1">
        <v>6400</v>
      </c>
      <c r="AE22" s="1">
        <v>0</v>
      </c>
      <c r="AF22" s="1">
        <v>0</v>
      </c>
      <c r="AG22" s="1">
        <v>1.04</v>
      </c>
      <c r="AH22" s="1">
        <v>1.1200000000000001</v>
      </c>
      <c r="AI22" s="1">
        <v>790</v>
      </c>
      <c r="AJ22" s="1">
        <v>0</v>
      </c>
      <c r="AK22" s="1">
        <v>0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f>BO22-BN22*BN22</f>
        <v>0</v>
      </c>
      <c r="BY22" s="1">
        <f t="shared" si="40"/>
        <v>0.72281414177487335</v>
      </c>
      <c r="BZ22" s="1">
        <f t="shared" si="41"/>
        <v>1.2771858582251268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M22" s="1">
        <v>6.8444992336232191E-2</v>
      </c>
      <c r="CN22" s="1">
        <v>6.8444992336232191E-2</v>
      </c>
      <c r="CO22" s="1">
        <v>6.8444992336232191E-2</v>
      </c>
      <c r="CP22" s="1">
        <v>6.8444992336232191E-2</v>
      </c>
      <c r="CQ22" s="1">
        <v>6.8444992336232191E-2</v>
      </c>
      <c r="CR22" s="1">
        <v>6.8444992336232191E-2</v>
      </c>
      <c r="CS22" s="1">
        <v>6.8444992336232191E-2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D22" s="1">
        <v>3.489101385895782E-2</v>
      </c>
      <c r="DE22" s="1">
        <v>1.2175097831770435E-3</v>
      </c>
      <c r="DF22" s="1">
        <v>3.4658419979740882E-2</v>
      </c>
      <c r="DG22" s="1">
        <v>3.5505149990098982E-2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f>BO22-BN22*BN22</f>
        <v>0</v>
      </c>
      <c r="EU22" s="1">
        <f t="shared" si="43"/>
        <v>0.72281414177487335</v>
      </c>
      <c r="EV22" s="1">
        <f t="shared" si="44"/>
        <v>1.2771858582251268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I22" s="1">
        <v>8.9353906410994041E-3</v>
      </c>
      <c r="FJ22" s="1">
        <v>8.9353906410994041E-3</v>
      </c>
      <c r="FK22" s="1">
        <v>8.9353906410994041E-3</v>
      </c>
      <c r="FL22" s="1">
        <v>8.9353906410994041E-3</v>
      </c>
      <c r="FM22" s="1">
        <v>8.9353906410994041E-3</v>
      </c>
      <c r="FN22" s="1">
        <v>8.9353906410994041E-3</v>
      </c>
      <c r="FO22" s="1">
        <v>8.9353906410994041E-3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Z22" s="1">
        <v>2.2800778842660316E-3</v>
      </c>
      <c r="GA22" s="1">
        <v>5.1987874774202269E-6</v>
      </c>
      <c r="GB22" s="1">
        <v>2.2778324667836586E-3</v>
      </c>
      <c r="GC22" s="1">
        <v>2.3019373231559044E-3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f>BO22-BN22*BN22</f>
        <v>0</v>
      </c>
      <c r="HQ22" s="1">
        <f t="shared" si="46"/>
        <v>0.72281414177487335</v>
      </c>
      <c r="HR22" s="1">
        <f t="shared" si="47"/>
        <v>1.2771858582251268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E22" s="1">
        <v>8.3127682423852961E-2</v>
      </c>
      <c r="IF22" s="1">
        <v>8.3127682423852961E-2</v>
      </c>
      <c r="IG22" s="1">
        <v>8.3127682423852961E-2</v>
      </c>
      <c r="IH22" s="1">
        <v>8.3127682423852961E-2</v>
      </c>
      <c r="II22" s="1">
        <v>8.3127682423852961E-2</v>
      </c>
      <c r="IJ22" s="1">
        <v>8.3127682423852961E-2</v>
      </c>
      <c r="IK22" s="1">
        <v>8.3127682423852961E-2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V22" s="1">
        <v>4.7750124092730752E-2</v>
      </c>
      <c r="IW22" s="1">
        <v>2.2800778842660316E-3</v>
      </c>
      <c r="IX22" s="1">
        <v>4.7726643154360426E-2</v>
      </c>
      <c r="IY22" s="1">
        <v>4.7978508971787612E-2</v>
      </c>
    </row>
    <row r="23" spans="1:259" s="1" customFormat="1" x14ac:dyDescent="0.25">
      <c r="A23" s="1">
        <v>90</v>
      </c>
      <c r="B23" s="1">
        <v>50</v>
      </c>
      <c r="C23" s="1">
        <v>10</v>
      </c>
      <c r="D23" s="1" t="s">
        <v>250</v>
      </c>
      <c r="E23" s="1">
        <v>1183.46055174</v>
      </c>
      <c r="F23" s="1">
        <v>1708687.2738781082</v>
      </c>
      <c r="G23" s="1">
        <f>F23-E23*E23</f>
        <v>308108.39635336306</v>
      </c>
      <c r="H23" s="1">
        <f t="shared" si="25"/>
        <v>1029.6015763481771</v>
      </c>
      <c r="I23" s="1">
        <f t="shared" si="26"/>
        <v>1337.319527131823</v>
      </c>
      <c r="J23" s="1">
        <f>E23/(A23*C23)</f>
        <v>1.3149561686</v>
      </c>
      <c r="K23" s="1">
        <f t="shared" si="28"/>
        <v>-152.54401922322302</v>
      </c>
      <c r="L23" s="1">
        <f t="shared" si="29"/>
        <v>155.173931560423</v>
      </c>
      <c r="M23" s="1">
        <v>0</v>
      </c>
      <c r="N23" s="1">
        <v>21.84</v>
      </c>
      <c r="O23" s="1">
        <v>25.16</v>
      </c>
      <c r="P23" s="1">
        <v>1119.8800000000001</v>
      </c>
      <c r="Q23" s="1">
        <f>P23-O23*O23</f>
        <v>486.85440000000006</v>
      </c>
      <c r="R23" s="1">
        <f t="shared" si="31"/>
        <v>19.043955750585187</v>
      </c>
      <c r="S23" s="1">
        <f t="shared" si="32"/>
        <v>31.276044249414813</v>
      </c>
      <c r="T23" s="1">
        <v>890</v>
      </c>
      <c r="U23" s="1">
        <v>792100</v>
      </c>
      <c r="V23" s="1">
        <f>U23-T23*T23</f>
        <v>0</v>
      </c>
      <c r="W23" s="1">
        <f t="shared" si="34"/>
        <v>890</v>
      </c>
      <c r="X23" s="1">
        <f t="shared" si="35"/>
        <v>890</v>
      </c>
      <c r="Y23" s="1">
        <f>T23/(A23*C23)</f>
        <v>0.98888888888888893</v>
      </c>
      <c r="Z23" s="1">
        <f t="shared" si="37"/>
        <v>0.98888888888888893</v>
      </c>
      <c r="AA23" s="1">
        <f t="shared" si="38"/>
        <v>0.98888888888888893</v>
      </c>
      <c r="AB23" s="1">
        <v>90</v>
      </c>
      <c r="AC23" s="1">
        <v>8100</v>
      </c>
      <c r="AE23" s="1">
        <v>0</v>
      </c>
      <c r="AF23" s="1">
        <v>0</v>
      </c>
      <c r="AG23" s="1">
        <v>1.04</v>
      </c>
      <c r="AH23" s="1">
        <v>1.1200000000000001</v>
      </c>
      <c r="AI23" s="1">
        <v>890</v>
      </c>
      <c r="AJ23" s="1">
        <v>0</v>
      </c>
      <c r="AK23" s="1">
        <v>0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f>BO23-BN23*BN23</f>
        <v>0</v>
      </c>
      <c r="BY23" s="1">
        <f t="shared" si="40"/>
        <v>0.72281414177487335</v>
      </c>
      <c r="BZ23" s="1">
        <f t="shared" si="41"/>
        <v>1.2771858582251268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M23" s="1">
        <v>7.1951983617224102E-2</v>
      </c>
      <c r="CN23" s="1">
        <v>7.1951983617224102E-2</v>
      </c>
      <c r="CO23" s="1">
        <v>7.1951983617224102E-2</v>
      </c>
      <c r="CP23" s="1">
        <v>7.1951983617224102E-2</v>
      </c>
      <c r="CQ23" s="1">
        <v>7.1951983617224102E-2</v>
      </c>
      <c r="CR23" s="1">
        <v>7.1951983617224102E-2</v>
      </c>
      <c r="CS23" s="1">
        <v>7.1951983617224102E-2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D23" s="1">
        <v>3.4440670622511854E-2</v>
      </c>
      <c r="DE23" s="1">
        <v>1.1862095529259812E-3</v>
      </c>
      <c r="DF23" s="1">
        <v>3.4395306780054681E-2</v>
      </c>
      <c r="DG23" s="1">
        <v>3.5625699358831704E-2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f>BO23-BN23*BN23</f>
        <v>0</v>
      </c>
      <c r="EU23" s="1">
        <f t="shared" si="43"/>
        <v>0.72281414177487335</v>
      </c>
      <c r="EV23" s="1">
        <f t="shared" si="44"/>
        <v>1.2771858582251268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I23" s="1">
        <v>1.724757443903726E-2</v>
      </c>
      <c r="FJ23" s="1">
        <v>1.724757443903726E-2</v>
      </c>
      <c r="FK23" s="1">
        <v>1.724757443903726E-2</v>
      </c>
      <c r="FL23" s="1">
        <v>1.724757443903726E-2</v>
      </c>
      <c r="FM23" s="1">
        <v>1.724757443903726E-2</v>
      </c>
      <c r="FN23" s="1">
        <v>1.724757443903726E-2</v>
      </c>
      <c r="FO23" s="1">
        <v>1.724757443903726E-2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Z23" s="1">
        <v>2.2178885519999717E-3</v>
      </c>
      <c r="GA23" s="1">
        <v>4.9193278096694839E-6</v>
      </c>
      <c r="GB23" s="1">
        <v>2.2088222774598503E-3</v>
      </c>
      <c r="GC23" s="1">
        <v>2.3115195430617953E-3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f>BO23-BN23*BN23</f>
        <v>0</v>
      </c>
      <c r="HQ23" s="1">
        <f t="shared" si="46"/>
        <v>0.72281414177487335</v>
      </c>
      <c r="HR23" s="1">
        <f t="shared" si="47"/>
        <v>1.2771858582251268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E23" s="1">
        <v>8.7996520018365026E-2</v>
      </c>
      <c r="IF23" s="1">
        <v>8.7996520018365026E-2</v>
      </c>
      <c r="IG23" s="1">
        <v>8.7996520018365026E-2</v>
      </c>
      <c r="IH23" s="1">
        <v>8.7996520018365026E-2</v>
      </c>
      <c r="II23" s="1">
        <v>8.7996520018365026E-2</v>
      </c>
      <c r="IJ23" s="1">
        <v>8.7996520018365026E-2</v>
      </c>
      <c r="IK23" s="1">
        <v>8.7996520018365026E-2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V23" s="1">
        <v>4.7094113560037856E-2</v>
      </c>
      <c r="IW23" s="1">
        <v>2.2178885519999717E-3</v>
      </c>
      <c r="IX23" s="1">
        <v>4.6998109296649902E-2</v>
      </c>
      <c r="IY23" s="1">
        <v>4.8078264767582819E-2</v>
      </c>
    </row>
    <row r="24" spans="1:259" s="1" customFormat="1" x14ac:dyDescent="0.25">
      <c r="A24" s="1">
        <v>100</v>
      </c>
      <c r="B24" s="1">
        <v>50</v>
      </c>
      <c r="C24" s="1">
        <v>10</v>
      </c>
      <c r="D24" s="1" t="s">
        <v>251</v>
      </c>
      <c r="E24" s="1">
        <v>1154.710548</v>
      </c>
      <c r="F24" s="1">
        <v>1392316.7681835291</v>
      </c>
      <c r="G24" s="1">
        <f>F24-E24*E24</f>
        <v>58960.318521068897</v>
      </c>
      <c r="H24" s="1">
        <f t="shared" si="25"/>
        <v>1087.4049821632079</v>
      </c>
      <c r="I24" s="1">
        <f t="shared" si="26"/>
        <v>1222.0161138367921</v>
      </c>
      <c r="J24" s="1">
        <f>E24/(A24*C24)</f>
        <v>1.1547105479999999</v>
      </c>
      <c r="K24" s="1">
        <f t="shared" si="28"/>
        <v>-66.150855288792172</v>
      </c>
      <c r="L24" s="1">
        <f t="shared" si="29"/>
        <v>68.460276384792166</v>
      </c>
      <c r="M24" s="1">
        <v>0</v>
      </c>
      <c r="N24" s="1">
        <v>38.64</v>
      </c>
      <c r="O24" s="1">
        <v>47.92</v>
      </c>
      <c r="P24" s="1">
        <v>4048.16</v>
      </c>
      <c r="Q24" s="1">
        <f>P24-O24*O24</f>
        <v>1751.8335999999995</v>
      </c>
      <c r="R24" s="1">
        <f t="shared" si="31"/>
        <v>36.318410490144039</v>
      </c>
      <c r="S24" s="1">
        <f t="shared" si="32"/>
        <v>59.521589509855964</v>
      </c>
      <c r="T24" s="1">
        <v>990</v>
      </c>
      <c r="U24" s="1">
        <v>980100</v>
      </c>
      <c r="V24" s="1">
        <f>U24-T24*T24</f>
        <v>0</v>
      </c>
      <c r="W24" s="1">
        <f t="shared" si="34"/>
        <v>990</v>
      </c>
      <c r="X24" s="1">
        <f t="shared" si="35"/>
        <v>990</v>
      </c>
      <c r="Y24" s="1">
        <f>T24/(A24*C24)</f>
        <v>0.99</v>
      </c>
      <c r="Z24" s="1">
        <f t="shared" si="37"/>
        <v>0.99</v>
      </c>
      <c r="AA24" s="1">
        <f t="shared" si="38"/>
        <v>0.99</v>
      </c>
      <c r="AB24" s="1">
        <v>100</v>
      </c>
      <c r="AC24" s="1">
        <v>10000</v>
      </c>
      <c r="AE24" s="1">
        <v>0</v>
      </c>
      <c r="AF24" s="1">
        <v>0</v>
      </c>
      <c r="AG24" s="1">
        <v>1.06</v>
      </c>
      <c r="AH24" s="1">
        <v>1.18</v>
      </c>
      <c r="AI24" s="1">
        <v>990</v>
      </c>
      <c r="AJ24" s="1">
        <v>0</v>
      </c>
      <c r="AK24" s="1">
        <v>0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f>BO24-BN24*BN24</f>
        <v>0</v>
      </c>
      <c r="BY24" s="1">
        <f t="shared" si="40"/>
        <v>0.72281414177487335</v>
      </c>
      <c r="BZ24" s="1">
        <f t="shared" si="41"/>
        <v>1.2771858582251268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M24" s="1">
        <v>6.4512409111493835E-2</v>
      </c>
      <c r="CN24" s="1">
        <v>6.4512409111493835E-2</v>
      </c>
      <c r="CO24" s="1">
        <v>6.4512409111493835E-2</v>
      </c>
      <c r="CP24" s="1">
        <v>6.4512409111493835E-2</v>
      </c>
      <c r="CQ24" s="1">
        <v>6.4512409111493835E-2</v>
      </c>
      <c r="CR24" s="1">
        <v>6.4512409111493835E-2</v>
      </c>
      <c r="CS24" s="1">
        <v>6.4512409111493835E-2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D24" s="1">
        <v>3.4840769727195298E-2</v>
      </c>
      <c r="DE24" s="1">
        <v>1.2139834104031911E-3</v>
      </c>
      <c r="DF24" s="1">
        <v>3.4342556590815337E-2</v>
      </c>
      <c r="DG24" s="1">
        <v>3.5426057082855816E-2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f>BO24-BN24*BN24</f>
        <v>0</v>
      </c>
      <c r="EU24" s="1">
        <f t="shared" si="43"/>
        <v>0.72281414177487335</v>
      </c>
      <c r="EV24" s="1">
        <f t="shared" si="44"/>
        <v>1.2771858582251268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I24" s="1">
        <v>1.0267053794373555E-2</v>
      </c>
      <c r="FJ24" s="1">
        <v>1.0267053794373555E-2</v>
      </c>
      <c r="FK24" s="1">
        <v>1.0267053794373555E-2</v>
      </c>
      <c r="FL24" s="1">
        <v>1.0267053794373555E-2</v>
      </c>
      <c r="FM24" s="1">
        <v>1.0267053794373555E-2</v>
      </c>
      <c r="FN24" s="1">
        <v>1.0267053794373555E-2</v>
      </c>
      <c r="FO24" s="1">
        <v>1.0267053794373555E-2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Z24" s="1">
        <v>2.2130616171697685E-3</v>
      </c>
      <c r="GA24" s="1">
        <v>4.8979739135064555E-6</v>
      </c>
      <c r="GB24" s="1">
        <v>2.2088222774598503E-3</v>
      </c>
      <c r="GC24" s="1">
        <v>2.3067317105185956E-3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1</v>
      </c>
      <c r="HP24" s="1">
        <f>BO24-BN24*BN24</f>
        <v>0</v>
      </c>
      <c r="HQ24" s="1">
        <f t="shared" si="46"/>
        <v>0.72281414177487335</v>
      </c>
      <c r="HR24" s="1">
        <f t="shared" si="47"/>
        <v>1.2771858582251268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E24" s="1">
        <v>7.9395593888436811E-2</v>
      </c>
      <c r="IF24" s="1">
        <v>7.9395593888436811E-2</v>
      </c>
      <c r="IG24" s="1">
        <v>7.9395593888436811E-2</v>
      </c>
      <c r="IH24" s="1">
        <v>7.9395593888436811E-2</v>
      </c>
      <c r="II24" s="1">
        <v>7.9395593888436811E-2</v>
      </c>
      <c r="IJ24" s="1">
        <v>7.9395593888436811E-2</v>
      </c>
      <c r="IK24" s="1">
        <v>7.9395593888436811E-2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V24" s="1">
        <v>4.704279707920328E-2</v>
      </c>
      <c r="IW24" s="1">
        <v>2.2130616171697685E-3</v>
      </c>
      <c r="IX24" s="1">
        <v>4.6998109296649902E-2</v>
      </c>
      <c r="IY24" s="1">
        <v>4.8028446888470126E-2</v>
      </c>
    </row>
    <row r="25" spans="1:259" s="1" customFormat="1" x14ac:dyDescent="0.25">
      <c r="A25" s="1">
        <v>1</v>
      </c>
      <c r="E25" s="1" t="s">
        <v>0</v>
      </c>
      <c r="F25" s="1" t="s">
        <v>231</v>
      </c>
      <c r="G25" s="1" t="s">
        <v>2</v>
      </c>
      <c r="H25" s="1" t="s">
        <v>3</v>
      </c>
      <c r="I25" s="1" t="s">
        <v>4</v>
      </c>
      <c r="J25" s="1" t="s">
        <v>5</v>
      </c>
      <c r="K25" s="1" t="s">
        <v>6</v>
      </c>
      <c r="L25" s="1" t="s">
        <v>7</v>
      </c>
      <c r="M25" s="1" t="s">
        <v>8</v>
      </c>
      <c r="N25" s="1" t="s">
        <v>9</v>
      </c>
      <c r="O25" s="1" t="s">
        <v>10</v>
      </c>
      <c r="P25" s="1" t="s">
        <v>11</v>
      </c>
      <c r="Q25" s="1" t="s">
        <v>12</v>
      </c>
      <c r="R25" s="1" t="s">
        <v>13</v>
      </c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19</v>
      </c>
      <c r="Y25" s="1" t="s">
        <v>20</v>
      </c>
      <c r="Z25" s="1" t="s">
        <v>232</v>
      </c>
      <c r="AA25" s="1" t="s">
        <v>22</v>
      </c>
      <c r="AB25" s="1" t="s">
        <v>23</v>
      </c>
      <c r="AC25" s="1" t="s">
        <v>24</v>
      </c>
      <c r="AD25" s="1" t="s">
        <v>25</v>
      </c>
      <c r="AE25" s="1" t="s">
        <v>26</v>
      </c>
      <c r="AF25" s="1" t="s">
        <v>271</v>
      </c>
    </row>
    <row r="26" spans="1:259" s="1" customFormat="1" x14ac:dyDescent="0.25">
      <c r="A26" s="1" t="s">
        <v>28</v>
      </c>
      <c r="B26" s="1" t="s">
        <v>29</v>
      </c>
      <c r="C26" s="1" t="s">
        <v>30</v>
      </c>
      <c r="D26" s="1" t="s">
        <v>31</v>
      </c>
      <c r="E26" s="1" t="s">
        <v>32</v>
      </c>
      <c r="F26" s="1" t="s">
        <v>33</v>
      </c>
      <c r="G26" s="1" t="s">
        <v>34</v>
      </c>
      <c r="H26" s="1" t="s">
        <v>35</v>
      </c>
      <c r="I26" s="1" t="s">
        <v>36</v>
      </c>
      <c r="J26" s="1" t="s">
        <v>37</v>
      </c>
      <c r="K26" s="1" t="s">
        <v>38</v>
      </c>
      <c r="L26" s="1" t="s">
        <v>39</v>
      </c>
      <c r="M26" s="1" t="s">
        <v>40</v>
      </c>
      <c r="N26" s="1" t="s">
        <v>41</v>
      </c>
      <c r="O26" s="1" t="s">
        <v>42</v>
      </c>
      <c r="P26" s="1" t="s">
        <v>43</v>
      </c>
      <c r="Q26" s="1" t="s">
        <v>44</v>
      </c>
      <c r="R26" s="1" t="s">
        <v>35</v>
      </c>
      <c r="S26" s="1" t="s">
        <v>36</v>
      </c>
      <c r="T26" s="1" t="s">
        <v>45</v>
      </c>
      <c r="U26" s="1" t="s">
        <v>46</v>
      </c>
      <c r="V26" s="1" t="s">
        <v>47</v>
      </c>
      <c r="W26" s="1" t="s">
        <v>35</v>
      </c>
      <c r="X26" s="1" t="s">
        <v>36</v>
      </c>
      <c r="Y26" s="1" t="s">
        <v>48</v>
      </c>
      <c r="Z26" s="1" t="s">
        <v>38</v>
      </c>
      <c r="AA26" s="1" t="s">
        <v>39</v>
      </c>
      <c r="AB26" s="1" t="s">
        <v>49</v>
      </c>
      <c r="AC26" s="1" t="s">
        <v>50</v>
      </c>
      <c r="AN26" s="1" t="s">
        <v>51</v>
      </c>
      <c r="AO26" s="1" t="s">
        <v>52</v>
      </c>
      <c r="AP26" s="1" t="s">
        <v>53</v>
      </c>
      <c r="AQ26" s="1" t="s">
        <v>54</v>
      </c>
      <c r="AR26" s="1" t="s">
        <v>55</v>
      </c>
      <c r="AS26" s="1" t="s">
        <v>56</v>
      </c>
      <c r="AT26" s="1" t="s">
        <v>57</v>
      </c>
      <c r="AU26" s="1" t="s">
        <v>58</v>
      </c>
      <c r="AV26" s="1" t="s">
        <v>59</v>
      </c>
      <c r="AW26" s="1" t="s">
        <v>60</v>
      </c>
      <c r="AX26" s="1" t="s">
        <v>61</v>
      </c>
      <c r="AY26" s="1" t="s">
        <v>62</v>
      </c>
      <c r="AZ26" s="1" t="s">
        <v>63</v>
      </c>
      <c r="BA26" s="1" t="s">
        <v>64</v>
      </c>
      <c r="BB26" s="1" t="s">
        <v>65</v>
      </c>
      <c r="BC26" s="1" t="s">
        <v>66</v>
      </c>
      <c r="BH26" s="1" t="s">
        <v>67</v>
      </c>
      <c r="BI26" s="1" t="s">
        <v>68</v>
      </c>
      <c r="BJ26" s="1" t="s">
        <v>69</v>
      </c>
      <c r="BK26" s="1" t="s">
        <v>70</v>
      </c>
      <c r="BL26" s="1" t="s">
        <v>71</v>
      </c>
      <c r="BM26" s="1" t="s">
        <v>72</v>
      </c>
      <c r="BN26" s="1" t="s">
        <v>73</v>
      </c>
      <c r="BO26" s="1" t="s">
        <v>74</v>
      </c>
      <c r="BP26" s="1" t="s">
        <v>75</v>
      </c>
      <c r="BQ26" s="1" t="s">
        <v>76</v>
      </c>
      <c r="BR26" s="1" t="s">
        <v>77</v>
      </c>
      <c r="BS26" s="1" t="s">
        <v>78</v>
      </c>
      <c r="BT26" s="1" t="s">
        <v>79</v>
      </c>
      <c r="BU26" s="1" t="s">
        <v>80</v>
      </c>
      <c r="BV26" s="1" t="s">
        <v>81</v>
      </c>
      <c r="BW26" s="1" t="s">
        <v>82</v>
      </c>
      <c r="CC26" s="1" t="s">
        <v>83</v>
      </c>
      <c r="CD26" s="1" t="s">
        <v>84</v>
      </c>
      <c r="CE26" s="1" t="s">
        <v>85</v>
      </c>
      <c r="CF26" s="1" t="s">
        <v>86</v>
      </c>
      <c r="CG26" s="1" t="s">
        <v>87</v>
      </c>
      <c r="CH26" s="1" t="s">
        <v>88</v>
      </c>
      <c r="CI26" s="1" t="s">
        <v>89</v>
      </c>
      <c r="CJ26" s="1" t="s">
        <v>90</v>
      </c>
      <c r="CL26" s="1" t="s">
        <v>91</v>
      </c>
      <c r="CM26" s="1" t="s">
        <v>92</v>
      </c>
      <c r="CN26" s="1" t="s">
        <v>93</v>
      </c>
      <c r="CO26" s="1" t="s">
        <v>94</v>
      </c>
      <c r="CP26" s="1" t="s">
        <v>95</v>
      </c>
      <c r="CQ26" s="1" t="s">
        <v>96</v>
      </c>
      <c r="CR26" s="1" t="s">
        <v>97</v>
      </c>
      <c r="CS26" s="1" t="s">
        <v>98</v>
      </c>
      <c r="CU26" s="1" t="s">
        <v>99</v>
      </c>
      <c r="CV26" s="1" t="s">
        <v>100</v>
      </c>
      <c r="CW26" s="1" t="s">
        <v>101</v>
      </c>
      <c r="CX26" s="1" t="s">
        <v>102</v>
      </c>
      <c r="CY26" s="1" t="s">
        <v>103</v>
      </c>
      <c r="CZ26" s="1" t="s">
        <v>104</v>
      </c>
      <c r="DA26" s="1" t="s">
        <v>105</v>
      </c>
      <c r="DB26" s="1" t="s">
        <v>106</v>
      </c>
      <c r="DD26" s="1" t="s">
        <v>107</v>
      </c>
      <c r="DE26" s="1" t="s">
        <v>108</v>
      </c>
      <c r="DF26" s="1" t="s">
        <v>109</v>
      </c>
      <c r="DG26" s="1" t="s">
        <v>110</v>
      </c>
      <c r="DJ26" s="1" t="s">
        <v>111</v>
      </c>
      <c r="DK26" s="1" t="s">
        <v>112</v>
      </c>
      <c r="DL26" s="1" t="s">
        <v>113</v>
      </c>
      <c r="DM26" s="1" t="s">
        <v>114</v>
      </c>
      <c r="DN26" s="1" t="s">
        <v>115</v>
      </c>
      <c r="DO26" s="1" t="s">
        <v>116</v>
      </c>
      <c r="DP26" s="1" t="s">
        <v>117</v>
      </c>
      <c r="DQ26" s="1" t="s">
        <v>118</v>
      </c>
      <c r="DR26" s="1" t="s">
        <v>119</v>
      </c>
      <c r="DS26" s="1" t="s">
        <v>120</v>
      </c>
      <c r="DT26" s="1" t="s">
        <v>121</v>
      </c>
      <c r="DU26" s="1" t="s">
        <v>122</v>
      </c>
      <c r="DV26" s="1" t="s">
        <v>123</v>
      </c>
      <c r="DW26" s="1" t="s">
        <v>124</v>
      </c>
      <c r="DX26" s="1" t="s">
        <v>125</v>
      </c>
      <c r="DY26" s="1" t="s">
        <v>126</v>
      </c>
      <c r="ED26" s="1" t="s">
        <v>127</v>
      </c>
      <c r="EE26" s="1" t="s">
        <v>128</v>
      </c>
      <c r="EF26" s="1" t="s">
        <v>129</v>
      </c>
      <c r="EG26" s="1" t="s">
        <v>130</v>
      </c>
      <c r="EH26" s="1" t="s">
        <v>131</v>
      </c>
      <c r="EI26" s="1" t="s">
        <v>132</v>
      </c>
      <c r="EJ26" s="1" t="s">
        <v>133</v>
      </c>
      <c r="EK26" s="1" t="s">
        <v>134</v>
      </c>
      <c r="EL26" s="1" t="s">
        <v>135</v>
      </c>
      <c r="EM26" s="1" t="s">
        <v>136</v>
      </c>
      <c r="EN26" s="1" t="s">
        <v>137</v>
      </c>
      <c r="EO26" s="1" t="s">
        <v>138</v>
      </c>
      <c r="EP26" s="1" t="s">
        <v>139</v>
      </c>
      <c r="EQ26" s="1" t="s">
        <v>140</v>
      </c>
      <c r="ER26" s="1" t="s">
        <v>141</v>
      </c>
      <c r="ES26" s="1" t="s">
        <v>142</v>
      </c>
      <c r="EY26" s="1" t="s">
        <v>143</v>
      </c>
      <c r="EZ26" s="1" t="s">
        <v>144</v>
      </c>
      <c r="FA26" s="1" t="s">
        <v>145</v>
      </c>
      <c r="FB26" s="1" t="s">
        <v>146</v>
      </c>
      <c r="FC26" s="1" t="s">
        <v>147</v>
      </c>
      <c r="FD26" s="1" t="s">
        <v>148</v>
      </c>
      <c r="FE26" s="1" t="s">
        <v>149</v>
      </c>
      <c r="FF26" s="1" t="s">
        <v>150</v>
      </c>
      <c r="FH26" s="1" t="s">
        <v>151</v>
      </c>
      <c r="FI26" s="1" t="s">
        <v>152</v>
      </c>
      <c r="FJ26" s="1" t="s">
        <v>153</v>
      </c>
      <c r="FK26" s="1" t="s">
        <v>154</v>
      </c>
      <c r="FL26" s="1" t="s">
        <v>155</v>
      </c>
      <c r="FM26" s="1" t="s">
        <v>156</v>
      </c>
      <c r="FN26" s="1" t="s">
        <v>157</v>
      </c>
      <c r="FO26" s="1" t="s">
        <v>158</v>
      </c>
      <c r="FQ26" s="1" t="s">
        <v>159</v>
      </c>
      <c r="FR26" s="1" t="s">
        <v>160</v>
      </c>
      <c r="FS26" s="1" t="s">
        <v>161</v>
      </c>
      <c r="FT26" s="1" t="s">
        <v>162</v>
      </c>
      <c r="FU26" s="1" t="s">
        <v>163</v>
      </c>
      <c r="FV26" s="1" t="s">
        <v>164</v>
      </c>
      <c r="FW26" s="1" t="s">
        <v>165</v>
      </c>
      <c r="FX26" s="1" t="s">
        <v>166</v>
      </c>
      <c r="FZ26" s="1" t="s">
        <v>107</v>
      </c>
      <c r="GA26" s="1" t="s">
        <v>108</v>
      </c>
      <c r="GB26" s="1" t="s">
        <v>109</v>
      </c>
      <c r="GC26" s="1" t="s">
        <v>110</v>
      </c>
      <c r="GF26" s="1" t="s">
        <v>167</v>
      </c>
      <c r="GG26" s="1" t="s">
        <v>168</v>
      </c>
      <c r="GH26" s="1" t="s">
        <v>169</v>
      </c>
      <c r="GI26" s="1" t="s">
        <v>170</v>
      </c>
      <c r="GJ26" s="1" t="s">
        <v>171</v>
      </c>
      <c r="GK26" s="1" t="s">
        <v>172</v>
      </c>
      <c r="GL26" s="1" t="s">
        <v>173</v>
      </c>
      <c r="GM26" s="1" t="s">
        <v>174</v>
      </c>
      <c r="GN26" s="1" t="s">
        <v>175</v>
      </c>
      <c r="GO26" s="1" t="s">
        <v>176</v>
      </c>
      <c r="GP26" s="1" t="s">
        <v>177</v>
      </c>
      <c r="GQ26" s="1" t="s">
        <v>178</v>
      </c>
      <c r="GR26" s="1" t="s">
        <v>179</v>
      </c>
      <c r="GS26" s="1" t="s">
        <v>180</v>
      </c>
      <c r="GT26" s="1" t="s">
        <v>181</v>
      </c>
      <c r="GU26" s="1" t="s">
        <v>182</v>
      </c>
      <c r="GZ26" s="1" t="s">
        <v>183</v>
      </c>
      <c r="HA26" s="1" t="s">
        <v>184</v>
      </c>
      <c r="HB26" s="1" t="s">
        <v>185</v>
      </c>
      <c r="HC26" s="1" t="s">
        <v>186</v>
      </c>
      <c r="HD26" s="1" t="s">
        <v>187</v>
      </c>
      <c r="HE26" s="1" t="s">
        <v>188</v>
      </c>
      <c r="HF26" s="1" t="s">
        <v>189</v>
      </c>
      <c r="HG26" s="1" t="s">
        <v>190</v>
      </c>
      <c r="HH26" s="1" t="s">
        <v>191</v>
      </c>
      <c r="HI26" s="1" t="s">
        <v>192</v>
      </c>
      <c r="HJ26" s="1" t="s">
        <v>193</v>
      </c>
      <c r="HK26" s="1" t="s">
        <v>194</v>
      </c>
      <c r="HL26" s="1" t="s">
        <v>195</v>
      </c>
      <c r="HM26" s="1" t="s">
        <v>196</v>
      </c>
      <c r="HN26" s="1" t="s">
        <v>197</v>
      </c>
      <c r="HO26" s="1" t="s">
        <v>198</v>
      </c>
      <c r="HU26" s="1" t="s">
        <v>199</v>
      </c>
      <c r="HV26" s="1" t="s">
        <v>200</v>
      </c>
      <c r="HW26" s="1" t="s">
        <v>201</v>
      </c>
      <c r="HX26" s="1" t="s">
        <v>202</v>
      </c>
      <c r="HY26" s="1" t="s">
        <v>203</v>
      </c>
      <c r="HZ26" s="1" t="s">
        <v>204</v>
      </c>
      <c r="IA26" s="1" t="s">
        <v>205</v>
      </c>
      <c r="IB26" s="1" t="s">
        <v>206</v>
      </c>
      <c r="ID26" s="1" t="s">
        <v>207</v>
      </c>
      <c r="IE26" s="1" t="s">
        <v>208</v>
      </c>
      <c r="IF26" s="1" t="s">
        <v>209</v>
      </c>
      <c r="IG26" s="1" t="s">
        <v>210</v>
      </c>
      <c r="IH26" s="1" t="s">
        <v>211</v>
      </c>
      <c r="II26" s="1" t="s">
        <v>212</v>
      </c>
      <c r="IJ26" s="1" t="s">
        <v>213</v>
      </c>
      <c r="IK26" s="1" t="s">
        <v>214</v>
      </c>
      <c r="IM26" s="1" t="s">
        <v>215</v>
      </c>
      <c r="IN26" s="1" t="s">
        <v>216</v>
      </c>
      <c r="IO26" s="1" t="s">
        <v>217</v>
      </c>
      <c r="IP26" s="1" t="s">
        <v>218</v>
      </c>
      <c r="IQ26" s="1" t="s">
        <v>219</v>
      </c>
      <c r="IR26" s="1" t="s">
        <v>220</v>
      </c>
      <c r="IS26" s="1" t="s">
        <v>221</v>
      </c>
      <c r="IT26" s="1" t="s">
        <v>222</v>
      </c>
      <c r="IV26" s="1" t="s">
        <v>107</v>
      </c>
      <c r="IW26" s="1" t="s">
        <v>108</v>
      </c>
      <c r="IX26" s="1" t="s">
        <v>109</v>
      </c>
      <c r="IY26" s="1" t="s">
        <v>110</v>
      </c>
    </row>
    <row r="27" spans="1:259" s="1" customFormat="1" x14ac:dyDescent="0.25">
      <c r="A27" s="1">
        <v>10</v>
      </c>
      <c r="B27" s="1">
        <v>50</v>
      </c>
      <c r="C27" s="1">
        <v>10</v>
      </c>
      <c r="D27" s="1" t="s">
        <v>272</v>
      </c>
      <c r="E27" s="1">
        <v>221.68332825999994</v>
      </c>
      <c r="F27" s="1">
        <v>50375.089469978513</v>
      </c>
      <c r="G27" s="1">
        <f t="shared" ref="G27:G32" si="48">F27-E27*E27</f>
        <v>1231.5914415476218</v>
      </c>
      <c r="H27" s="1">
        <f t="shared" ref="H27:H36" si="49">E27-SQRT(G27)/SQRT(B27)*$B$73</f>
        <v>211.95575746164607</v>
      </c>
      <c r="I27" s="1">
        <f t="shared" ref="I27:I36" si="50">E27+SQRT(G27)/SQRT(B27)*$B$73</f>
        <v>231.41089905835381</v>
      </c>
      <c r="J27" s="1">
        <f t="shared" ref="J27:J32" si="51">E27/(A27*C27)</f>
        <v>2.2168332825999992</v>
      </c>
      <c r="K27" s="1">
        <f t="shared" ref="K27:K36" si="52">J27-SQRT(G27)/SQRT(B27)*$B$73</f>
        <v>-7.5107375157538669</v>
      </c>
      <c r="L27" s="1">
        <f t="shared" ref="L27:L36" si="53">J27+SQRT(G27)/SQRT(B27)*$B$73</f>
        <v>11.944404080953866</v>
      </c>
      <c r="M27" s="1">
        <v>0</v>
      </c>
      <c r="N27" s="1">
        <v>0.26</v>
      </c>
      <c r="O27" s="1">
        <v>0.26</v>
      </c>
      <c r="P27" s="1">
        <v>0.3</v>
      </c>
      <c r="Q27" s="1">
        <f t="shared" ref="Q27:Q32" si="54">P27-O27*O27</f>
        <v>0.2324</v>
      </c>
      <c r="R27" s="1">
        <f t="shared" ref="R27:R36" si="55">O27-SQRT(Q27)/SQRT(B27)*$B$73</f>
        <v>0.126374565295375</v>
      </c>
      <c r="S27" s="1">
        <f t="shared" ref="S27:S36" si="56">O27+SQRT(Q27)/SQRT(B27)*$B$73</f>
        <v>0.39362543470462502</v>
      </c>
      <c r="T27" s="1">
        <v>90</v>
      </c>
      <c r="U27" s="1">
        <v>8100</v>
      </c>
      <c r="V27" s="1">
        <f t="shared" ref="V27:V32" si="57">U27-T27*T27</f>
        <v>0</v>
      </c>
      <c r="W27" s="1">
        <f t="shared" ref="W27:W36" si="58">T27-SQRT(V27)/SQRT(B27)*$B$73</f>
        <v>90</v>
      </c>
      <c r="X27" s="1">
        <f t="shared" ref="X27:X36" si="59">T27+SQRT(V27)/SQRT(B27)*$B$73</f>
        <v>90</v>
      </c>
      <c r="Y27" s="1">
        <f t="shared" ref="Y27:Y32" si="60">T27/(A27*C27)</f>
        <v>0.9</v>
      </c>
      <c r="Z27" s="1">
        <f t="shared" ref="Z27:Z36" si="61">Y27-SQRT(V27)/SQRT(B27)*$B$73</f>
        <v>0.9</v>
      </c>
      <c r="AA27" s="1">
        <f t="shared" ref="AA27:AA36" si="62">Y27+SQRT(V27)/SQRT(B27)*$B$73</f>
        <v>0.9</v>
      </c>
      <c r="AB27" s="1">
        <v>10</v>
      </c>
      <c r="AC27" s="1">
        <v>100</v>
      </c>
      <c r="AE27" s="1">
        <v>11664</v>
      </c>
      <c r="AF27" s="1">
        <v>11664</v>
      </c>
      <c r="AG27" s="1">
        <v>1.02</v>
      </c>
      <c r="AH27" s="1">
        <v>1.06</v>
      </c>
      <c r="AI27" s="1">
        <v>90</v>
      </c>
      <c r="AJ27" s="1">
        <v>0</v>
      </c>
      <c r="AK27" s="1">
        <v>0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1.04</v>
      </c>
      <c r="BU27" s="1">
        <v>1.1200000000000001</v>
      </c>
      <c r="BX27" s="1">
        <f t="shared" ref="BX27:BX32" si="63">BO27-BN27*BN27</f>
        <v>0</v>
      </c>
      <c r="BY27" s="1">
        <f t="shared" ref="BY27:BY36" si="64">BN27-SQRT(BP27)/SQRT(B27)*$B$73</f>
        <v>0.72281414177487335</v>
      </c>
      <c r="BZ27" s="1">
        <f t="shared" ref="BZ27:BZ36" si="65">BN27+SQRT(BP27)/SQRT(B27)*$B$73</f>
        <v>1.2771858582251268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L27" s="1">
        <v>630.41739794809121</v>
      </c>
      <c r="CM27" s="1">
        <v>630.41739794809121</v>
      </c>
      <c r="CN27" s="1">
        <v>630.41739794809121</v>
      </c>
      <c r="CO27" s="1">
        <v>630.41739794809121</v>
      </c>
      <c r="CP27" s="1">
        <v>630.41739794809121</v>
      </c>
      <c r="CQ27" s="1">
        <v>630.41739794809121</v>
      </c>
      <c r="CR27" s="1">
        <v>173.38707565048546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D27" s="1">
        <v>31.402166611152339</v>
      </c>
      <c r="DE27" s="1">
        <v>986.26450032127195</v>
      </c>
      <c r="DF27" s="1">
        <v>31.343537293644523</v>
      </c>
      <c r="DG27" s="1">
        <v>34.275003169036452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T27" s="1">
        <f t="shared" ref="ET27:ET32" si="66">BO27-BN27*BN27</f>
        <v>0</v>
      </c>
      <c r="EU27" s="1">
        <f t="shared" ref="EU27:EU36" si="67">BN27-SQRT(BP27)/SQRT(B27)*$B$73</f>
        <v>0.72281414177487335</v>
      </c>
      <c r="EV27" s="1">
        <f t="shared" ref="EV27:EV36" si="68">BN27+SQRT(BP27)/SQRT(B27)*$B$73</f>
        <v>1.2771858582251268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H27" s="1">
        <v>6141785.1951846816</v>
      </c>
      <c r="FI27" s="1">
        <v>6141785.1951846816</v>
      </c>
      <c r="FJ27" s="1">
        <v>6141785.1951846816</v>
      </c>
      <c r="FK27" s="1">
        <v>6141785.1951846816</v>
      </c>
      <c r="FL27" s="1">
        <v>6141785.1951846816</v>
      </c>
      <c r="FM27" s="1">
        <v>6141785.1951846816</v>
      </c>
      <c r="FN27" s="1">
        <v>6141785.1951846816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Z27" s="1">
        <v>1994.0073623799244</v>
      </c>
      <c r="GA27" s="1">
        <v>3985991.6984879421</v>
      </c>
      <c r="GB27" s="1">
        <v>1921.5236248230585</v>
      </c>
      <c r="GC27" s="1">
        <v>2250.1335626327345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1</v>
      </c>
      <c r="GZ27" s="1">
        <v>1</v>
      </c>
      <c r="HA27" s="1">
        <v>1</v>
      </c>
      <c r="HB27" s="1">
        <v>1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>
        <v>1.04</v>
      </c>
      <c r="HM27" s="1">
        <v>1.1200000000000001</v>
      </c>
      <c r="HP27" s="1">
        <f t="shared" ref="HP27:HP32" si="69">BO27-BN27*BN27</f>
        <v>0</v>
      </c>
      <c r="HQ27" s="1">
        <f t="shared" ref="HQ27:HQ36" si="70">BN27-SQRT(BP27)/SQRT(B27)*$B$73</f>
        <v>0.72281414177487335</v>
      </c>
      <c r="HR27" s="1">
        <f t="shared" ref="HR27:HR36" si="71">BN27+SQRT(BP27)/SQRT(B27)*$B$73</f>
        <v>1.2771858582251268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D27" s="1">
        <v>693.98153230189291</v>
      </c>
      <c r="IE27" s="1">
        <v>693.98153230189291</v>
      </c>
      <c r="IF27" s="1">
        <v>693.98153230189291</v>
      </c>
      <c r="IG27" s="1">
        <v>693.98153230189291</v>
      </c>
      <c r="IH27" s="1">
        <v>693.98153230189291</v>
      </c>
      <c r="II27" s="1">
        <v>693.98153230189291</v>
      </c>
      <c r="IJ27" s="1">
        <v>220.00337959934288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V27" s="1">
        <v>44.640704580155059</v>
      </c>
      <c r="IW27" s="1">
        <v>1994.0073623799244</v>
      </c>
      <c r="IX27" s="1">
        <v>43.835187062713196</v>
      </c>
      <c r="IY27" s="1">
        <v>47.435572755398816</v>
      </c>
    </row>
    <row r="28" spans="1:259" s="1" customFormat="1" x14ac:dyDescent="0.25">
      <c r="A28" s="1">
        <v>20</v>
      </c>
      <c r="B28" s="1">
        <v>50</v>
      </c>
      <c r="C28" s="1">
        <v>10</v>
      </c>
      <c r="D28" s="1" t="s">
        <v>273</v>
      </c>
      <c r="E28" s="1">
        <v>412.51350878000005</v>
      </c>
      <c r="F28" s="1">
        <v>171063.39237130355</v>
      </c>
      <c r="G28" s="1">
        <f t="shared" si="48"/>
        <v>895.99744531637407</v>
      </c>
      <c r="H28" s="1">
        <f t="shared" si="49"/>
        <v>404.21644449686062</v>
      </c>
      <c r="I28" s="1">
        <f t="shared" si="50"/>
        <v>420.81057306313949</v>
      </c>
      <c r="J28" s="1">
        <f t="shared" si="51"/>
        <v>2.0625675439000002</v>
      </c>
      <c r="K28" s="1">
        <f t="shared" si="52"/>
        <v>-6.2344967392394075</v>
      </c>
      <c r="L28" s="1">
        <f t="shared" si="53"/>
        <v>10.359631827039408</v>
      </c>
      <c r="M28" s="1">
        <v>0</v>
      </c>
      <c r="N28" s="1">
        <v>2.2400000000000002</v>
      </c>
      <c r="O28" s="1">
        <v>2.2599999999999998</v>
      </c>
      <c r="P28" s="1">
        <v>7.38</v>
      </c>
      <c r="Q28" s="1">
        <f t="shared" si="54"/>
        <v>2.2724000000000011</v>
      </c>
      <c r="R28" s="1">
        <f t="shared" si="55"/>
        <v>1.8421566839113013</v>
      </c>
      <c r="S28" s="1">
        <f t="shared" si="56"/>
        <v>2.6778433160886985</v>
      </c>
      <c r="T28" s="1">
        <v>190</v>
      </c>
      <c r="U28" s="1">
        <v>36100</v>
      </c>
      <c r="V28" s="1">
        <f t="shared" si="57"/>
        <v>0</v>
      </c>
      <c r="W28" s="1">
        <f t="shared" si="58"/>
        <v>190</v>
      </c>
      <c r="X28" s="1">
        <f t="shared" si="59"/>
        <v>190</v>
      </c>
      <c r="Y28" s="1">
        <f t="shared" si="60"/>
        <v>0.95</v>
      </c>
      <c r="Z28" s="1">
        <f t="shared" si="61"/>
        <v>0.95</v>
      </c>
      <c r="AA28" s="1">
        <f t="shared" si="62"/>
        <v>0.95</v>
      </c>
      <c r="AB28" s="1">
        <v>20</v>
      </c>
      <c r="AC28" s="1">
        <v>400</v>
      </c>
      <c r="AE28" s="1">
        <v>11664</v>
      </c>
      <c r="AF28" s="1">
        <v>11664</v>
      </c>
      <c r="AG28" s="1">
        <v>1</v>
      </c>
      <c r="AH28" s="1">
        <v>1</v>
      </c>
      <c r="AI28" s="1">
        <v>190</v>
      </c>
      <c r="AJ28" s="1">
        <v>0</v>
      </c>
      <c r="AK28" s="1">
        <v>0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H28" s="1">
        <v>1.02</v>
      </c>
      <c r="BI28" s="1">
        <v>1.06</v>
      </c>
      <c r="BJ28" s="1">
        <v>1.02</v>
      </c>
      <c r="BK28" s="1">
        <v>1.06</v>
      </c>
      <c r="BL28" s="1">
        <v>1.02</v>
      </c>
      <c r="BM28" s="1">
        <v>1.06</v>
      </c>
      <c r="BN28" s="1">
        <v>1.02</v>
      </c>
      <c r="BO28" s="1">
        <v>1.06</v>
      </c>
      <c r="BP28" s="1">
        <v>1.02</v>
      </c>
      <c r="BQ28" s="1">
        <v>1.06</v>
      </c>
      <c r="BR28" s="1">
        <v>1.02</v>
      </c>
      <c r="BS28" s="1">
        <v>1.06</v>
      </c>
      <c r="BT28" s="1">
        <v>1.06</v>
      </c>
      <c r="BU28" s="1">
        <v>1.18</v>
      </c>
      <c r="BX28" s="1">
        <f t="shared" si="63"/>
        <v>1.9600000000000062E-2</v>
      </c>
      <c r="BY28" s="1">
        <f t="shared" si="64"/>
        <v>0.74005600560112028</v>
      </c>
      <c r="BZ28" s="1">
        <f t="shared" si="65"/>
        <v>1.2999439943988798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L28" s="1">
        <v>615.39896969109907</v>
      </c>
      <c r="CM28" s="1">
        <v>615.39896969109907</v>
      </c>
      <c r="CN28" s="1">
        <v>615.39896969109907</v>
      </c>
      <c r="CO28" s="1">
        <v>615.39896969109907</v>
      </c>
      <c r="CP28" s="1">
        <v>615.39896969109907</v>
      </c>
      <c r="CQ28" s="1">
        <v>615.39896969109907</v>
      </c>
      <c r="CR28" s="1">
        <v>161.87005839400743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D28" s="1">
        <v>31.39935743341367</v>
      </c>
      <c r="DE28" s="1">
        <v>986.64334385939389</v>
      </c>
      <c r="DF28" s="1">
        <v>30.903050416189309</v>
      </c>
      <c r="DG28" s="1">
        <v>33.045160334072449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ED28" s="1">
        <v>1.02</v>
      </c>
      <c r="EE28" s="1">
        <v>1.06</v>
      </c>
      <c r="EF28" s="1">
        <v>1.02</v>
      </c>
      <c r="EG28" s="1">
        <v>1.06</v>
      </c>
      <c r="EH28" s="1">
        <v>1.02</v>
      </c>
      <c r="EI28" s="1">
        <v>1.06</v>
      </c>
      <c r="EJ28" s="1">
        <v>1.02</v>
      </c>
      <c r="EK28" s="1">
        <v>1.06</v>
      </c>
      <c r="EL28" s="1">
        <v>1.02</v>
      </c>
      <c r="EM28" s="1">
        <v>1.06</v>
      </c>
      <c r="EN28" s="1">
        <v>1.02</v>
      </c>
      <c r="EO28" s="1">
        <v>1.06</v>
      </c>
      <c r="EP28" s="1">
        <v>1.02</v>
      </c>
      <c r="EQ28" s="1">
        <v>1.06</v>
      </c>
      <c r="ET28" s="1">
        <f t="shared" si="66"/>
        <v>1.9600000000000062E-2</v>
      </c>
      <c r="EU28" s="1">
        <f t="shared" si="67"/>
        <v>0.74005600560112028</v>
      </c>
      <c r="EV28" s="1">
        <f t="shared" si="68"/>
        <v>1.2999439943988798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H28" s="1">
        <v>6168803.2525103977</v>
      </c>
      <c r="FI28" s="1">
        <v>6168803.2525103977</v>
      </c>
      <c r="FJ28" s="1">
        <v>6168803.2525103977</v>
      </c>
      <c r="FK28" s="1">
        <v>6168803.2525103977</v>
      </c>
      <c r="FL28" s="1">
        <v>6168803.2525103977</v>
      </c>
      <c r="FM28" s="1">
        <v>6168803.2525103977</v>
      </c>
      <c r="FN28" s="1">
        <v>6168803.2525103977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Z28" s="1">
        <v>1923.1689031836404</v>
      </c>
      <c r="GA28" s="1">
        <v>3700711.9823812842</v>
      </c>
      <c r="GB28" s="1">
        <v>1891.4204269525208</v>
      </c>
      <c r="GC28" s="1">
        <v>2020.8365699453134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Z28" s="1">
        <v>1.02</v>
      </c>
      <c r="HA28" s="1">
        <v>1.06</v>
      </c>
      <c r="HB28" s="1">
        <v>1.02</v>
      </c>
      <c r="HC28" s="1">
        <v>1.06</v>
      </c>
      <c r="HD28" s="1">
        <v>1.02</v>
      </c>
      <c r="HE28" s="1">
        <v>1.06</v>
      </c>
      <c r="HF28" s="1">
        <v>1.02</v>
      </c>
      <c r="HG28" s="1">
        <v>1.06</v>
      </c>
      <c r="HH28" s="1">
        <v>1.02</v>
      </c>
      <c r="HI28" s="1">
        <v>1.06</v>
      </c>
      <c r="HJ28" s="1">
        <v>1.02</v>
      </c>
      <c r="HK28" s="1">
        <v>1.06</v>
      </c>
      <c r="HL28" s="1">
        <v>1.06</v>
      </c>
      <c r="HM28" s="1">
        <v>1.18</v>
      </c>
      <c r="HP28" s="1">
        <f t="shared" si="69"/>
        <v>1.9600000000000062E-2</v>
      </c>
      <c r="HQ28" s="1">
        <f t="shared" si="70"/>
        <v>0.74005600560112028</v>
      </c>
      <c r="HR28" s="1">
        <f t="shared" si="71"/>
        <v>1.2999439943988798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D28" s="1">
        <v>682.34615647339012</v>
      </c>
      <c r="IE28" s="1">
        <v>682.34615647339012</v>
      </c>
      <c r="IF28" s="1">
        <v>682.34615647339012</v>
      </c>
      <c r="IG28" s="1">
        <v>682.34615647339012</v>
      </c>
      <c r="IH28" s="1">
        <v>682.34615647339012</v>
      </c>
      <c r="II28" s="1">
        <v>682.34615647339012</v>
      </c>
      <c r="IJ28" s="1">
        <v>211.63715567954239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V28" s="1">
        <v>43.850838281591408</v>
      </c>
      <c r="IW28" s="1">
        <v>1923.1689031836404</v>
      </c>
      <c r="IX28" s="1">
        <v>43.490463632301285</v>
      </c>
      <c r="IY28" s="1">
        <v>44.953715863600344</v>
      </c>
    </row>
    <row r="29" spans="1:259" s="1" customFormat="1" x14ac:dyDescent="0.25">
      <c r="A29" s="1">
        <v>30</v>
      </c>
      <c r="B29" s="1">
        <v>50</v>
      </c>
      <c r="C29" s="1">
        <v>10</v>
      </c>
      <c r="D29" s="1" t="s">
        <v>274</v>
      </c>
      <c r="E29" s="1">
        <v>582.19339995999974</v>
      </c>
      <c r="F29" s="1">
        <v>342416.65968997567</v>
      </c>
      <c r="G29" s="1">
        <f t="shared" si="48"/>
        <v>3467.5047329914523</v>
      </c>
      <c r="H29" s="1">
        <f t="shared" si="49"/>
        <v>565.87116593260021</v>
      </c>
      <c r="I29" s="1">
        <f t="shared" si="50"/>
        <v>598.51563398739927</v>
      </c>
      <c r="J29" s="1">
        <f t="shared" si="51"/>
        <v>1.9406446665333326</v>
      </c>
      <c r="K29" s="1">
        <f t="shared" si="52"/>
        <v>-14.381589360866199</v>
      </c>
      <c r="L29" s="1">
        <f t="shared" si="53"/>
        <v>18.262878693932866</v>
      </c>
      <c r="M29" s="1">
        <v>0</v>
      </c>
      <c r="N29" s="1">
        <v>6.62</v>
      </c>
      <c r="O29" s="1">
        <v>7.2</v>
      </c>
      <c r="P29" s="1">
        <v>66.760000000000005</v>
      </c>
      <c r="Q29" s="1">
        <f t="shared" si="54"/>
        <v>14.920000000000002</v>
      </c>
      <c r="R29" s="1">
        <f t="shared" si="55"/>
        <v>6.129330377754183</v>
      </c>
      <c r="S29" s="1">
        <f t="shared" si="56"/>
        <v>8.2706696222458174</v>
      </c>
      <c r="T29" s="1">
        <v>290</v>
      </c>
      <c r="U29" s="1">
        <v>84100</v>
      </c>
      <c r="V29" s="1">
        <f t="shared" si="57"/>
        <v>0</v>
      </c>
      <c r="W29" s="1">
        <f t="shared" si="58"/>
        <v>290</v>
      </c>
      <c r="X29" s="1">
        <f t="shared" si="59"/>
        <v>290</v>
      </c>
      <c r="Y29" s="1">
        <f t="shared" si="60"/>
        <v>0.96666666666666667</v>
      </c>
      <c r="Z29" s="1">
        <f t="shared" si="61"/>
        <v>0.96666666666666667</v>
      </c>
      <c r="AA29" s="1">
        <f t="shared" si="62"/>
        <v>0.96666666666666667</v>
      </c>
      <c r="AB29" s="1">
        <v>30</v>
      </c>
      <c r="AC29" s="1">
        <v>900</v>
      </c>
      <c r="AE29" s="1">
        <v>11664</v>
      </c>
      <c r="AF29" s="1">
        <v>11664</v>
      </c>
      <c r="AG29" s="1">
        <v>1</v>
      </c>
      <c r="AH29" s="1">
        <v>1</v>
      </c>
      <c r="AI29" s="1">
        <v>290</v>
      </c>
      <c r="AJ29" s="1">
        <v>0</v>
      </c>
      <c r="AK29" s="1">
        <v>0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1.02</v>
      </c>
      <c r="BS29" s="1">
        <v>1.06</v>
      </c>
      <c r="BT29" s="1">
        <v>1.06</v>
      </c>
      <c r="BU29" s="1">
        <v>1.18</v>
      </c>
      <c r="BX29" s="1">
        <f t="shared" si="63"/>
        <v>0</v>
      </c>
      <c r="BY29" s="1">
        <f t="shared" si="64"/>
        <v>0.72281414177487335</v>
      </c>
      <c r="BZ29" s="1">
        <f t="shared" si="65"/>
        <v>1.2771858582251268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L29" s="1">
        <v>2224.9885244875823</v>
      </c>
      <c r="CM29" s="1">
        <v>2224.9885244875823</v>
      </c>
      <c r="CN29" s="1">
        <v>2224.9885244875823</v>
      </c>
      <c r="CO29" s="1">
        <v>2224.9885244875823</v>
      </c>
      <c r="CP29" s="1">
        <v>2224.9885244875823</v>
      </c>
      <c r="CQ29" s="1">
        <v>536.10636831612294</v>
      </c>
      <c r="CR29" s="1">
        <v>218.42753958843252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D29" s="1">
        <v>31.257960139141115</v>
      </c>
      <c r="DE29" s="1">
        <v>977.45901892789243</v>
      </c>
      <c r="DF29" s="1">
        <v>30.903050416189309</v>
      </c>
      <c r="DG29" s="1">
        <v>32.43874471982015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T29" s="1">
        <f t="shared" si="66"/>
        <v>0</v>
      </c>
      <c r="EU29" s="1">
        <f t="shared" si="67"/>
        <v>0.72281414177487335</v>
      </c>
      <c r="EV29" s="1">
        <f t="shared" si="68"/>
        <v>1.2771858582251268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H29" s="1">
        <v>163664528.48146218</v>
      </c>
      <c r="FI29" s="1">
        <v>163664528.48146218</v>
      </c>
      <c r="FJ29" s="1">
        <v>163664528.48146218</v>
      </c>
      <c r="FK29" s="1">
        <v>163664528.48146218</v>
      </c>
      <c r="FL29" s="1">
        <v>163664528.48146218</v>
      </c>
      <c r="FM29" s="1">
        <v>163664528.48146218</v>
      </c>
      <c r="FN29" s="1">
        <v>163664528.48146218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Z29" s="1">
        <v>1891.4204269525214</v>
      </c>
      <c r="GA29" s="1">
        <v>3577471.2314932561</v>
      </c>
      <c r="GB29" s="1">
        <v>1891.4204269525208</v>
      </c>
      <c r="GC29" s="1">
        <v>1891.4204269525208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1</v>
      </c>
      <c r="GR29" s="1">
        <v>1</v>
      </c>
      <c r="GS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>
        <v>1</v>
      </c>
      <c r="HH29" s="1">
        <v>1</v>
      </c>
      <c r="HI29" s="1">
        <v>1</v>
      </c>
      <c r="HJ29" s="1">
        <v>1.02</v>
      </c>
      <c r="HK29" s="1">
        <v>1.06</v>
      </c>
      <c r="HL29" s="1">
        <v>1.06</v>
      </c>
      <c r="HM29" s="1">
        <v>1.18</v>
      </c>
      <c r="HP29" s="1">
        <f t="shared" si="69"/>
        <v>0</v>
      </c>
      <c r="HQ29" s="1">
        <f t="shared" si="70"/>
        <v>0.72281414177487335</v>
      </c>
      <c r="HR29" s="1">
        <f t="shared" si="71"/>
        <v>1.2771858582251268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D29" s="1">
        <v>2401.7520239154333</v>
      </c>
      <c r="IE29" s="1">
        <v>2401.7520239154333</v>
      </c>
      <c r="IF29" s="1">
        <v>2401.7520239154333</v>
      </c>
      <c r="IG29" s="1">
        <v>2401.7520239154333</v>
      </c>
      <c r="IH29" s="1">
        <v>2401.7520239154333</v>
      </c>
      <c r="II29" s="1">
        <v>615.45618920321294</v>
      </c>
      <c r="IJ29" s="1">
        <v>277.26456051680395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V29" s="1">
        <v>43.490463632301278</v>
      </c>
      <c r="IW29" s="1">
        <v>1891.4204269525214</v>
      </c>
      <c r="IX29" s="1">
        <v>43.490463632301285</v>
      </c>
      <c r="IY29" s="1">
        <v>43.490463632301285</v>
      </c>
    </row>
    <row r="30" spans="1:259" s="1" customFormat="1" x14ac:dyDescent="0.25">
      <c r="A30" s="1">
        <v>40</v>
      </c>
      <c r="B30" s="1">
        <v>50</v>
      </c>
      <c r="C30" s="1">
        <v>10</v>
      </c>
      <c r="D30" s="1" t="s">
        <v>275</v>
      </c>
      <c r="E30" s="1">
        <v>723.93908432000012</v>
      </c>
      <c r="F30" s="1">
        <v>535504.34641889622</v>
      </c>
      <c r="G30" s="1">
        <f t="shared" si="48"/>
        <v>11416.548612815968</v>
      </c>
      <c r="H30" s="1">
        <f t="shared" si="49"/>
        <v>694.32226033396341</v>
      </c>
      <c r="I30" s="1">
        <f t="shared" si="50"/>
        <v>753.55590830603683</v>
      </c>
      <c r="J30" s="1">
        <f t="shared" si="51"/>
        <v>1.8098477108000004</v>
      </c>
      <c r="K30" s="1">
        <f t="shared" si="52"/>
        <v>-27.806976275236657</v>
      </c>
      <c r="L30" s="1">
        <f t="shared" si="53"/>
        <v>31.426671696836657</v>
      </c>
      <c r="M30" s="1">
        <v>0</v>
      </c>
      <c r="N30" s="1">
        <v>24.56</v>
      </c>
      <c r="O30" s="1">
        <v>29.9</v>
      </c>
      <c r="P30" s="1">
        <v>1098.1400000000001</v>
      </c>
      <c r="Q30" s="1">
        <f t="shared" si="54"/>
        <v>204.13000000000022</v>
      </c>
      <c r="R30" s="1">
        <f t="shared" si="55"/>
        <v>25.939732817094278</v>
      </c>
      <c r="S30" s="1">
        <f t="shared" si="56"/>
        <v>33.860267182905723</v>
      </c>
      <c r="T30" s="1">
        <v>390</v>
      </c>
      <c r="U30" s="1">
        <v>152100</v>
      </c>
      <c r="V30" s="1">
        <f t="shared" si="57"/>
        <v>0</v>
      </c>
      <c r="W30" s="1">
        <f t="shared" si="58"/>
        <v>390</v>
      </c>
      <c r="X30" s="1">
        <f t="shared" si="59"/>
        <v>390</v>
      </c>
      <c r="Y30" s="1">
        <f t="shared" si="60"/>
        <v>0.97499999999999998</v>
      </c>
      <c r="Z30" s="1">
        <f t="shared" si="61"/>
        <v>0.97499999999999998</v>
      </c>
      <c r="AA30" s="1">
        <f t="shared" si="62"/>
        <v>0.97499999999999998</v>
      </c>
      <c r="AB30" s="1">
        <v>40</v>
      </c>
      <c r="AC30" s="1">
        <v>1600</v>
      </c>
      <c r="AE30" s="1">
        <v>11664</v>
      </c>
      <c r="AF30" s="1">
        <v>11664</v>
      </c>
      <c r="AG30" s="1">
        <v>1</v>
      </c>
      <c r="AH30" s="1">
        <v>1</v>
      </c>
      <c r="AI30" s="1">
        <v>390</v>
      </c>
      <c r="AJ30" s="1">
        <v>0</v>
      </c>
      <c r="AK30" s="1">
        <v>0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X30" s="1">
        <f t="shared" si="63"/>
        <v>0</v>
      </c>
      <c r="BY30" s="1">
        <f t="shared" si="64"/>
        <v>0.72281414177487335</v>
      </c>
      <c r="BZ30" s="1">
        <f t="shared" si="65"/>
        <v>1.2771858582251268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L30" s="1">
        <v>206.29082884940487</v>
      </c>
      <c r="CM30" s="1">
        <v>206.29082884940487</v>
      </c>
      <c r="CN30" s="1">
        <v>206.29082884940487</v>
      </c>
      <c r="CO30" s="1">
        <v>206.29082884940487</v>
      </c>
      <c r="CP30" s="1">
        <v>206.29082884940487</v>
      </c>
      <c r="CQ30" s="1">
        <v>206.29082884940487</v>
      </c>
      <c r="CR30" s="1">
        <v>206.29082884940487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D30" s="1">
        <v>30.97847764589558</v>
      </c>
      <c r="DE30" s="1">
        <v>959.72902150397317</v>
      </c>
      <c r="DF30" s="1">
        <v>30.903050416189309</v>
      </c>
      <c r="DG30" s="1">
        <v>32.471977514227852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T30" s="1">
        <f t="shared" si="66"/>
        <v>0</v>
      </c>
      <c r="EU30" s="1">
        <f t="shared" si="67"/>
        <v>0.72281414177487335</v>
      </c>
      <c r="EV30" s="1">
        <f t="shared" si="68"/>
        <v>1.2771858582251268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H30" s="1">
        <v>163473.53944638584</v>
      </c>
      <c r="FI30" s="1">
        <v>163473.53944638584</v>
      </c>
      <c r="FJ30" s="1">
        <v>163473.53944638584</v>
      </c>
      <c r="FK30" s="1">
        <v>163473.53944638584</v>
      </c>
      <c r="FL30" s="1">
        <v>163473.53944638584</v>
      </c>
      <c r="FM30" s="1">
        <v>163473.53944638584</v>
      </c>
      <c r="FN30" s="1">
        <v>163473.53944638584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Z30" s="1">
        <v>1914.056648255699</v>
      </c>
      <c r="GA30" s="1">
        <v>3664579.8638210539</v>
      </c>
      <c r="GB30" s="1">
        <v>1891.4204269525208</v>
      </c>
      <c r="GC30" s="1">
        <v>2085.5530309570754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1</v>
      </c>
      <c r="GQ30" s="1">
        <v>1</v>
      </c>
      <c r="GR30" s="1">
        <v>1</v>
      </c>
      <c r="GS30" s="1">
        <v>1</v>
      </c>
      <c r="GZ30" s="1">
        <v>1</v>
      </c>
      <c r="HA30" s="1">
        <v>1</v>
      </c>
      <c r="HB30" s="1">
        <v>1</v>
      </c>
      <c r="HC30" s="1">
        <v>1</v>
      </c>
      <c r="HD30" s="1">
        <v>1</v>
      </c>
      <c r="HE30" s="1">
        <v>1</v>
      </c>
      <c r="HF30" s="1">
        <v>1</v>
      </c>
      <c r="HG30" s="1">
        <v>1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P30" s="1">
        <f t="shared" si="69"/>
        <v>0</v>
      </c>
      <c r="HQ30" s="1">
        <f t="shared" si="70"/>
        <v>0.72281414177487335</v>
      </c>
      <c r="HR30" s="1">
        <f t="shared" si="71"/>
        <v>1.2771858582251268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D30" s="1">
        <v>259.75816094815599</v>
      </c>
      <c r="IE30" s="1">
        <v>259.75816094815599</v>
      </c>
      <c r="IF30" s="1">
        <v>259.75816094815599</v>
      </c>
      <c r="IG30" s="1">
        <v>259.75816094815599</v>
      </c>
      <c r="IH30" s="1">
        <v>259.75816094815599</v>
      </c>
      <c r="II30" s="1">
        <v>259.75816094815599</v>
      </c>
      <c r="IJ30" s="1">
        <v>259.75816094815599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V30" s="1">
        <v>43.748528490141382</v>
      </c>
      <c r="IW30" s="1">
        <v>1914.0566482556987</v>
      </c>
      <c r="IX30" s="1">
        <v>43.490463632301285</v>
      </c>
      <c r="IY30" s="1">
        <v>45.667855554613851</v>
      </c>
    </row>
    <row r="31" spans="1:259" s="1" customFormat="1" x14ac:dyDescent="0.25">
      <c r="A31" s="1">
        <v>50</v>
      </c>
      <c r="B31" s="1">
        <v>50</v>
      </c>
      <c r="C31" s="1">
        <v>10</v>
      </c>
      <c r="D31" s="1" t="s">
        <v>276</v>
      </c>
      <c r="E31" s="1">
        <v>838.3547770199998</v>
      </c>
      <c r="F31" s="1">
        <v>723458.3157620267</v>
      </c>
      <c r="G31" s="1">
        <f t="shared" si="48"/>
        <v>20619.583609773079</v>
      </c>
      <c r="H31" s="1">
        <f t="shared" si="49"/>
        <v>798.55221619904148</v>
      </c>
      <c r="I31" s="1">
        <f t="shared" si="50"/>
        <v>878.15733784095812</v>
      </c>
      <c r="J31" s="1">
        <f t="shared" si="51"/>
        <v>1.6767095540399997</v>
      </c>
      <c r="K31" s="1">
        <f t="shared" si="52"/>
        <v>-38.125851266918303</v>
      </c>
      <c r="L31" s="1">
        <f t="shared" si="53"/>
        <v>41.479270374998308</v>
      </c>
      <c r="M31" s="1">
        <v>0</v>
      </c>
      <c r="N31" s="1">
        <v>59.64</v>
      </c>
      <c r="O31" s="1">
        <v>90.96</v>
      </c>
      <c r="P31" s="1">
        <v>9435.2000000000007</v>
      </c>
      <c r="Q31" s="1">
        <f t="shared" si="54"/>
        <v>1161.4784000000018</v>
      </c>
      <c r="R31" s="1">
        <f t="shared" si="55"/>
        <v>81.513375818378279</v>
      </c>
      <c r="S31" s="1">
        <f t="shared" si="56"/>
        <v>100.40662418162171</v>
      </c>
      <c r="T31" s="1">
        <v>490</v>
      </c>
      <c r="U31" s="1">
        <v>240100</v>
      </c>
      <c r="V31" s="1">
        <f t="shared" si="57"/>
        <v>0</v>
      </c>
      <c r="W31" s="1">
        <f t="shared" si="58"/>
        <v>490</v>
      </c>
      <c r="X31" s="1">
        <f t="shared" si="59"/>
        <v>490</v>
      </c>
      <c r="Y31" s="1">
        <f t="shared" si="60"/>
        <v>0.98</v>
      </c>
      <c r="Z31" s="1">
        <f t="shared" si="61"/>
        <v>0.98</v>
      </c>
      <c r="AA31" s="1">
        <f t="shared" si="62"/>
        <v>0.98</v>
      </c>
      <c r="AB31" s="1">
        <v>50</v>
      </c>
      <c r="AC31" s="1">
        <v>2500</v>
      </c>
      <c r="AE31" s="1">
        <v>11664</v>
      </c>
      <c r="AF31" s="1">
        <v>11664</v>
      </c>
      <c r="AG31" s="1">
        <v>1.02</v>
      </c>
      <c r="AH31" s="1">
        <v>1.06</v>
      </c>
      <c r="AI31" s="1">
        <v>490</v>
      </c>
      <c r="AJ31" s="1">
        <v>0</v>
      </c>
      <c r="AK31" s="1">
        <v>0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H31" s="1">
        <v>1.02</v>
      </c>
      <c r="BI31" s="1">
        <v>1.06</v>
      </c>
      <c r="BJ31" s="1">
        <v>1.02</v>
      </c>
      <c r="BK31" s="1">
        <v>1.06</v>
      </c>
      <c r="BL31" s="1">
        <v>1.02</v>
      </c>
      <c r="BM31" s="1">
        <v>1.06</v>
      </c>
      <c r="BN31" s="1">
        <v>1.02</v>
      </c>
      <c r="BO31" s="1">
        <v>1.06</v>
      </c>
      <c r="BP31" s="1">
        <v>1.02</v>
      </c>
      <c r="BQ31" s="1">
        <v>1.06</v>
      </c>
      <c r="BR31" s="1">
        <v>1.02</v>
      </c>
      <c r="BS31" s="1">
        <v>1.06</v>
      </c>
      <c r="BT31" s="1">
        <v>1.02</v>
      </c>
      <c r="BU31" s="1">
        <v>1.06</v>
      </c>
      <c r="BX31" s="1">
        <f t="shared" si="63"/>
        <v>1.9600000000000062E-2</v>
      </c>
      <c r="BY31" s="1">
        <f t="shared" si="64"/>
        <v>0.74005600560112028</v>
      </c>
      <c r="BZ31" s="1">
        <f t="shared" si="65"/>
        <v>1.2999439943988798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L31" s="1">
        <v>252.65894735828221</v>
      </c>
      <c r="CM31" s="1">
        <v>252.65894735828221</v>
      </c>
      <c r="CN31" s="1">
        <v>252.65894735828221</v>
      </c>
      <c r="CO31" s="1">
        <v>252.65894735828221</v>
      </c>
      <c r="CP31" s="1">
        <v>252.65894735828221</v>
      </c>
      <c r="CQ31" s="1">
        <v>252.65894735828221</v>
      </c>
      <c r="CR31" s="1">
        <v>252.65894735828221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D31" s="1">
        <v>31.150090816546527</v>
      </c>
      <c r="DE31" s="1">
        <v>970.64859304855281</v>
      </c>
      <c r="DF31" s="1">
        <v>30.903050416189309</v>
      </c>
      <c r="DG31" s="1">
        <v>32.471977514227852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ED31" s="1">
        <v>1.02</v>
      </c>
      <c r="EE31" s="1">
        <v>1.06</v>
      </c>
      <c r="EF31" s="1">
        <v>1.02</v>
      </c>
      <c r="EG31" s="1">
        <v>1.06</v>
      </c>
      <c r="EH31" s="1">
        <v>1.02</v>
      </c>
      <c r="EI31" s="1">
        <v>1.06</v>
      </c>
      <c r="EJ31" s="1">
        <v>1.02</v>
      </c>
      <c r="EK31" s="1">
        <v>1.06</v>
      </c>
      <c r="EL31" s="1">
        <v>1.02</v>
      </c>
      <c r="EM31" s="1">
        <v>1.06</v>
      </c>
      <c r="EN31" s="1">
        <v>1.02</v>
      </c>
      <c r="EO31" s="1">
        <v>1.06</v>
      </c>
      <c r="EP31" s="1">
        <v>1.02</v>
      </c>
      <c r="EQ31" s="1">
        <v>1.06</v>
      </c>
      <c r="ET31" s="1">
        <f t="shared" si="66"/>
        <v>1.9600000000000062E-2</v>
      </c>
      <c r="EU31" s="1">
        <f t="shared" si="67"/>
        <v>0.74005600560112028</v>
      </c>
      <c r="EV31" s="1">
        <f t="shared" si="68"/>
        <v>1.2999439943988798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H31" s="1">
        <v>278907.71355307061</v>
      </c>
      <c r="FI31" s="1">
        <v>278907.71355307061</v>
      </c>
      <c r="FJ31" s="1">
        <v>278907.71355307061</v>
      </c>
      <c r="FK31" s="1">
        <v>278907.71355307061</v>
      </c>
      <c r="FL31" s="1">
        <v>278907.71355307061</v>
      </c>
      <c r="FM31" s="1">
        <v>278907.71355307061</v>
      </c>
      <c r="FN31" s="1">
        <v>278907.71355307061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Z31" s="1">
        <v>1892.0224909099322</v>
      </c>
      <c r="GA31" s="1">
        <v>3579766.8676784541</v>
      </c>
      <c r="GB31" s="1">
        <v>1891.4204269525208</v>
      </c>
      <c r="GC31" s="1">
        <v>1921.5236248230585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Z31" s="1">
        <v>1.02</v>
      </c>
      <c r="HA31" s="1">
        <v>1.06</v>
      </c>
      <c r="HB31" s="1">
        <v>1.02</v>
      </c>
      <c r="HC31" s="1">
        <v>1.06</v>
      </c>
      <c r="HD31" s="1">
        <v>1.02</v>
      </c>
      <c r="HE31" s="1">
        <v>1.06</v>
      </c>
      <c r="HF31" s="1">
        <v>1.02</v>
      </c>
      <c r="HG31" s="1">
        <v>1.06</v>
      </c>
      <c r="HH31" s="1">
        <v>1.02</v>
      </c>
      <c r="HI31" s="1">
        <v>1.06</v>
      </c>
      <c r="HJ31" s="1">
        <v>1.02</v>
      </c>
      <c r="HK31" s="1">
        <v>1.06</v>
      </c>
      <c r="HL31" s="1">
        <v>1.02</v>
      </c>
      <c r="HM31" s="1">
        <v>1.06</v>
      </c>
      <c r="HP31" s="1">
        <f t="shared" si="69"/>
        <v>1.9600000000000062E-2</v>
      </c>
      <c r="HQ31" s="1">
        <f t="shared" si="70"/>
        <v>0.74005600560112028</v>
      </c>
      <c r="HR31" s="1">
        <f t="shared" si="71"/>
        <v>1.2999439943988798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D31" s="1">
        <v>319.30725944558799</v>
      </c>
      <c r="IE31" s="1">
        <v>319.30725944558799</v>
      </c>
      <c r="IF31" s="1">
        <v>319.30725944558799</v>
      </c>
      <c r="IG31" s="1">
        <v>319.30725944558799</v>
      </c>
      <c r="IH31" s="1">
        <v>319.30725944558799</v>
      </c>
      <c r="II31" s="1">
        <v>319.30725944558799</v>
      </c>
      <c r="IJ31" s="1">
        <v>319.30725944558799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V31" s="1">
        <v>43.497358100909516</v>
      </c>
      <c r="IW31" s="1">
        <v>1892.0224909099322</v>
      </c>
      <c r="IX31" s="1">
        <v>43.490463632301285</v>
      </c>
      <c r="IY31" s="1">
        <v>43.835187062713196</v>
      </c>
    </row>
    <row r="32" spans="1:259" s="1" customFormat="1" x14ac:dyDescent="0.25">
      <c r="A32" s="1">
        <v>60</v>
      </c>
      <c r="B32" s="1">
        <v>50</v>
      </c>
      <c r="C32" s="1">
        <v>10</v>
      </c>
      <c r="D32" s="1" t="s">
        <v>276</v>
      </c>
      <c r="E32" s="1">
        <v>952.69938685999989</v>
      </c>
      <c r="F32" s="1">
        <v>934269.1814995748</v>
      </c>
      <c r="G32" s="1">
        <f t="shared" si="48"/>
        <v>26633.059776155045</v>
      </c>
      <c r="H32" s="1">
        <f t="shared" si="49"/>
        <v>907.46365708008432</v>
      </c>
      <c r="I32" s="1">
        <f t="shared" si="50"/>
        <v>997.93511663991546</v>
      </c>
      <c r="J32" s="1">
        <f t="shared" si="51"/>
        <v>1.5878323114333333</v>
      </c>
      <c r="K32" s="1">
        <f t="shared" si="52"/>
        <v>-43.647897468482284</v>
      </c>
      <c r="L32" s="1">
        <f t="shared" si="53"/>
        <v>46.823562091348947</v>
      </c>
      <c r="M32" s="1">
        <v>0.16</v>
      </c>
      <c r="N32" s="1">
        <v>123.06</v>
      </c>
      <c r="O32" s="1">
        <v>252.18</v>
      </c>
      <c r="P32" s="1">
        <v>72356.259999999995</v>
      </c>
      <c r="Q32" s="1">
        <f t="shared" si="54"/>
        <v>8761.5075999999899</v>
      </c>
      <c r="R32" s="1">
        <f t="shared" si="55"/>
        <v>226.23459285493482</v>
      </c>
      <c r="S32" s="1">
        <f t="shared" si="56"/>
        <v>278.1254071450652</v>
      </c>
      <c r="T32" s="1">
        <v>590</v>
      </c>
      <c r="U32" s="1">
        <v>348100</v>
      </c>
      <c r="V32" s="1">
        <f t="shared" si="57"/>
        <v>0</v>
      </c>
      <c r="W32" s="1">
        <f t="shared" si="58"/>
        <v>590</v>
      </c>
      <c r="X32" s="1">
        <f t="shared" si="59"/>
        <v>590</v>
      </c>
      <c r="Y32" s="1">
        <f t="shared" si="60"/>
        <v>0.98333333333333328</v>
      </c>
      <c r="Z32" s="1">
        <f t="shared" si="61"/>
        <v>0.98333333333333328</v>
      </c>
      <c r="AA32" s="1">
        <f t="shared" si="62"/>
        <v>0.98333333333333328</v>
      </c>
      <c r="AB32" s="1">
        <v>60</v>
      </c>
      <c r="AC32" s="1">
        <v>3600</v>
      </c>
      <c r="AE32" s="1">
        <v>11664</v>
      </c>
      <c r="AF32" s="1">
        <v>11664</v>
      </c>
      <c r="AG32" s="1">
        <v>1.06</v>
      </c>
      <c r="AH32" s="1">
        <v>1.18</v>
      </c>
      <c r="AI32" s="1">
        <v>590</v>
      </c>
      <c r="AJ32" s="1">
        <v>0</v>
      </c>
      <c r="AK32" s="1">
        <v>0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1.02</v>
      </c>
      <c r="BS32" s="1">
        <v>1.06</v>
      </c>
      <c r="BT32" s="1">
        <v>1.06</v>
      </c>
      <c r="BU32" s="1">
        <v>1.18</v>
      </c>
      <c r="BX32" s="1">
        <f t="shared" si="63"/>
        <v>0</v>
      </c>
      <c r="BY32" s="1">
        <f t="shared" si="64"/>
        <v>0.72281414177487335</v>
      </c>
      <c r="BZ32" s="1">
        <f t="shared" si="65"/>
        <v>1.2771858582251268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L32" s="1">
        <v>4717.4209647032858</v>
      </c>
      <c r="CM32" s="1">
        <v>4717.4209647032858</v>
      </c>
      <c r="CN32" s="1">
        <v>4717.4209647032858</v>
      </c>
      <c r="CO32" s="1">
        <v>4717.4209647032858</v>
      </c>
      <c r="CP32" s="1">
        <v>4717.4209647032858</v>
      </c>
      <c r="CQ32" s="1">
        <v>573.54557888558929</v>
      </c>
      <c r="CR32" s="1">
        <v>197.43443666802003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D32" s="1">
        <v>30.903050416189288</v>
      </c>
      <c r="DE32" s="1">
        <v>954.99852502553904</v>
      </c>
      <c r="DF32" s="1">
        <v>30.903050416189309</v>
      </c>
      <c r="DG32" s="1">
        <v>30.903050416189309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T32" s="1">
        <f t="shared" si="66"/>
        <v>0</v>
      </c>
      <c r="EU32" s="1">
        <f t="shared" si="67"/>
        <v>0.72281414177487335</v>
      </c>
      <c r="EV32" s="1">
        <f t="shared" si="68"/>
        <v>1.2771858582251268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H32" s="1">
        <v>997721732.14340734</v>
      </c>
      <c r="FI32" s="1">
        <v>997721732.14340734</v>
      </c>
      <c r="FJ32" s="1">
        <v>997721732.14340734</v>
      </c>
      <c r="FK32" s="1">
        <v>997721732.14340734</v>
      </c>
      <c r="FL32" s="1">
        <v>997721732.14340734</v>
      </c>
      <c r="FM32" s="1">
        <v>997721732.14340734</v>
      </c>
      <c r="FN32" s="1">
        <v>997721732.14340734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Z32" s="1">
        <v>1892.624554867343</v>
      </c>
      <c r="GA32" s="1">
        <v>3582062.5038636518</v>
      </c>
      <c r="GB32" s="1">
        <v>1891.4204269525208</v>
      </c>
      <c r="GC32" s="1">
        <v>1921.5236248230585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1.02</v>
      </c>
      <c r="HK32" s="1">
        <v>1.06</v>
      </c>
      <c r="HL32" s="1">
        <v>1.06</v>
      </c>
      <c r="HM32" s="1">
        <v>1.18</v>
      </c>
      <c r="HP32" s="1">
        <f t="shared" si="69"/>
        <v>0</v>
      </c>
      <c r="HQ32" s="1">
        <f t="shared" si="70"/>
        <v>0.72281414177487335</v>
      </c>
      <c r="HR32" s="1">
        <f t="shared" si="71"/>
        <v>1.2771858582251268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D32" s="1">
        <v>5192.0404490795372</v>
      </c>
      <c r="IE32" s="1">
        <v>5192.0404490795372</v>
      </c>
      <c r="IF32" s="1">
        <v>5192.0404490795372</v>
      </c>
      <c r="IG32" s="1">
        <v>5192.0404490795372</v>
      </c>
      <c r="IH32" s="1">
        <v>5192.0404490795372</v>
      </c>
      <c r="II32" s="1">
        <v>743.62271057232113</v>
      </c>
      <c r="IJ32" s="1">
        <v>251.75356097718304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V32" s="1">
        <v>43.504252569517746</v>
      </c>
      <c r="IW32" s="1">
        <v>1892.6245548673428</v>
      </c>
      <c r="IX32" s="1">
        <v>43.490463632301285</v>
      </c>
      <c r="IY32" s="1">
        <v>43.835187062713196</v>
      </c>
    </row>
    <row r="33" spans="1:259" s="1" customFormat="1" x14ac:dyDescent="0.25">
      <c r="A33" s="1">
        <v>70</v>
      </c>
      <c r="B33" s="1">
        <v>50</v>
      </c>
      <c r="C33" s="1">
        <v>10</v>
      </c>
      <c r="D33" s="1" t="s">
        <v>276</v>
      </c>
      <c r="E33" s="1">
        <v>976.54928271999995</v>
      </c>
      <c r="F33" s="1">
        <v>964883.17894039687</v>
      </c>
      <c r="G33" s="1">
        <f>F33-E33*E33</f>
        <v>11234.677359450492</v>
      </c>
      <c r="H33" s="1">
        <f t="shared" si="49"/>
        <v>947.16931112570978</v>
      </c>
      <c r="I33" s="1">
        <f t="shared" si="50"/>
        <v>1005.9292543142901</v>
      </c>
      <c r="J33" s="1">
        <f>E33/(A33*C33)</f>
        <v>1.3950704038857142</v>
      </c>
      <c r="K33" s="1">
        <f t="shared" si="52"/>
        <v>-27.9849011904045</v>
      </c>
      <c r="L33" s="1">
        <f t="shared" si="53"/>
        <v>30.775041998175929</v>
      </c>
      <c r="M33" s="1">
        <v>0.8</v>
      </c>
      <c r="N33" s="1">
        <v>199.26</v>
      </c>
      <c r="O33" s="1">
        <v>553.02</v>
      </c>
      <c r="P33" s="1">
        <v>345020.38</v>
      </c>
      <c r="Q33" s="1">
        <f>P33-O33*O33</f>
        <v>39189.259600000049</v>
      </c>
      <c r="R33" s="1">
        <f t="shared" si="55"/>
        <v>498.14751879505354</v>
      </c>
      <c r="S33" s="1">
        <f t="shared" si="56"/>
        <v>607.89248120494642</v>
      </c>
      <c r="T33" s="1">
        <v>690</v>
      </c>
      <c r="U33" s="1">
        <v>476100</v>
      </c>
      <c r="V33" s="1">
        <f>U33-T33*T33</f>
        <v>0</v>
      </c>
      <c r="W33" s="1">
        <f t="shared" si="58"/>
        <v>690</v>
      </c>
      <c r="X33" s="1">
        <f t="shared" si="59"/>
        <v>690</v>
      </c>
      <c r="Y33" s="1">
        <f>T33/(A33*C33)</f>
        <v>0.98571428571428577</v>
      </c>
      <c r="Z33" s="1">
        <f t="shared" si="61"/>
        <v>0.98571428571428577</v>
      </c>
      <c r="AA33" s="1">
        <f t="shared" si="62"/>
        <v>0.98571428571428577</v>
      </c>
      <c r="AB33" s="1">
        <v>70</v>
      </c>
      <c r="AC33" s="1">
        <v>4900</v>
      </c>
      <c r="AE33" s="1">
        <v>11664</v>
      </c>
      <c r="AF33" s="1">
        <v>11664</v>
      </c>
      <c r="AG33" s="1">
        <v>1</v>
      </c>
      <c r="AH33" s="1">
        <v>1</v>
      </c>
      <c r="AI33" s="1">
        <v>690</v>
      </c>
      <c r="AJ33" s="1">
        <v>0</v>
      </c>
      <c r="AK33" s="1">
        <v>0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H33" s="1">
        <v>1.04</v>
      </c>
      <c r="BI33" s="1">
        <v>1.1200000000000001</v>
      </c>
      <c r="BJ33" s="1">
        <v>1.04</v>
      </c>
      <c r="BK33" s="1">
        <v>1.1200000000000001</v>
      </c>
      <c r="BL33" s="1">
        <v>1.04</v>
      </c>
      <c r="BM33" s="1">
        <v>1.1200000000000001</v>
      </c>
      <c r="BN33" s="1">
        <v>1.04</v>
      </c>
      <c r="BO33" s="1">
        <v>1.1200000000000001</v>
      </c>
      <c r="BP33" s="1">
        <v>1.04</v>
      </c>
      <c r="BQ33" s="1">
        <v>1.1200000000000001</v>
      </c>
      <c r="BR33" s="1">
        <v>1.04</v>
      </c>
      <c r="BS33" s="1">
        <v>1.1200000000000001</v>
      </c>
      <c r="BT33" s="1">
        <v>1.04</v>
      </c>
      <c r="BU33" s="1">
        <v>1.1200000000000001</v>
      </c>
      <c r="BX33" s="1">
        <f>BO33-BN33*BN33</f>
        <v>3.839999999999999E-2</v>
      </c>
      <c r="BY33" s="1">
        <f t="shared" si="64"/>
        <v>0.75732478000362324</v>
      </c>
      <c r="BZ33" s="1">
        <f t="shared" si="65"/>
        <v>1.3226752199963769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L33" s="1">
        <v>206.63179970633703</v>
      </c>
      <c r="CM33" s="1">
        <v>206.63179970633703</v>
      </c>
      <c r="CN33" s="1">
        <v>206.63179970633703</v>
      </c>
      <c r="CO33" s="1">
        <v>206.63179970633703</v>
      </c>
      <c r="CP33" s="1">
        <v>206.63179970633703</v>
      </c>
      <c r="CQ33" s="1">
        <v>206.63179970633703</v>
      </c>
      <c r="CR33" s="1">
        <v>206.63179970633703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D33" s="1">
        <v>30.964478188334521</v>
      </c>
      <c r="DE33" s="1">
        <v>958.88947038442382</v>
      </c>
      <c r="DF33" s="1">
        <v>30.903050416189309</v>
      </c>
      <c r="DG33" s="1">
        <v>32.43874471982015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ED33" s="1">
        <v>1.04</v>
      </c>
      <c r="EE33" s="1">
        <v>1.1200000000000001</v>
      </c>
      <c r="EF33" s="1">
        <v>1.04</v>
      </c>
      <c r="EG33" s="1">
        <v>1.1200000000000001</v>
      </c>
      <c r="EH33" s="1">
        <v>1.04</v>
      </c>
      <c r="EI33" s="1">
        <v>1.1200000000000001</v>
      </c>
      <c r="EJ33" s="1">
        <v>1.04</v>
      </c>
      <c r="EK33" s="1">
        <v>1.1200000000000001</v>
      </c>
      <c r="EL33" s="1">
        <v>1.04</v>
      </c>
      <c r="EM33" s="1">
        <v>1.1200000000000001</v>
      </c>
      <c r="EN33" s="1">
        <v>1.04</v>
      </c>
      <c r="EO33" s="1">
        <v>1.1200000000000001</v>
      </c>
      <c r="EP33" s="1">
        <v>1.04</v>
      </c>
      <c r="EQ33" s="1">
        <v>1.1200000000000001</v>
      </c>
      <c r="ET33" s="1">
        <f>BO33-BN33*BN33</f>
        <v>3.839999999999999E-2</v>
      </c>
      <c r="EU33" s="1">
        <f t="shared" si="67"/>
        <v>0.75732478000362324</v>
      </c>
      <c r="EV33" s="1">
        <f t="shared" si="68"/>
        <v>1.3226752199963769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H33" s="1">
        <v>171119.28554448896</v>
      </c>
      <c r="FI33" s="1">
        <v>171119.28554448896</v>
      </c>
      <c r="FJ33" s="1">
        <v>171119.28554448896</v>
      </c>
      <c r="FK33" s="1">
        <v>171119.28554448896</v>
      </c>
      <c r="FL33" s="1">
        <v>171119.28554448896</v>
      </c>
      <c r="FM33" s="1">
        <v>171119.28554448896</v>
      </c>
      <c r="FN33" s="1">
        <v>171119.28554448896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Z33" s="1">
        <v>1903.4617061007361</v>
      </c>
      <c r="GA33" s="1">
        <v>3623383.9551972123</v>
      </c>
      <c r="GB33" s="1">
        <v>1891.4204269525208</v>
      </c>
      <c r="GC33" s="1">
        <v>1921.5236248230585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Z33" s="1">
        <v>1.04</v>
      </c>
      <c r="HA33" s="1">
        <v>1.1200000000000001</v>
      </c>
      <c r="HB33" s="1">
        <v>1.04</v>
      </c>
      <c r="HC33" s="1">
        <v>1.1200000000000001</v>
      </c>
      <c r="HD33" s="1">
        <v>1.04</v>
      </c>
      <c r="HE33" s="1">
        <v>1.1200000000000001</v>
      </c>
      <c r="HF33" s="1">
        <v>1.04</v>
      </c>
      <c r="HG33" s="1">
        <v>1.1200000000000001</v>
      </c>
      <c r="HH33" s="1">
        <v>1.04</v>
      </c>
      <c r="HI33" s="1">
        <v>1.1200000000000001</v>
      </c>
      <c r="HJ33" s="1">
        <v>1.04</v>
      </c>
      <c r="HK33" s="1">
        <v>1.1200000000000001</v>
      </c>
      <c r="HL33" s="1">
        <v>1.04</v>
      </c>
      <c r="HM33" s="1">
        <v>1.1200000000000001</v>
      </c>
      <c r="HP33" s="1">
        <f>BO33-BN33*BN33</f>
        <v>3.839999999999999E-2</v>
      </c>
      <c r="HQ33" s="1">
        <f t="shared" si="70"/>
        <v>0.75732478000362324</v>
      </c>
      <c r="HR33" s="1">
        <f t="shared" si="71"/>
        <v>1.3226752199963769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D33" s="1">
        <v>257.96172473445853</v>
      </c>
      <c r="IE33" s="1">
        <v>257.96172473445853</v>
      </c>
      <c r="IF33" s="1">
        <v>257.96172473445853</v>
      </c>
      <c r="IG33" s="1">
        <v>257.96172473445853</v>
      </c>
      <c r="IH33" s="1">
        <v>257.96172473445853</v>
      </c>
      <c r="II33" s="1">
        <v>257.96172473445853</v>
      </c>
      <c r="IJ33" s="1">
        <v>257.96172473445853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V33" s="1">
        <v>43.628353004466042</v>
      </c>
      <c r="IW33" s="1">
        <v>1903.4617061007361</v>
      </c>
      <c r="IX33" s="1">
        <v>43.490463632301285</v>
      </c>
      <c r="IY33" s="1">
        <v>43.835187062713196</v>
      </c>
    </row>
    <row r="34" spans="1:259" s="1" customFormat="1" x14ac:dyDescent="0.25">
      <c r="A34" s="1">
        <v>80</v>
      </c>
      <c r="B34" s="1">
        <v>50</v>
      </c>
      <c r="C34" s="1">
        <v>10</v>
      </c>
      <c r="D34" s="1" t="s">
        <v>276</v>
      </c>
      <c r="E34" s="1">
        <v>1111.4076622</v>
      </c>
      <c r="F34" s="1">
        <v>1255157.6783706157</v>
      </c>
      <c r="G34" s="1">
        <f>F34-E34*E34</f>
        <v>19930.686773746274</v>
      </c>
      <c r="H34" s="1">
        <f t="shared" si="49"/>
        <v>1072.2756481168931</v>
      </c>
      <c r="I34" s="1">
        <f t="shared" si="50"/>
        <v>1150.5396762831069</v>
      </c>
      <c r="J34" s="1">
        <f>E34/(A34*C34)</f>
        <v>1.3892595777500001</v>
      </c>
      <c r="K34" s="1">
        <f t="shared" si="52"/>
        <v>-37.742754505356849</v>
      </c>
      <c r="L34" s="1">
        <f t="shared" si="53"/>
        <v>40.521273660856856</v>
      </c>
      <c r="M34" s="1">
        <v>1.5</v>
      </c>
      <c r="N34" s="1">
        <v>275.04000000000002</v>
      </c>
      <c r="O34" s="1">
        <v>932.32</v>
      </c>
      <c r="P34" s="1">
        <v>982232.52</v>
      </c>
      <c r="Q34" s="1">
        <f>P34-O34*O34</f>
        <v>113011.93759999995</v>
      </c>
      <c r="R34" s="1">
        <f t="shared" si="55"/>
        <v>839.13774208743826</v>
      </c>
      <c r="S34" s="1">
        <f t="shared" si="56"/>
        <v>1025.5022579125618</v>
      </c>
      <c r="T34" s="1">
        <v>790</v>
      </c>
      <c r="U34" s="1">
        <v>624100</v>
      </c>
      <c r="V34" s="1">
        <f>U34-T34*T34</f>
        <v>0</v>
      </c>
      <c r="W34" s="1">
        <f t="shared" si="58"/>
        <v>790</v>
      </c>
      <c r="X34" s="1">
        <f t="shared" si="59"/>
        <v>790</v>
      </c>
      <c r="Y34" s="1">
        <f>T34/(A34*C34)</f>
        <v>0.98750000000000004</v>
      </c>
      <c r="Z34" s="1">
        <f t="shared" si="61"/>
        <v>0.98750000000000004</v>
      </c>
      <c r="AA34" s="1">
        <f t="shared" si="62"/>
        <v>0.98750000000000004</v>
      </c>
      <c r="AB34" s="1">
        <v>80</v>
      </c>
      <c r="AC34" s="1">
        <v>6400</v>
      </c>
      <c r="AE34" s="1">
        <v>11664</v>
      </c>
      <c r="AF34" s="1">
        <v>11664</v>
      </c>
      <c r="AG34" s="1">
        <v>1</v>
      </c>
      <c r="AH34" s="1">
        <v>1</v>
      </c>
      <c r="AI34" s="1">
        <v>790</v>
      </c>
      <c r="AJ34" s="1">
        <v>0</v>
      </c>
      <c r="AK34" s="1">
        <v>0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H34" s="1">
        <v>1.04</v>
      </c>
      <c r="BI34" s="1">
        <v>1.1200000000000001</v>
      </c>
      <c r="BJ34" s="1">
        <v>1.04</v>
      </c>
      <c r="BK34" s="1">
        <v>1.1200000000000001</v>
      </c>
      <c r="BL34" s="1">
        <v>1.04</v>
      </c>
      <c r="BM34" s="1">
        <v>1.1200000000000001</v>
      </c>
      <c r="BN34" s="1">
        <v>1.04</v>
      </c>
      <c r="BO34" s="1">
        <v>1.1200000000000001</v>
      </c>
      <c r="BP34" s="1">
        <v>1.04</v>
      </c>
      <c r="BQ34" s="1">
        <v>1.1200000000000001</v>
      </c>
      <c r="BR34" s="1">
        <v>1.04</v>
      </c>
      <c r="BS34" s="1">
        <v>1.1200000000000001</v>
      </c>
      <c r="BT34" s="1">
        <v>1.06</v>
      </c>
      <c r="BU34" s="1">
        <v>1.18</v>
      </c>
      <c r="BX34" s="1">
        <f>BO34-BN34*BN34</f>
        <v>3.839999999999999E-2</v>
      </c>
      <c r="BY34" s="1">
        <f t="shared" si="64"/>
        <v>0.75732478000362324</v>
      </c>
      <c r="BZ34" s="1">
        <f t="shared" si="65"/>
        <v>1.3226752199963769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L34" s="1">
        <v>385.98907342632805</v>
      </c>
      <c r="CM34" s="1">
        <v>385.98907342632805</v>
      </c>
      <c r="CN34" s="1">
        <v>385.98907342632805</v>
      </c>
      <c r="CO34" s="1">
        <v>385.98907342632805</v>
      </c>
      <c r="CP34" s="1">
        <v>385.98907342632805</v>
      </c>
      <c r="CQ34" s="1">
        <v>385.98907342632805</v>
      </c>
      <c r="CR34" s="1">
        <v>219.6961730366659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D34" s="1">
        <v>30.964478188334521</v>
      </c>
      <c r="DE34" s="1">
        <v>958.88947038442382</v>
      </c>
      <c r="DF34" s="1">
        <v>30.903050416189309</v>
      </c>
      <c r="DG34" s="1">
        <v>32.43874471982015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ED34" s="1">
        <v>1.04</v>
      </c>
      <c r="EE34" s="1">
        <v>1.1200000000000001</v>
      </c>
      <c r="EF34" s="1">
        <v>1.04</v>
      </c>
      <c r="EG34" s="1">
        <v>1.1200000000000001</v>
      </c>
      <c r="EH34" s="1">
        <v>1.04</v>
      </c>
      <c r="EI34" s="1">
        <v>1.1200000000000001</v>
      </c>
      <c r="EJ34" s="1">
        <v>1.04</v>
      </c>
      <c r="EK34" s="1">
        <v>1.1200000000000001</v>
      </c>
      <c r="EL34" s="1">
        <v>1.04</v>
      </c>
      <c r="EM34" s="1">
        <v>1.1200000000000001</v>
      </c>
      <c r="EN34" s="1">
        <v>1.04</v>
      </c>
      <c r="EO34" s="1">
        <v>1.1200000000000001</v>
      </c>
      <c r="EP34" s="1">
        <v>1.04</v>
      </c>
      <c r="EQ34" s="1">
        <v>1.1200000000000001</v>
      </c>
      <c r="ET34" s="1">
        <f>BO34-BN34*BN34</f>
        <v>3.839999999999999E-2</v>
      </c>
      <c r="EU34" s="1">
        <f t="shared" si="67"/>
        <v>0.75732478000362324</v>
      </c>
      <c r="EV34" s="1">
        <f t="shared" si="68"/>
        <v>1.3226752199963769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H34" s="1">
        <v>1917297.432967386</v>
      </c>
      <c r="FI34" s="1">
        <v>1917297.432967386</v>
      </c>
      <c r="FJ34" s="1">
        <v>1917297.432967386</v>
      </c>
      <c r="FK34" s="1">
        <v>1917297.432967386</v>
      </c>
      <c r="FL34" s="1">
        <v>1917297.432967386</v>
      </c>
      <c r="FM34" s="1">
        <v>1917297.432967386</v>
      </c>
      <c r="FN34" s="1">
        <v>1917297.432967386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Z34" s="1">
        <v>1900.4513863136824</v>
      </c>
      <c r="GA34" s="1">
        <v>3611905.7742712228</v>
      </c>
      <c r="GB34" s="1">
        <v>1891.4204269525208</v>
      </c>
      <c r="GC34" s="1">
        <v>1921.5236248230585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Z34" s="1">
        <v>1.04</v>
      </c>
      <c r="HA34" s="1">
        <v>1.1200000000000001</v>
      </c>
      <c r="HB34" s="1">
        <v>1.04</v>
      </c>
      <c r="HC34" s="1">
        <v>1.1200000000000001</v>
      </c>
      <c r="HD34" s="1">
        <v>1.04</v>
      </c>
      <c r="HE34" s="1">
        <v>1.1200000000000001</v>
      </c>
      <c r="HF34" s="1">
        <v>1.04</v>
      </c>
      <c r="HG34" s="1">
        <v>1.1200000000000001</v>
      </c>
      <c r="HH34" s="1">
        <v>1.04</v>
      </c>
      <c r="HI34" s="1">
        <v>1.1200000000000001</v>
      </c>
      <c r="HJ34" s="1">
        <v>1.04</v>
      </c>
      <c r="HK34" s="1">
        <v>1.1200000000000001</v>
      </c>
      <c r="HL34" s="1">
        <v>1.06</v>
      </c>
      <c r="HM34" s="1">
        <v>1.18</v>
      </c>
      <c r="HP34" s="1">
        <f>BO34-BN34*BN34</f>
        <v>3.839999999999999E-2</v>
      </c>
      <c r="HQ34" s="1">
        <f t="shared" si="70"/>
        <v>0.75732478000362324</v>
      </c>
      <c r="HR34" s="1">
        <f t="shared" si="71"/>
        <v>1.3226752199963769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D34" s="1">
        <v>452.97199708569372</v>
      </c>
      <c r="IE34" s="1">
        <v>452.97199708569372</v>
      </c>
      <c r="IF34" s="1">
        <v>452.97199708569372</v>
      </c>
      <c r="IG34" s="1">
        <v>452.97199708569372</v>
      </c>
      <c r="IH34" s="1">
        <v>452.97199708569372</v>
      </c>
      <c r="II34" s="1">
        <v>452.97199708569372</v>
      </c>
      <c r="IJ34" s="1">
        <v>275.85207458056726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V34" s="1">
        <v>43.593880661424855</v>
      </c>
      <c r="IW34" s="1">
        <v>1900.4513863136824</v>
      </c>
      <c r="IX34" s="1">
        <v>43.490463632301285</v>
      </c>
      <c r="IY34" s="1">
        <v>43.835187062713196</v>
      </c>
    </row>
    <row r="35" spans="1:259" s="1" customFormat="1" x14ac:dyDescent="0.25">
      <c r="A35" s="1">
        <v>90</v>
      </c>
      <c r="B35" s="1">
        <v>50</v>
      </c>
      <c r="C35" s="1">
        <v>10</v>
      </c>
      <c r="D35" s="1" t="s">
        <v>276</v>
      </c>
      <c r="E35" s="1">
        <v>1213.2935101200005</v>
      </c>
      <c r="F35" s="1">
        <v>1495057.7126158755</v>
      </c>
      <c r="G35" s="1">
        <f>F35-E35*E35</f>
        <v>22976.570916563738</v>
      </c>
      <c r="H35" s="1">
        <f t="shared" si="49"/>
        <v>1171.2776095981574</v>
      </c>
      <c r="I35" s="1">
        <f t="shared" si="50"/>
        <v>1255.3094106418437</v>
      </c>
      <c r="J35" s="1">
        <f>E35/(A35*C35)</f>
        <v>1.3481039001333339</v>
      </c>
      <c r="K35" s="1">
        <f t="shared" si="52"/>
        <v>-40.667796621709883</v>
      </c>
      <c r="L35" s="1">
        <f t="shared" si="53"/>
        <v>43.364004421976546</v>
      </c>
      <c r="M35" s="1">
        <v>2.96</v>
      </c>
      <c r="N35" s="1">
        <v>357.62</v>
      </c>
      <c r="O35" s="1">
        <v>1325.26</v>
      </c>
      <c r="P35" s="1">
        <v>1922621.34</v>
      </c>
      <c r="Q35" s="1">
        <f>P35-O35*O35</f>
        <v>166307.27240000013</v>
      </c>
      <c r="R35" s="1">
        <f t="shared" si="55"/>
        <v>1212.2214209526817</v>
      </c>
      <c r="S35" s="1">
        <f t="shared" si="56"/>
        <v>1438.2985790473183</v>
      </c>
      <c r="T35" s="1">
        <v>890</v>
      </c>
      <c r="U35" s="1">
        <v>792100</v>
      </c>
      <c r="V35" s="1">
        <f>U35-T35*T35</f>
        <v>0</v>
      </c>
      <c r="W35" s="1">
        <f t="shared" si="58"/>
        <v>890</v>
      </c>
      <c r="X35" s="1">
        <f t="shared" si="59"/>
        <v>890</v>
      </c>
      <c r="Y35" s="1">
        <f>T35/(A35*C35)</f>
        <v>0.98888888888888893</v>
      </c>
      <c r="Z35" s="1">
        <f t="shared" si="61"/>
        <v>0.98888888888888893</v>
      </c>
      <c r="AA35" s="1">
        <f t="shared" si="62"/>
        <v>0.98888888888888893</v>
      </c>
      <c r="AB35" s="1">
        <v>90</v>
      </c>
      <c r="AC35" s="1">
        <v>8100</v>
      </c>
      <c r="AE35" s="1">
        <v>11664</v>
      </c>
      <c r="AF35" s="1">
        <v>11664</v>
      </c>
      <c r="AG35" s="1">
        <v>1</v>
      </c>
      <c r="AH35" s="1">
        <v>1</v>
      </c>
      <c r="AI35" s="1">
        <v>890</v>
      </c>
      <c r="AJ35" s="1">
        <v>0</v>
      </c>
      <c r="AK35" s="1">
        <v>0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H35" s="1">
        <v>1.02</v>
      </c>
      <c r="BI35" s="1">
        <v>1.06</v>
      </c>
      <c r="BJ35" s="1">
        <v>1.02</v>
      </c>
      <c r="BK35" s="1">
        <v>1.06</v>
      </c>
      <c r="BL35" s="1">
        <v>1.02</v>
      </c>
      <c r="BM35" s="1">
        <v>1.06</v>
      </c>
      <c r="BN35" s="1">
        <v>1.02</v>
      </c>
      <c r="BO35" s="1">
        <v>1.06</v>
      </c>
      <c r="BP35" s="1">
        <v>1.02</v>
      </c>
      <c r="BQ35" s="1">
        <v>1.06</v>
      </c>
      <c r="BR35" s="1">
        <v>1.02</v>
      </c>
      <c r="BS35" s="1">
        <v>1.06</v>
      </c>
      <c r="BT35" s="1">
        <v>1.04</v>
      </c>
      <c r="BU35" s="1">
        <v>1.1200000000000001</v>
      </c>
      <c r="BX35" s="1">
        <f>BO35-BN35*BN35</f>
        <v>1.9600000000000062E-2</v>
      </c>
      <c r="BY35" s="1">
        <f t="shared" si="64"/>
        <v>0.74005600560112028</v>
      </c>
      <c r="BZ35" s="1">
        <f t="shared" si="65"/>
        <v>1.2999439943988798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L35" s="1">
        <v>413.69097119142424</v>
      </c>
      <c r="CM35" s="1">
        <v>413.69097119142424</v>
      </c>
      <c r="CN35" s="1">
        <v>413.69097119142424</v>
      </c>
      <c r="CO35" s="1">
        <v>413.69097119142424</v>
      </c>
      <c r="CP35" s="1">
        <v>413.69097119142424</v>
      </c>
      <c r="CQ35" s="1">
        <v>413.69097119142424</v>
      </c>
      <c r="CR35" s="1">
        <v>247.89808950548129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D35" s="1">
        <v>30.964478188334521</v>
      </c>
      <c r="DE35" s="1">
        <v>958.88947038442382</v>
      </c>
      <c r="DF35" s="1">
        <v>30.903050416189309</v>
      </c>
      <c r="DG35" s="1">
        <v>32.43874471982015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ED35" s="1">
        <v>1.02</v>
      </c>
      <c r="EE35" s="1">
        <v>1.06</v>
      </c>
      <c r="EF35" s="1">
        <v>1.02</v>
      </c>
      <c r="EG35" s="1">
        <v>1.06</v>
      </c>
      <c r="EH35" s="1">
        <v>1.02</v>
      </c>
      <c r="EI35" s="1">
        <v>1.06</v>
      </c>
      <c r="EJ35" s="1">
        <v>1.02</v>
      </c>
      <c r="EK35" s="1">
        <v>1.06</v>
      </c>
      <c r="EL35" s="1">
        <v>1.02</v>
      </c>
      <c r="EM35" s="1">
        <v>1.06</v>
      </c>
      <c r="EN35" s="1">
        <v>1.02</v>
      </c>
      <c r="EO35" s="1">
        <v>1.06</v>
      </c>
      <c r="EP35" s="1">
        <v>1.02</v>
      </c>
      <c r="EQ35" s="1">
        <v>1.06</v>
      </c>
      <c r="ET35" s="1">
        <f>BO35-BN35*BN35</f>
        <v>1.9600000000000062E-2</v>
      </c>
      <c r="EU35" s="1">
        <f t="shared" si="67"/>
        <v>0.74005600560112028</v>
      </c>
      <c r="EV35" s="1">
        <f t="shared" si="68"/>
        <v>1.2999439943988798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H35" s="1">
        <v>1928940.8625972539</v>
      </c>
      <c r="FI35" s="1">
        <v>1928940.8625972539</v>
      </c>
      <c r="FJ35" s="1">
        <v>1928940.8625972539</v>
      </c>
      <c r="FK35" s="1">
        <v>1928940.8625972539</v>
      </c>
      <c r="FL35" s="1">
        <v>1928940.8625972539</v>
      </c>
      <c r="FM35" s="1">
        <v>1928940.8625972539</v>
      </c>
      <c r="FN35" s="1">
        <v>1928940.8625972539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Z35" s="1">
        <v>1900.4513863136824</v>
      </c>
      <c r="GA35" s="1">
        <v>3611905.7742712228</v>
      </c>
      <c r="GB35" s="1">
        <v>1891.4204269525208</v>
      </c>
      <c r="GC35" s="1">
        <v>1921.5236248230585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Z35" s="1">
        <v>1.02</v>
      </c>
      <c r="HA35" s="1">
        <v>1.06</v>
      </c>
      <c r="HB35" s="1">
        <v>1.02</v>
      </c>
      <c r="HC35" s="1">
        <v>1.06</v>
      </c>
      <c r="HD35" s="1">
        <v>1.02</v>
      </c>
      <c r="HE35" s="1">
        <v>1.06</v>
      </c>
      <c r="HF35" s="1">
        <v>1.02</v>
      </c>
      <c r="HG35" s="1">
        <v>1.06</v>
      </c>
      <c r="HH35" s="1">
        <v>1.02</v>
      </c>
      <c r="HI35" s="1">
        <v>1.06</v>
      </c>
      <c r="HJ35" s="1">
        <v>1.02</v>
      </c>
      <c r="HK35" s="1">
        <v>1.06</v>
      </c>
      <c r="HL35" s="1">
        <v>1.04</v>
      </c>
      <c r="HM35" s="1">
        <v>1.1200000000000001</v>
      </c>
      <c r="HP35" s="1">
        <f>BO35-BN35*BN35</f>
        <v>1.9600000000000062E-2</v>
      </c>
      <c r="HQ35" s="1">
        <f t="shared" si="70"/>
        <v>0.74005600560112028</v>
      </c>
      <c r="HR35" s="1">
        <f t="shared" si="71"/>
        <v>1.2999439943988798</v>
      </c>
      <c r="HU35" s="1">
        <v>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D35" s="1">
        <v>494.67865703470142</v>
      </c>
      <c r="IE35" s="1">
        <v>494.67865703470142</v>
      </c>
      <c r="IF35" s="1">
        <v>494.67865703470142</v>
      </c>
      <c r="IG35" s="1">
        <v>494.67865703470142</v>
      </c>
      <c r="IH35" s="1">
        <v>494.67865703470142</v>
      </c>
      <c r="II35" s="1">
        <v>494.67865703470142</v>
      </c>
      <c r="IJ35" s="1">
        <v>317.50789756300611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V35" s="1">
        <v>43.593880661424855</v>
      </c>
      <c r="IW35" s="1">
        <v>1900.4513863136824</v>
      </c>
      <c r="IX35" s="1">
        <v>43.490463632301285</v>
      </c>
      <c r="IY35" s="1">
        <v>43.835187062713196</v>
      </c>
    </row>
    <row r="36" spans="1:259" s="1" customFormat="1" x14ac:dyDescent="0.25">
      <c r="A36" s="1">
        <v>100</v>
      </c>
      <c r="B36" s="1">
        <v>50</v>
      </c>
      <c r="C36" s="1">
        <v>10</v>
      </c>
      <c r="D36" s="1" t="s">
        <v>276</v>
      </c>
      <c r="E36" s="1">
        <v>1321.9528663599997</v>
      </c>
      <c r="F36" s="1">
        <v>1779234.0005277158</v>
      </c>
      <c r="G36" s="1">
        <f>F36-E36*E36</f>
        <v>31674.619650296634</v>
      </c>
      <c r="H36" s="1">
        <f t="shared" si="49"/>
        <v>1272.6210877890665</v>
      </c>
      <c r="I36" s="1">
        <f t="shared" si="50"/>
        <v>1371.2846449309329</v>
      </c>
      <c r="J36" s="1">
        <f>E36/(A36*C36)</f>
        <v>1.3219528663599998</v>
      </c>
      <c r="K36" s="1">
        <f t="shared" si="52"/>
        <v>-48.009825704573274</v>
      </c>
      <c r="L36" s="1">
        <f t="shared" si="53"/>
        <v>50.653731437293274</v>
      </c>
      <c r="M36" s="1">
        <v>5.22</v>
      </c>
      <c r="N36" s="1">
        <v>445.1</v>
      </c>
      <c r="O36" s="1">
        <v>1906.14</v>
      </c>
      <c r="P36" s="1">
        <v>3923032.54</v>
      </c>
      <c r="Q36" s="1">
        <f>P36-O36*O36</f>
        <v>289662.84039999964</v>
      </c>
      <c r="R36" s="1">
        <f t="shared" si="55"/>
        <v>1756.9576439601092</v>
      </c>
      <c r="S36" s="1">
        <f t="shared" si="56"/>
        <v>2055.322356039891</v>
      </c>
      <c r="T36" s="1">
        <v>990</v>
      </c>
      <c r="U36" s="1">
        <v>980100</v>
      </c>
      <c r="V36" s="1">
        <f>U36-T36*T36</f>
        <v>0</v>
      </c>
      <c r="W36" s="1">
        <f t="shared" si="58"/>
        <v>990</v>
      </c>
      <c r="X36" s="1">
        <f t="shared" si="59"/>
        <v>990</v>
      </c>
      <c r="Y36" s="1">
        <f>T36/(A36*C36)</f>
        <v>0.99</v>
      </c>
      <c r="Z36" s="1">
        <f t="shared" si="61"/>
        <v>0.99</v>
      </c>
      <c r="AA36" s="1">
        <f t="shared" si="62"/>
        <v>0.99</v>
      </c>
      <c r="AB36" s="1">
        <v>100</v>
      </c>
      <c r="AC36" s="1">
        <v>10000</v>
      </c>
      <c r="AE36" s="1">
        <v>11664</v>
      </c>
      <c r="AF36" s="1">
        <v>11664</v>
      </c>
      <c r="AG36" s="1">
        <v>1</v>
      </c>
      <c r="AH36" s="1">
        <v>1</v>
      </c>
      <c r="AI36" s="1">
        <v>990</v>
      </c>
      <c r="AJ36" s="1">
        <v>0</v>
      </c>
      <c r="AK36" s="1">
        <v>0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H36" s="1">
        <v>1.04</v>
      </c>
      <c r="BI36" s="1">
        <v>1.1200000000000001</v>
      </c>
      <c r="BJ36" s="1">
        <v>1.04</v>
      </c>
      <c r="BK36" s="1">
        <v>1.1200000000000001</v>
      </c>
      <c r="BL36" s="1">
        <v>1.04</v>
      </c>
      <c r="BM36" s="1">
        <v>1.1200000000000001</v>
      </c>
      <c r="BN36" s="1">
        <v>1.04</v>
      </c>
      <c r="BO36" s="1">
        <v>1.1200000000000001</v>
      </c>
      <c r="BP36" s="1">
        <v>1.04</v>
      </c>
      <c r="BQ36" s="1">
        <v>1.1200000000000001</v>
      </c>
      <c r="BR36" s="1">
        <v>1.04</v>
      </c>
      <c r="BS36" s="1">
        <v>1.1200000000000001</v>
      </c>
      <c r="BT36" s="1">
        <v>1.06</v>
      </c>
      <c r="BU36" s="1">
        <v>1.18</v>
      </c>
      <c r="BX36" s="1">
        <f>BO36-BN36*BN36</f>
        <v>3.839999999999999E-2</v>
      </c>
      <c r="BY36" s="1">
        <f t="shared" si="64"/>
        <v>0.75732478000362324</v>
      </c>
      <c r="BZ36" s="1">
        <f t="shared" si="65"/>
        <v>1.3226752199963769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L36" s="1">
        <v>505.64669653496378</v>
      </c>
      <c r="CM36" s="1">
        <v>505.64669653496378</v>
      </c>
      <c r="CN36" s="1">
        <v>505.64669653496378</v>
      </c>
      <c r="CO36" s="1">
        <v>505.64669653496378</v>
      </c>
      <c r="CP36" s="1">
        <v>505.64669653496378</v>
      </c>
      <c r="CQ36" s="1">
        <v>505.64669653496378</v>
      </c>
      <c r="CR36" s="1">
        <v>219.05320990549461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D36" s="1">
        <v>30.903050416189288</v>
      </c>
      <c r="DE36" s="1">
        <v>954.99852502553904</v>
      </c>
      <c r="DF36" s="1">
        <v>30.903050416189309</v>
      </c>
      <c r="DG36" s="1">
        <v>30.903050416189309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ED36" s="1">
        <v>1.04</v>
      </c>
      <c r="EE36" s="1">
        <v>1.1200000000000001</v>
      </c>
      <c r="EF36" s="1">
        <v>1.04</v>
      </c>
      <c r="EG36" s="1">
        <v>1.1200000000000001</v>
      </c>
      <c r="EH36" s="1">
        <v>1.04</v>
      </c>
      <c r="EI36" s="1">
        <v>1.1200000000000001</v>
      </c>
      <c r="EJ36" s="1">
        <v>1.04</v>
      </c>
      <c r="EK36" s="1">
        <v>1.1200000000000001</v>
      </c>
      <c r="EL36" s="1">
        <v>1.04</v>
      </c>
      <c r="EM36" s="1">
        <v>1.1200000000000001</v>
      </c>
      <c r="EN36" s="1">
        <v>1.04</v>
      </c>
      <c r="EO36" s="1">
        <v>1.1200000000000001</v>
      </c>
      <c r="EP36" s="1">
        <v>1.04</v>
      </c>
      <c r="EQ36" s="1">
        <v>1.1200000000000001</v>
      </c>
      <c r="ET36" s="1">
        <f>BO36-BN36*BN36</f>
        <v>3.839999999999999E-2</v>
      </c>
      <c r="EU36" s="1">
        <f t="shared" si="67"/>
        <v>0.75732478000362324</v>
      </c>
      <c r="EV36" s="1">
        <f t="shared" si="68"/>
        <v>1.3226752199963769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H36" s="1">
        <v>4517466.0231071087</v>
      </c>
      <c r="FI36" s="1">
        <v>4517466.0231071087</v>
      </c>
      <c r="FJ36" s="1">
        <v>4517466.0231071087</v>
      </c>
      <c r="FK36" s="1">
        <v>4517466.0231071087</v>
      </c>
      <c r="FL36" s="1">
        <v>4517466.0231071087</v>
      </c>
      <c r="FM36" s="1">
        <v>4517466.0231071087</v>
      </c>
      <c r="FN36" s="1">
        <v>4517466.0231071087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Z36" s="1">
        <v>1904.6658340155575</v>
      </c>
      <c r="GA36" s="1">
        <v>3627975.2275676075</v>
      </c>
      <c r="GB36" s="1">
        <v>1891.4204269525208</v>
      </c>
      <c r="GC36" s="1">
        <v>1921.5236248230585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Z36" s="1">
        <v>1.04</v>
      </c>
      <c r="HA36" s="1">
        <v>1.1200000000000001</v>
      </c>
      <c r="HB36" s="1">
        <v>1.04</v>
      </c>
      <c r="HC36" s="1">
        <v>1.1200000000000001</v>
      </c>
      <c r="HD36" s="1">
        <v>1.04</v>
      </c>
      <c r="HE36" s="1">
        <v>1.1200000000000001</v>
      </c>
      <c r="HF36" s="1">
        <v>1.04</v>
      </c>
      <c r="HG36" s="1">
        <v>1.1200000000000001</v>
      </c>
      <c r="HH36" s="1">
        <v>1.04</v>
      </c>
      <c r="HI36" s="1">
        <v>1.1200000000000001</v>
      </c>
      <c r="HJ36" s="1">
        <v>1.04</v>
      </c>
      <c r="HK36" s="1">
        <v>1.1200000000000001</v>
      </c>
      <c r="HL36" s="1">
        <v>1.06</v>
      </c>
      <c r="HM36" s="1">
        <v>1.18</v>
      </c>
      <c r="HP36" s="1">
        <f>BO36-BN36*BN36</f>
        <v>3.839999999999999E-2</v>
      </c>
      <c r="HQ36" s="1">
        <f t="shared" si="70"/>
        <v>0.75732478000362324</v>
      </c>
      <c r="HR36" s="1">
        <f t="shared" si="71"/>
        <v>1.3226752199963769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D36" s="1">
        <v>566.65733334705703</v>
      </c>
      <c r="IE36" s="1">
        <v>566.65733334705703</v>
      </c>
      <c r="IF36" s="1">
        <v>566.65733334705703</v>
      </c>
      <c r="IG36" s="1">
        <v>566.65733334705703</v>
      </c>
      <c r="IH36" s="1">
        <v>566.65733334705703</v>
      </c>
      <c r="II36" s="1">
        <v>566.65733334705703</v>
      </c>
      <c r="IJ36" s="1">
        <v>274.61683319011024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V36" s="1">
        <v>43.642141941682524</v>
      </c>
      <c r="IW36" s="1">
        <v>1904.6658340155575</v>
      </c>
      <c r="IX36" s="1">
        <v>43.490463632301285</v>
      </c>
      <c r="IY36" s="1">
        <v>43.835187062713196</v>
      </c>
    </row>
    <row r="37" spans="1:259" s="1" customFormat="1" x14ac:dyDescent="0.25">
      <c r="A37" s="1">
        <v>1</v>
      </c>
      <c r="E37" s="1" t="s">
        <v>0</v>
      </c>
      <c r="F37" s="1" t="s">
        <v>241</v>
      </c>
      <c r="G37" s="1" t="s">
        <v>2</v>
      </c>
      <c r="H37" s="1" t="s">
        <v>3</v>
      </c>
      <c r="I37" s="1" t="s">
        <v>4</v>
      </c>
      <c r="J37" s="1" t="s">
        <v>5</v>
      </c>
      <c r="K37" s="1" t="s">
        <v>6</v>
      </c>
      <c r="L37" s="1" t="s">
        <v>7</v>
      </c>
      <c r="M37" s="1" t="s">
        <v>8</v>
      </c>
      <c r="N37" s="1" t="s">
        <v>9</v>
      </c>
      <c r="O37" s="1" t="s">
        <v>10</v>
      </c>
      <c r="P37" s="1" t="s">
        <v>11</v>
      </c>
      <c r="Q37" s="1" t="s">
        <v>12</v>
      </c>
      <c r="R37" s="1" t="s">
        <v>13</v>
      </c>
      <c r="S37" s="1" t="s">
        <v>14</v>
      </c>
      <c r="T37" s="1" t="s">
        <v>15</v>
      </c>
      <c r="U37" s="1" t="s">
        <v>16</v>
      </c>
      <c r="V37" s="1" t="s">
        <v>17</v>
      </c>
      <c r="W37" s="1" t="s">
        <v>18</v>
      </c>
      <c r="X37" s="1" t="s">
        <v>19</v>
      </c>
      <c r="Y37" s="1" t="s">
        <v>20</v>
      </c>
      <c r="Z37" s="1" t="s">
        <v>232</v>
      </c>
      <c r="AA37" s="1" t="s">
        <v>22</v>
      </c>
      <c r="AB37" s="1" t="s">
        <v>23</v>
      </c>
      <c r="AC37" s="1" t="s">
        <v>24</v>
      </c>
      <c r="AD37" s="1" t="s">
        <v>25</v>
      </c>
      <c r="AE37" s="1" t="s">
        <v>26</v>
      </c>
      <c r="AF37" s="1" t="s">
        <v>271</v>
      </c>
    </row>
    <row r="38" spans="1:259" s="1" customFormat="1" x14ac:dyDescent="0.25">
      <c r="A38" s="1" t="s">
        <v>28</v>
      </c>
      <c r="B38" s="1" t="s">
        <v>29</v>
      </c>
      <c r="C38" s="1" t="s">
        <v>30</v>
      </c>
      <c r="D38" s="1" t="s">
        <v>31</v>
      </c>
      <c r="E38" s="1" t="s">
        <v>32</v>
      </c>
      <c r="F38" s="1" t="s">
        <v>33</v>
      </c>
      <c r="G38" s="1" t="s">
        <v>34</v>
      </c>
      <c r="H38" s="1" t="s">
        <v>35</v>
      </c>
      <c r="I38" s="1" t="s">
        <v>36</v>
      </c>
      <c r="J38" s="1" t="s">
        <v>37</v>
      </c>
      <c r="K38" s="1" t="s">
        <v>38</v>
      </c>
      <c r="L38" s="1" t="s">
        <v>39</v>
      </c>
      <c r="M38" s="1" t="s">
        <v>40</v>
      </c>
      <c r="N38" s="1" t="s">
        <v>41</v>
      </c>
      <c r="O38" s="1" t="s">
        <v>42</v>
      </c>
      <c r="P38" s="1" t="s">
        <v>43</v>
      </c>
      <c r="Q38" s="1" t="s">
        <v>44</v>
      </c>
      <c r="R38" s="1" t="s">
        <v>35</v>
      </c>
      <c r="S38" s="1" t="s">
        <v>36</v>
      </c>
      <c r="T38" s="1" t="s">
        <v>45</v>
      </c>
      <c r="U38" s="1" t="s">
        <v>46</v>
      </c>
      <c r="V38" s="1" t="s">
        <v>47</v>
      </c>
      <c r="W38" s="1" t="s">
        <v>35</v>
      </c>
      <c r="X38" s="1" t="s">
        <v>36</v>
      </c>
      <c r="Y38" s="1" t="s">
        <v>48</v>
      </c>
      <c r="Z38" s="1" t="s">
        <v>38</v>
      </c>
      <c r="AA38" s="1" t="s">
        <v>39</v>
      </c>
      <c r="AB38" s="1" t="s">
        <v>49</v>
      </c>
      <c r="AC38" s="1" t="s">
        <v>50</v>
      </c>
      <c r="AN38" s="1" t="s">
        <v>51</v>
      </c>
      <c r="AO38" s="1" t="s">
        <v>52</v>
      </c>
      <c r="AP38" s="1" t="s">
        <v>53</v>
      </c>
      <c r="AQ38" s="1" t="s">
        <v>54</v>
      </c>
      <c r="AR38" s="1" t="s">
        <v>55</v>
      </c>
      <c r="AS38" s="1" t="s">
        <v>56</v>
      </c>
      <c r="AT38" s="1" t="s">
        <v>57</v>
      </c>
      <c r="AU38" s="1" t="s">
        <v>58</v>
      </c>
      <c r="AV38" s="1" t="s">
        <v>59</v>
      </c>
      <c r="AW38" s="1" t="s">
        <v>60</v>
      </c>
      <c r="AX38" s="1" t="s">
        <v>61</v>
      </c>
      <c r="AY38" s="1" t="s">
        <v>62</v>
      </c>
      <c r="AZ38" s="1" t="s">
        <v>63</v>
      </c>
      <c r="BA38" s="1" t="s">
        <v>64</v>
      </c>
      <c r="BB38" s="1" t="s">
        <v>65</v>
      </c>
      <c r="BC38" s="1" t="s">
        <v>66</v>
      </c>
      <c r="BH38" s="1" t="s">
        <v>67</v>
      </c>
      <c r="BI38" s="1" t="s">
        <v>68</v>
      </c>
      <c r="BJ38" s="1" t="s">
        <v>69</v>
      </c>
      <c r="BK38" s="1" t="s">
        <v>70</v>
      </c>
      <c r="BL38" s="1" t="s">
        <v>71</v>
      </c>
      <c r="BM38" s="1" t="s">
        <v>72</v>
      </c>
      <c r="BN38" s="1" t="s">
        <v>73</v>
      </c>
      <c r="BO38" s="1" t="s">
        <v>74</v>
      </c>
      <c r="BP38" s="1" t="s">
        <v>75</v>
      </c>
      <c r="BQ38" s="1" t="s">
        <v>76</v>
      </c>
      <c r="BR38" s="1" t="s">
        <v>77</v>
      </c>
      <c r="BS38" s="1" t="s">
        <v>78</v>
      </c>
      <c r="BT38" s="1" t="s">
        <v>79</v>
      </c>
      <c r="BU38" s="1" t="s">
        <v>80</v>
      </c>
      <c r="BV38" s="1" t="s">
        <v>81</v>
      </c>
      <c r="BW38" s="1" t="s">
        <v>82</v>
      </c>
      <c r="CC38" s="1" t="s">
        <v>83</v>
      </c>
      <c r="CD38" s="1" t="s">
        <v>84</v>
      </c>
      <c r="CE38" s="1" t="s">
        <v>85</v>
      </c>
      <c r="CF38" s="1" t="s">
        <v>86</v>
      </c>
      <c r="CG38" s="1" t="s">
        <v>87</v>
      </c>
      <c r="CH38" s="1" t="s">
        <v>88</v>
      </c>
      <c r="CI38" s="1" t="s">
        <v>89</v>
      </c>
      <c r="CJ38" s="1" t="s">
        <v>90</v>
      </c>
      <c r="CL38" s="1" t="s">
        <v>91</v>
      </c>
      <c r="CM38" s="1" t="s">
        <v>92</v>
      </c>
      <c r="CN38" s="1" t="s">
        <v>93</v>
      </c>
      <c r="CO38" s="1" t="s">
        <v>94</v>
      </c>
      <c r="CP38" s="1" t="s">
        <v>95</v>
      </c>
      <c r="CQ38" s="1" t="s">
        <v>96</v>
      </c>
      <c r="CR38" s="1" t="s">
        <v>97</v>
      </c>
      <c r="CS38" s="1" t="s">
        <v>98</v>
      </c>
      <c r="CU38" s="1" t="s">
        <v>99</v>
      </c>
      <c r="CV38" s="1" t="s">
        <v>100</v>
      </c>
      <c r="CW38" s="1" t="s">
        <v>101</v>
      </c>
      <c r="CX38" s="1" t="s">
        <v>102</v>
      </c>
      <c r="CY38" s="1" t="s">
        <v>103</v>
      </c>
      <c r="CZ38" s="1" t="s">
        <v>104</v>
      </c>
      <c r="DA38" s="1" t="s">
        <v>105</v>
      </c>
      <c r="DB38" s="1" t="s">
        <v>106</v>
      </c>
      <c r="DD38" s="1" t="s">
        <v>107</v>
      </c>
      <c r="DE38" s="1" t="s">
        <v>108</v>
      </c>
      <c r="DF38" s="1" t="s">
        <v>109</v>
      </c>
      <c r="DG38" s="1" t="s">
        <v>110</v>
      </c>
      <c r="DJ38" s="1" t="s">
        <v>111</v>
      </c>
      <c r="DK38" s="1" t="s">
        <v>112</v>
      </c>
      <c r="DL38" s="1" t="s">
        <v>113</v>
      </c>
      <c r="DM38" s="1" t="s">
        <v>114</v>
      </c>
      <c r="DN38" s="1" t="s">
        <v>115</v>
      </c>
      <c r="DO38" s="1" t="s">
        <v>116</v>
      </c>
      <c r="DP38" s="1" t="s">
        <v>117</v>
      </c>
      <c r="DQ38" s="1" t="s">
        <v>118</v>
      </c>
      <c r="DR38" s="1" t="s">
        <v>119</v>
      </c>
      <c r="DS38" s="1" t="s">
        <v>120</v>
      </c>
      <c r="DT38" s="1" t="s">
        <v>121</v>
      </c>
      <c r="DU38" s="1" t="s">
        <v>122</v>
      </c>
      <c r="DV38" s="1" t="s">
        <v>123</v>
      </c>
      <c r="DW38" s="1" t="s">
        <v>124</v>
      </c>
      <c r="DX38" s="1" t="s">
        <v>125</v>
      </c>
      <c r="DY38" s="1" t="s">
        <v>126</v>
      </c>
      <c r="ED38" s="1" t="s">
        <v>127</v>
      </c>
      <c r="EE38" s="1" t="s">
        <v>128</v>
      </c>
      <c r="EF38" s="1" t="s">
        <v>129</v>
      </c>
      <c r="EG38" s="1" t="s">
        <v>130</v>
      </c>
      <c r="EH38" s="1" t="s">
        <v>131</v>
      </c>
      <c r="EI38" s="1" t="s">
        <v>132</v>
      </c>
      <c r="EJ38" s="1" t="s">
        <v>133</v>
      </c>
      <c r="EK38" s="1" t="s">
        <v>134</v>
      </c>
      <c r="EL38" s="1" t="s">
        <v>135</v>
      </c>
      <c r="EM38" s="1" t="s">
        <v>136</v>
      </c>
      <c r="EN38" s="1" t="s">
        <v>137</v>
      </c>
      <c r="EO38" s="1" t="s">
        <v>138</v>
      </c>
      <c r="EP38" s="1" t="s">
        <v>139</v>
      </c>
      <c r="EQ38" s="1" t="s">
        <v>140</v>
      </c>
      <c r="ER38" s="1" t="s">
        <v>141</v>
      </c>
      <c r="ES38" s="1" t="s">
        <v>142</v>
      </c>
      <c r="EY38" s="1" t="s">
        <v>143</v>
      </c>
      <c r="EZ38" s="1" t="s">
        <v>144</v>
      </c>
      <c r="FA38" s="1" t="s">
        <v>145</v>
      </c>
      <c r="FB38" s="1" t="s">
        <v>146</v>
      </c>
      <c r="FC38" s="1" t="s">
        <v>147</v>
      </c>
      <c r="FD38" s="1" t="s">
        <v>148</v>
      </c>
      <c r="FE38" s="1" t="s">
        <v>149</v>
      </c>
      <c r="FF38" s="1" t="s">
        <v>150</v>
      </c>
      <c r="FH38" s="1" t="s">
        <v>151</v>
      </c>
      <c r="FI38" s="1" t="s">
        <v>152</v>
      </c>
      <c r="FJ38" s="1" t="s">
        <v>153</v>
      </c>
      <c r="FK38" s="1" t="s">
        <v>154</v>
      </c>
      <c r="FL38" s="1" t="s">
        <v>155</v>
      </c>
      <c r="FM38" s="1" t="s">
        <v>156</v>
      </c>
      <c r="FN38" s="1" t="s">
        <v>157</v>
      </c>
      <c r="FO38" s="1" t="s">
        <v>158</v>
      </c>
      <c r="FQ38" s="1" t="s">
        <v>159</v>
      </c>
      <c r="FR38" s="1" t="s">
        <v>160</v>
      </c>
      <c r="FS38" s="1" t="s">
        <v>161</v>
      </c>
      <c r="FT38" s="1" t="s">
        <v>162</v>
      </c>
      <c r="FU38" s="1" t="s">
        <v>163</v>
      </c>
      <c r="FV38" s="1" t="s">
        <v>164</v>
      </c>
      <c r="FW38" s="1" t="s">
        <v>165</v>
      </c>
      <c r="FX38" s="1" t="s">
        <v>166</v>
      </c>
      <c r="FZ38" s="1" t="s">
        <v>107</v>
      </c>
      <c r="GA38" s="1" t="s">
        <v>108</v>
      </c>
      <c r="GB38" s="1" t="s">
        <v>109</v>
      </c>
      <c r="GC38" s="1" t="s">
        <v>110</v>
      </c>
      <c r="GF38" s="1" t="s">
        <v>167</v>
      </c>
      <c r="GG38" s="1" t="s">
        <v>168</v>
      </c>
      <c r="GH38" s="1" t="s">
        <v>169</v>
      </c>
      <c r="GI38" s="1" t="s">
        <v>170</v>
      </c>
      <c r="GJ38" s="1" t="s">
        <v>171</v>
      </c>
      <c r="GK38" s="1" t="s">
        <v>172</v>
      </c>
      <c r="GL38" s="1" t="s">
        <v>173</v>
      </c>
      <c r="GM38" s="1" t="s">
        <v>174</v>
      </c>
      <c r="GN38" s="1" t="s">
        <v>175</v>
      </c>
      <c r="GO38" s="1" t="s">
        <v>176</v>
      </c>
      <c r="GP38" s="1" t="s">
        <v>177</v>
      </c>
      <c r="GQ38" s="1" t="s">
        <v>178</v>
      </c>
      <c r="GR38" s="1" t="s">
        <v>179</v>
      </c>
      <c r="GS38" s="1" t="s">
        <v>180</v>
      </c>
      <c r="GT38" s="1" t="s">
        <v>181</v>
      </c>
      <c r="GU38" s="1" t="s">
        <v>182</v>
      </c>
      <c r="GZ38" s="1" t="s">
        <v>183</v>
      </c>
      <c r="HA38" s="1" t="s">
        <v>184</v>
      </c>
      <c r="HB38" s="1" t="s">
        <v>185</v>
      </c>
      <c r="HC38" s="1" t="s">
        <v>186</v>
      </c>
      <c r="HD38" s="1" t="s">
        <v>187</v>
      </c>
      <c r="HE38" s="1" t="s">
        <v>188</v>
      </c>
      <c r="HF38" s="1" t="s">
        <v>189</v>
      </c>
      <c r="HG38" s="1" t="s">
        <v>190</v>
      </c>
      <c r="HH38" s="1" t="s">
        <v>191</v>
      </c>
      <c r="HI38" s="1" t="s">
        <v>192</v>
      </c>
      <c r="HJ38" s="1" t="s">
        <v>193</v>
      </c>
      <c r="HK38" s="1" t="s">
        <v>194</v>
      </c>
      <c r="HL38" s="1" t="s">
        <v>195</v>
      </c>
      <c r="HM38" s="1" t="s">
        <v>196</v>
      </c>
      <c r="HN38" s="1" t="s">
        <v>197</v>
      </c>
      <c r="HO38" s="1" t="s">
        <v>198</v>
      </c>
      <c r="HU38" s="1" t="s">
        <v>199</v>
      </c>
      <c r="HV38" s="1" t="s">
        <v>200</v>
      </c>
      <c r="HW38" s="1" t="s">
        <v>201</v>
      </c>
      <c r="HX38" s="1" t="s">
        <v>202</v>
      </c>
      <c r="HY38" s="1" t="s">
        <v>203</v>
      </c>
      <c r="HZ38" s="1" t="s">
        <v>204</v>
      </c>
      <c r="IA38" s="1" t="s">
        <v>205</v>
      </c>
      <c r="IB38" s="1" t="s">
        <v>206</v>
      </c>
      <c r="ID38" s="1" t="s">
        <v>207</v>
      </c>
      <c r="IE38" s="1" t="s">
        <v>208</v>
      </c>
      <c r="IF38" s="1" t="s">
        <v>209</v>
      </c>
      <c r="IG38" s="1" t="s">
        <v>210</v>
      </c>
      <c r="IH38" s="1" t="s">
        <v>211</v>
      </c>
      <c r="II38" s="1" t="s">
        <v>212</v>
      </c>
      <c r="IJ38" s="1" t="s">
        <v>213</v>
      </c>
      <c r="IK38" s="1" t="s">
        <v>214</v>
      </c>
      <c r="IM38" s="1" t="s">
        <v>215</v>
      </c>
      <c r="IN38" s="1" t="s">
        <v>216</v>
      </c>
      <c r="IO38" s="1" t="s">
        <v>217</v>
      </c>
      <c r="IP38" s="1" t="s">
        <v>218</v>
      </c>
      <c r="IQ38" s="1" t="s">
        <v>219</v>
      </c>
      <c r="IR38" s="1" t="s">
        <v>220</v>
      </c>
      <c r="IS38" s="1" t="s">
        <v>221</v>
      </c>
      <c r="IT38" s="1" t="s">
        <v>222</v>
      </c>
      <c r="IV38" s="1" t="s">
        <v>107</v>
      </c>
      <c r="IW38" s="1" t="s">
        <v>108</v>
      </c>
      <c r="IX38" s="1" t="s">
        <v>109</v>
      </c>
      <c r="IY38" s="1" t="s">
        <v>110</v>
      </c>
    </row>
    <row r="39" spans="1:259" s="1" customFormat="1" x14ac:dyDescent="0.25">
      <c r="A39" s="1">
        <v>10</v>
      </c>
      <c r="B39" s="1">
        <v>50</v>
      </c>
      <c r="C39" s="1">
        <v>10</v>
      </c>
      <c r="D39" s="1" t="s">
        <v>277</v>
      </c>
      <c r="E39" s="1">
        <v>105.5896766</v>
      </c>
      <c r="F39" s="1">
        <v>11424.627385257943</v>
      </c>
      <c r="G39" s="1">
        <f t="shared" ref="G39:G44" si="72">F39-E39*E39</f>
        <v>275.44758076535436</v>
      </c>
      <c r="H39" s="1">
        <f t="shared" ref="H39:H48" si="73">E39-SQRT(G39)/SQRT(B39)*$B$73</f>
        <v>100.98933003421132</v>
      </c>
      <c r="I39" s="1">
        <f t="shared" ref="I39:I48" si="74">E39+SQRT(G39)/SQRT(B39)*$B$73</f>
        <v>110.19002316578869</v>
      </c>
      <c r="J39" s="1">
        <f t="shared" ref="J39:J44" si="75">E39/(A39*C39)</f>
        <v>1.055896766</v>
      </c>
      <c r="K39" s="1">
        <f t="shared" ref="K39:K48" si="76">J39-SQRT(G39)/SQRT(B39)*$B$73</f>
        <v>-3.5444497997886799</v>
      </c>
      <c r="L39" s="1">
        <f t="shared" ref="L39:L48" si="77">J39+SQRT(G39)/SQRT(B39)*$B$73</f>
        <v>5.65624333178868</v>
      </c>
      <c r="M39" s="1">
        <v>0</v>
      </c>
      <c r="N39" s="1">
        <v>0</v>
      </c>
      <c r="O39" s="1">
        <v>0</v>
      </c>
      <c r="P39" s="1">
        <v>0</v>
      </c>
      <c r="Q39" s="1">
        <f t="shared" ref="Q39:Q44" si="78">P39-O39*O39</f>
        <v>0</v>
      </c>
      <c r="R39" s="1">
        <f t="shared" ref="R39:R48" si="79">O39-SQRT(Q39)/SQRT(B39)*$B$73</f>
        <v>0</v>
      </c>
      <c r="S39" s="1">
        <f t="shared" ref="S39:S48" si="80">O39+SQRT(Q39)/SQRT(B39)*$B$73</f>
        <v>0</v>
      </c>
      <c r="T39" s="1">
        <v>90</v>
      </c>
      <c r="U39" s="1">
        <v>8100</v>
      </c>
      <c r="V39" s="1">
        <f t="shared" ref="V39:V44" si="81">U39-T39*T39</f>
        <v>0</v>
      </c>
      <c r="W39" s="1">
        <f t="shared" ref="W39:W48" si="82">T39-SQRT(V39)/SQRT(B39)*$B$73</f>
        <v>90</v>
      </c>
      <c r="X39" s="1">
        <f t="shared" ref="X39:X48" si="83">T39+SQRT(V39)/SQRT(B39)*$B$73</f>
        <v>90</v>
      </c>
      <c r="Y39" s="1">
        <f t="shared" ref="Y39:Y44" si="84">T39/(A39*C39)</f>
        <v>0.9</v>
      </c>
      <c r="Z39" s="1">
        <f t="shared" ref="Z39:Z48" si="85">Y39-SQRT(V39)/SQRT(B39)*$B$73</f>
        <v>0.9</v>
      </c>
      <c r="AA39" s="1">
        <f t="shared" ref="AA39:AA48" si="86">Y39+SQRT(V39)/SQRT(B39)*$B$73</f>
        <v>0.9</v>
      </c>
      <c r="AB39" s="1">
        <v>10</v>
      </c>
      <c r="AC39" s="1">
        <v>100</v>
      </c>
      <c r="AE39" s="1">
        <v>0</v>
      </c>
      <c r="AF39" s="1">
        <v>0</v>
      </c>
      <c r="AG39" s="1">
        <v>1</v>
      </c>
      <c r="AH39" s="1">
        <v>1</v>
      </c>
      <c r="AI39" s="1">
        <v>90</v>
      </c>
      <c r="AJ39" s="1">
        <v>0</v>
      </c>
      <c r="AK39" s="1">
        <v>0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f t="shared" ref="BX39:BX44" si="87">BO39-BN39*BN39</f>
        <v>0</v>
      </c>
      <c r="BY39" s="1">
        <f t="shared" ref="BY39:BY48" si="88">BN39-SQRT(BP39)/SQRT(B39)*$B$73</f>
        <v>0.72281414177487335</v>
      </c>
      <c r="BZ39" s="1">
        <f t="shared" ref="BZ39:BZ48" si="89">BN39+SQRT(BP39)/SQRT(B39)*$B$73</f>
        <v>1.2771858582251268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M39" s="1">
        <v>254.19785309002</v>
      </c>
      <c r="CN39" s="1">
        <v>254.19785309002</v>
      </c>
      <c r="CO39" s="1">
        <v>254.19785309002</v>
      </c>
      <c r="CP39" s="1">
        <v>254.19785309002</v>
      </c>
      <c r="CQ39" s="1">
        <v>254.19785309002</v>
      </c>
      <c r="CR39" s="1">
        <v>254.19785309002</v>
      </c>
      <c r="CS39" s="1">
        <v>254.19785309002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D39" s="1">
        <v>41.599741366796991</v>
      </c>
      <c r="DE39" s="1">
        <v>1749.2028238014848</v>
      </c>
      <c r="DF39" s="1">
        <v>39.37603167788005</v>
      </c>
      <c r="DG39" s="1">
        <v>51.420001987072183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f t="shared" ref="ET39:ET44" si="90">BO39-BN39*BN39</f>
        <v>0</v>
      </c>
      <c r="EU39" s="1">
        <f t="shared" ref="EU39:EU48" si="91">BN39-SQRT(BP39)/SQRT(B39)*$B$73</f>
        <v>0.72281414177487335</v>
      </c>
      <c r="EV39" s="1">
        <f t="shared" ref="EV39:EV48" si="92">BN39+SQRT(BP39)/SQRT(B39)*$B$73</f>
        <v>1.2771858582251268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I39" s="1">
        <v>210157.84911862609</v>
      </c>
      <c r="FJ39" s="1">
        <v>210157.84911862609</v>
      </c>
      <c r="FK39" s="1">
        <v>210157.84911862609</v>
      </c>
      <c r="FL39" s="1">
        <v>210157.84911862609</v>
      </c>
      <c r="FM39" s="1">
        <v>210157.84911862609</v>
      </c>
      <c r="FN39" s="1">
        <v>210157.84911862609</v>
      </c>
      <c r="FO39" s="1">
        <v>210157.84911862609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Z39" s="1">
        <v>2876.8380735260635</v>
      </c>
      <c r="GA39" s="1">
        <v>8388244.0297203017</v>
      </c>
      <c r="GB39" s="1">
        <v>2730.7482587309041</v>
      </c>
      <c r="GC39" s="1">
        <v>3643.8096012006481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f t="shared" ref="HP39:HP44" si="93">BO39-BN39*BN39</f>
        <v>0</v>
      </c>
      <c r="HQ39" s="1">
        <f t="shared" ref="HQ39:HQ48" si="94">BN39-SQRT(BP39)/SQRT(B39)*$B$73</f>
        <v>0.72281414177487335</v>
      </c>
      <c r="HR39" s="1">
        <f t="shared" ref="HR39:HR48" si="95">BN39+SQRT(BP39)/SQRT(B39)*$B$73</f>
        <v>1.2771858582251268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E39" s="1">
        <v>312.92114170545051</v>
      </c>
      <c r="IF39" s="1">
        <v>312.92114170545051</v>
      </c>
      <c r="IG39" s="1">
        <v>312.92114170545051</v>
      </c>
      <c r="IH39" s="1">
        <v>312.92114170545051</v>
      </c>
      <c r="II39" s="1">
        <v>312.92114170545051</v>
      </c>
      <c r="IJ39" s="1">
        <v>312.92114170545051</v>
      </c>
      <c r="IK39" s="1">
        <v>312.92114170545051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V39" s="1">
        <v>53.55374813641297</v>
      </c>
      <c r="IW39" s="1">
        <v>2876.8380735260635</v>
      </c>
      <c r="IX39" s="1">
        <v>52.256561872466349</v>
      </c>
      <c r="IY39" s="1">
        <v>60.363976022133002</v>
      </c>
    </row>
    <row r="40" spans="1:259" s="1" customFormat="1" x14ac:dyDescent="0.25">
      <c r="A40" s="1">
        <v>20</v>
      </c>
      <c r="B40" s="1">
        <v>50</v>
      </c>
      <c r="C40" s="1">
        <v>10</v>
      </c>
      <c r="D40" s="1" t="s">
        <v>278</v>
      </c>
      <c r="E40" s="1">
        <v>233.43279528000002</v>
      </c>
      <c r="F40" s="1">
        <v>56596.785255872921</v>
      </c>
      <c r="G40" s="1">
        <f t="shared" si="72"/>
        <v>2105.9153436385241</v>
      </c>
      <c r="H40" s="1">
        <f t="shared" si="73"/>
        <v>220.71266604785637</v>
      </c>
      <c r="I40" s="1">
        <f t="shared" si="74"/>
        <v>246.15292451214367</v>
      </c>
      <c r="J40" s="1">
        <f t="shared" si="75"/>
        <v>1.1671639764000001</v>
      </c>
      <c r="K40" s="1">
        <f t="shared" si="76"/>
        <v>-11.552965255743636</v>
      </c>
      <c r="L40" s="1">
        <f t="shared" si="77"/>
        <v>13.887293208543635</v>
      </c>
      <c r="M40" s="1">
        <v>0</v>
      </c>
      <c r="N40" s="1">
        <v>0</v>
      </c>
      <c r="O40" s="1">
        <v>0</v>
      </c>
      <c r="P40" s="1">
        <v>0</v>
      </c>
      <c r="Q40" s="1">
        <f t="shared" si="78"/>
        <v>0</v>
      </c>
      <c r="R40" s="1">
        <f t="shared" si="79"/>
        <v>0</v>
      </c>
      <c r="S40" s="1">
        <f t="shared" si="80"/>
        <v>0</v>
      </c>
      <c r="T40" s="1">
        <v>190</v>
      </c>
      <c r="U40" s="1">
        <v>36100</v>
      </c>
      <c r="V40" s="1">
        <f t="shared" si="81"/>
        <v>0</v>
      </c>
      <c r="W40" s="1">
        <f t="shared" si="82"/>
        <v>190</v>
      </c>
      <c r="X40" s="1">
        <f t="shared" si="83"/>
        <v>190</v>
      </c>
      <c r="Y40" s="1">
        <f t="shared" si="84"/>
        <v>0.95</v>
      </c>
      <c r="Z40" s="1">
        <f t="shared" si="85"/>
        <v>0.95</v>
      </c>
      <c r="AA40" s="1">
        <f t="shared" si="86"/>
        <v>0.95</v>
      </c>
      <c r="AB40" s="1">
        <v>20</v>
      </c>
      <c r="AC40" s="1">
        <v>400</v>
      </c>
      <c r="AE40" s="1">
        <v>0</v>
      </c>
      <c r="AF40" s="1">
        <v>0</v>
      </c>
      <c r="AG40" s="1">
        <v>1.02</v>
      </c>
      <c r="AH40" s="1">
        <v>1.06</v>
      </c>
      <c r="AI40" s="1">
        <v>190</v>
      </c>
      <c r="AJ40" s="1">
        <v>0</v>
      </c>
      <c r="AK40" s="1">
        <v>0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J40" s="1">
        <v>1.06</v>
      </c>
      <c r="BK40" s="1">
        <v>1.18</v>
      </c>
      <c r="BL40" s="1">
        <v>1.06</v>
      </c>
      <c r="BM40" s="1">
        <v>1.18</v>
      </c>
      <c r="BN40" s="1">
        <v>1.06</v>
      </c>
      <c r="BO40" s="1">
        <v>1.18</v>
      </c>
      <c r="BP40" s="1">
        <v>1.06</v>
      </c>
      <c r="BQ40" s="1">
        <v>1.18</v>
      </c>
      <c r="BR40" s="1">
        <v>1.06</v>
      </c>
      <c r="BS40" s="1">
        <v>1.18</v>
      </c>
      <c r="BT40" s="1">
        <v>1.06</v>
      </c>
      <c r="BU40" s="1">
        <v>1.18</v>
      </c>
      <c r="BV40" s="1">
        <v>1.06</v>
      </c>
      <c r="BW40" s="1">
        <v>1.18</v>
      </c>
      <c r="BX40" s="1">
        <f t="shared" si="87"/>
        <v>5.6399999999999784E-2</v>
      </c>
      <c r="BY40" s="1">
        <f t="shared" si="88"/>
        <v>0.77461969234020378</v>
      </c>
      <c r="BZ40" s="1">
        <f t="shared" si="89"/>
        <v>1.3453803076597963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M40" s="1">
        <v>237.82338411416472</v>
      </c>
      <c r="CN40" s="1">
        <v>237.82338411416472</v>
      </c>
      <c r="CO40" s="1">
        <v>237.82338411416472</v>
      </c>
      <c r="CP40" s="1">
        <v>237.82338411416472</v>
      </c>
      <c r="CQ40" s="1">
        <v>237.82338411416472</v>
      </c>
      <c r="CR40" s="1">
        <v>237.82338411416472</v>
      </c>
      <c r="CS40" s="1">
        <v>237.82338411416472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D40" s="1">
        <v>41.513763030564768</v>
      </c>
      <c r="DE40" s="1">
        <v>1743.4427236036756</v>
      </c>
      <c r="DF40" s="1">
        <v>38.996780893875894</v>
      </c>
      <c r="DG40" s="1">
        <v>55.999018937056455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EF40" s="1">
        <v>1.06</v>
      </c>
      <c r="EG40" s="1">
        <v>1.18</v>
      </c>
      <c r="EH40" s="1">
        <v>1.06</v>
      </c>
      <c r="EI40" s="1">
        <v>1.18</v>
      </c>
      <c r="EJ40" s="1">
        <v>1.06</v>
      </c>
      <c r="EK40" s="1">
        <v>1.18</v>
      </c>
      <c r="EL40" s="1">
        <v>1.06</v>
      </c>
      <c r="EM40" s="1">
        <v>1.18</v>
      </c>
      <c r="EN40" s="1">
        <v>1.06</v>
      </c>
      <c r="EO40" s="1">
        <v>1.18</v>
      </c>
      <c r="EP40" s="1">
        <v>1.06</v>
      </c>
      <c r="EQ40" s="1">
        <v>1.18</v>
      </c>
      <c r="ER40" s="1">
        <v>1.06</v>
      </c>
      <c r="ES40" s="1">
        <v>1.18</v>
      </c>
      <c r="ET40" s="1">
        <f t="shared" si="90"/>
        <v>5.6399999999999784E-2</v>
      </c>
      <c r="EU40" s="1">
        <f t="shared" si="91"/>
        <v>0.77461969234020378</v>
      </c>
      <c r="EV40" s="1">
        <f t="shared" si="92"/>
        <v>1.3453803076597963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I40" s="1">
        <v>175210.43257238067</v>
      </c>
      <c r="FJ40" s="1">
        <v>175210.43257238067</v>
      </c>
      <c r="FK40" s="1">
        <v>175210.43257238067</v>
      </c>
      <c r="FL40" s="1">
        <v>175210.43257238067</v>
      </c>
      <c r="FM40" s="1">
        <v>175210.43257238067</v>
      </c>
      <c r="FN40" s="1">
        <v>175210.43257238067</v>
      </c>
      <c r="FO40" s="1">
        <v>175210.43257238067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Z40" s="1">
        <v>3549.6714582349655</v>
      </c>
      <c r="GA40" s="1">
        <v>13000365.582833506</v>
      </c>
      <c r="GB40" s="1">
        <v>3079.6018883340821</v>
      </c>
      <c r="GC40" s="1">
        <v>6040.7709373090802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HB40" s="1">
        <v>1.06</v>
      </c>
      <c r="HC40" s="1">
        <v>1.18</v>
      </c>
      <c r="HD40" s="1">
        <v>1.06</v>
      </c>
      <c r="HE40" s="1">
        <v>1.18</v>
      </c>
      <c r="HF40" s="1">
        <v>1.06</v>
      </c>
      <c r="HG40" s="1">
        <v>1.18</v>
      </c>
      <c r="HH40" s="1">
        <v>1.06</v>
      </c>
      <c r="HI40" s="1">
        <v>1.18</v>
      </c>
      <c r="HJ40" s="1">
        <v>1.06</v>
      </c>
      <c r="HK40" s="1">
        <v>1.18</v>
      </c>
      <c r="HL40" s="1">
        <v>1.06</v>
      </c>
      <c r="HM40" s="1">
        <v>1.18</v>
      </c>
      <c r="HN40" s="1">
        <v>1.06</v>
      </c>
      <c r="HO40" s="1">
        <v>1.18</v>
      </c>
      <c r="HP40" s="1">
        <f t="shared" si="93"/>
        <v>5.6399999999999784E-2</v>
      </c>
      <c r="HQ40" s="1">
        <f t="shared" si="94"/>
        <v>0.77461969234020378</v>
      </c>
      <c r="HR40" s="1">
        <f t="shared" si="95"/>
        <v>1.3453803076597963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E40" s="1">
        <v>292.44471514262432</v>
      </c>
      <c r="IF40" s="1">
        <v>292.44471514262432</v>
      </c>
      <c r="IG40" s="1">
        <v>292.44471514262432</v>
      </c>
      <c r="IH40" s="1">
        <v>292.44471514262432</v>
      </c>
      <c r="II40" s="1">
        <v>292.44471514262432</v>
      </c>
      <c r="IJ40" s="1">
        <v>292.44471514262432</v>
      </c>
      <c r="IK40" s="1">
        <v>292.44471514262432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V40" s="1">
        <v>59.385375589090536</v>
      </c>
      <c r="IW40" s="1">
        <v>3549.6714582349655</v>
      </c>
      <c r="IX40" s="1">
        <v>55.494160848994575</v>
      </c>
      <c r="IY40" s="1">
        <v>77.722396626127534</v>
      </c>
    </row>
    <row r="41" spans="1:259" s="1" customFormat="1" x14ac:dyDescent="0.25">
      <c r="A41" s="1">
        <v>30</v>
      </c>
      <c r="B41" s="1">
        <v>50</v>
      </c>
      <c r="C41" s="1">
        <v>10</v>
      </c>
      <c r="D41" s="1" t="s">
        <v>279</v>
      </c>
      <c r="E41" s="1">
        <v>315.69265790000014</v>
      </c>
      <c r="F41" s="1">
        <v>99835.06500606332</v>
      </c>
      <c r="G41" s="1">
        <f t="shared" si="72"/>
        <v>173.21075409679906</v>
      </c>
      <c r="H41" s="1">
        <f t="shared" si="73"/>
        <v>312.0446271080844</v>
      </c>
      <c r="I41" s="1">
        <f t="shared" si="74"/>
        <v>319.34068869191589</v>
      </c>
      <c r="J41" s="1">
        <f t="shared" si="75"/>
        <v>1.0523088596666672</v>
      </c>
      <c r="K41" s="1">
        <f t="shared" si="76"/>
        <v>-2.5957219322490568</v>
      </c>
      <c r="L41" s="1">
        <f t="shared" si="77"/>
        <v>4.7003396515823912</v>
      </c>
      <c r="M41" s="1">
        <v>0</v>
      </c>
      <c r="N41" s="1">
        <v>0</v>
      </c>
      <c r="O41" s="1">
        <v>0</v>
      </c>
      <c r="P41" s="1">
        <v>0</v>
      </c>
      <c r="Q41" s="1">
        <f t="shared" si="78"/>
        <v>0</v>
      </c>
      <c r="R41" s="1">
        <f t="shared" si="79"/>
        <v>0</v>
      </c>
      <c r="S41" s="1">
        <f t="shared" si="80"/>
        <v>0</v>
      </c>
      <c r="T41" s="1">
        <v>290</v>
      </c>
      <c r="U41" s="1">
        <v>84100</v>
      </c>
      <c r="V41" s="1">
        <f t="shared" si="81"/>
        <v>0</v>
      </c>
      <c r="W41" s="1">
        <f t="shared" si="82"/>
        <v>290</v>
      </c>
      <c r="X41" s="1">
        <f t="shared" si="83"/>
        <v>290</v>
      </c>
      <c r="Y41" s="1">
        <f t="shared" si="84"/>
        <v>0.96666666666666667</v>
      </c>
      <c r="Z41" s="1">
        <f t="shared" si="85"/>
        <v>0.96666666666666667</v>
      </c>
      <c r="AA41" s="1">
        <f t="shared" si="86"/>
        <v>0.96666666666666667</v>
      </c>
      <c r="AB41" s="1">
        <v>30</v>
      </c>
      <c r="AC41" s="1">
        <v>900</v>
      </c>
      <c r="AE41" s="1">
        <v>0</v>
      </c>
      <c r="AF41" s="1">
        <v>0</v>
      </c>
      <c r="AG41" s="1">
        <v>1</v>
      </c>
      <c r="AH41" s="1">
        <v>1</v>
      </c>
      <c r="AI41" s="1">
        <v>290</v>
      </c>
      <c r="AJ41" s="1">
        <v>0</v>
      </c>
      <c r="AK41" s="1">
        <v>0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J41" s="1">
        <v>1.06</v>
      </c>
      <c r="BK41" s="1">
        <v>1.18</v>
      </c>
      <c r="BL41" s="1">
        <v>1.06</v>
      </c>
      <c r="BM41" s="1">
        <v>1.18</v>
      </c>
      <c r="BN41" s="1">
        <v>1.06</v>
      </c>
      <c r="BO41" s="1">
        <v>1.18</v>
      </c>
      <c r="BP41" s="1">
        <v>1.06</v>
      </c>
      <c r="BQ41" s="1">
        <v>1.18</v>
      </c>
      <c r="BR41" s="1">
        <v>1.06</v>
      </c>
      <c r="BS41" s="1">
        <v>1.18</v>
      </c>
      <c r="BT41" s="1">
        <v>1.06</v>
      </c>
      <c r="BU41" s="1">
        <v>1.18</v>
      </c>
      <c r="BV41" s="1">
        <v>1.06</v>
      </c>
      <c r="BW41" s="1">
        <v>1.18</v>
      </c>
      <c r="BX41" s="1">
        <f t="shared" si="87"/>
        <v>5.6399999999999784E-2</v>
      </c>
      <c r="BY41" s="1">
        <f t="shared" si="88"/>
        <v>0.77461969234020378</v>
      </c>
      <c r="BZ41" s="1">
        <f t="shared" si="89"/>
        <v>1.3453803076597963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M41" s="1">
        <v>264.8358628040167</v>
      </c>
      <c r="CN41" s="1">
        <v>264.8358628040167</v>
      </c>
      <c r="CO41" s="1">
        <v>264.8358628040167</v>
      </c>
      <c r="CP41" s="1">
        <v>264.8358628040167</v>
      </c>
      <c r="CQ41" s="1">
        <v>264.8358628040167</v>
      </c>
      <c r="CR41" s="1">
        <v>264.8358628040167</v>
      </c>
      <c r="CS41" s="1">
        <v>264.8358628040167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D41" s="1">
        <v>43.611224162437992</v>
      </c>
      <c r="DE41" s="1">
        <v>1911.24568170217</v>
      </c>
      <c r="DF41" s="1">
        <v>40.283254104129043</v>
      </c>
      <c r="DG41" s="1">
        <v>51.819912668937711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EF41" s="1">
        <v>1.06</v>
      </c>
      <c r="EG41" s="1">
        <v>1.18</v>
      </c>
      <c r="EH41" s="1">
        <v>1.06</v>
      </c>
      <c r="EI41" s="1">
        <v>1.18</v>
      </c>
      <c r="EJ41" s="1">
        <v>1.06</v>
      </c>
      <c r="EK41" s="1">
        <v>1.18</v>
      </c>
      <c r="EL41" s="1">
        <v>1.06</v>
      </c>
      <c r="EM41" s="1">
        <v>1.18</v>
      </c>
      <c r="EN41" s="1">
        <v>1.06</v>
      </c>
      <c r="EO41" s="1">
        <v>1.18</v>
      </c>
      <c r="EP41" s="1">
        <v>1.06</v>
      </c>
      <c r="EQ41" s="1">
        <v>1.18</v>
      </c>
      <c r="ER41" s="1">
        <v>1.06</v>
      </c>
      <c r="ES41" s="1">
        <v>1.18</v>
      </c>
      <c r="ET41" s="1">
        <f t="shared" si="90"/>
        <v>5.6399999999999784E-2</v>
      </c>
      <c r="EU41" s="1">
        <f t="shared" si="91"/>
        <v>0.77461969234020378</v>
      </c>
      <c r="EV41" s="1">
        <f t="shared" si="92"/>
        <v>1.3453803076597963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I41" s="1">
        <v>288490.93261198583</v>
      </c>
      <c r="FJ41" s="1">
        <v>288490.93261198583</v>
      </c>
      <c r="FK41" s="1">
        <v>288490.93261198583</v>
      </c>
      <c r="FL41" s="1">
        <v>288490.93261198583</v>
      </c>
      <c r="FM41" s="1">
        <v>288490.93261198583</v>
      </c>
      <c r="FN41" s="1">
        <v>288490.93261198583</v>
      </c>
      <c r="FO41" s="1">
        <v>288490.93261198583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Z41" s="1">
        <v>3242.8778283556471</v>
      </c>
      <c r="GA41" s="1">
        <v>10747603.281092394</v>
      </c>
      <c r="GB41" s="1">
        <v>3013.3679440045039</v>
      </c>
      <c r="GC41" s="1">
        <v>5585.589829127367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HB41" s="1">
        <v>1.06</v>
      </c>
      <c r="HC41" s="1">
        <v>1.18</v>
      </c>
      <c r="HD41" s="1">
        <v>1.06</v>
      </c>
      <c r="HE41" s="1">
        <v>1.18</v>
      </c>
      <c r="HF41" s="1">
        <v>1.06</v>
      </c>
      <c r="HG41" s="1">
        <v>1.18</v>
      </c>
      <c r="HH41" s="1">
        <v>1.06</v>
      </c>
      <c r="HI41" s="1">
        <v>1.18</v>
      </c>
      <c r="HJ41" s="1">
        <v>1.06</v>
      </c>
      <c r="HK41" s="1">
        <v>1.18</v>
      </c>
      <c r="HL41" s="1">
        <v>1.06</v>
      </c>
      <c r="HM41" s="1">
        <v>1.18</v>
      </c>
      <c r="HN41" s="1">
        <v>1.06</v>
      </c>
      <c r="HO41" s="1">
        <v>1.18</v>
      </c>
      <c r="HP41" s="1">
        <f t="shared" si="93"/>
        <v>5.6399999999999784E-2</v>
      </c>
      <c r="HQ41" s="1">
        <f t="shared" si="94"/>
        <v>0.77461969234020378</v>
      </c>
      <c r="HR41" s="1">
        <f t="shared" si="95"/>
        <v>1.3453803076597963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E41" s="1">
        <v>320.70555524872196</v>
      </c>
      <c r="IF41" s="1">
        <v>320.70555524872196</v>
      </c>
      <c r="IG41" s="1">
        <v>320.70555524872196</v>
      </c>
      <c r="IH41" s="1">
        <v>320.70555524872196</v>
      </c>
      <c r="II41" s="1">
        <v>320.70555524872196</v>
      </c>
      <c r="IJ41" s="1">
        <v>320.70555524872196</v>
      </c>
      <c r="IK41" s="1">
        <v>320.70555524872196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V41" s="1">
        <v>56.813502953388245</v>
      </c>
      <c r="IW41" s="1">
        <v>3242.8778283556471</v>
      </c>
      <c r="IX41" s="1">
        <v>54.89415218403964</v>
      </c>
      <c r="IY41" s="1">
        <v>74.73680371227664</v>
      </c>
    </row>
    <row r="42" spans="1:259" s="1" customFormat="1" x14ac:dyDescent="0.25">
      <c r="A42" s="1">
        <v>40</v>
      </c>
      <c r="B42" s="1">
        <v>50</v>
      </c>
      <c r="C42" s="1">
        <v>10</v>
      </c>
      <c r="D42" s="1" t="s">
        <v>280</v>
      </c>
      <c r="E42" s="1">
        <v>408.59923802000014</v>
      </c>
      <c r="F42" s="1">
        <v>167674.41056426437</v>
      </c>
      <c r="G42" s="1">
        <f t="shared" si="72"/>
        <v>721.07325373962522</v>
      </c>
      <c r="H42" s="1">
        <f t="shared" si="73"/>
        <v>401.15601961454388</v>
      </c>
      <c r="I42" s="1">
        <f t="shared" si="74"/>
        <v>416.04245642545641</v>
      </c>
      <c r="J42" s="1">
        <f t="shared" si="75"/>
        <v>1.0214980950500003</v>
      </c>
      <c r="K42" s="1">
        <f t="shared" si="76"/>
        <v>-6.4217203104062639</v>
      </c>
      <c r="L42" s="1">
        <f t="shared" si="77"/>
        <v>8.464716500506265</v>
      </c>
      <c r="M42" s="1">
        <v>0</v>
      </c>
      <c r="N42" s="1">
        <v>0.02</v>
      </c>
      <c r="O42" s="1">
        <v>0.02</v>
      </c>
      <c r="P42" s="1">
        <v>0.02</v>
      </c>
      <c r="Q42" s="1">
        <f t="shared" si="78"/>
        <v>1.9599999999999999E-2</v>
      </c>
      <c r="R42" s="1">
        <f t="shared" si="79"/>
        <v>-1.8806020151517718E-2</v>
      </c>
      <c r="S42" s="1">
        <f t="shared" si="80"/>
        <v>5.8806020151517716E-2</v>
      </c>
      <c r="T42" s="1">
        <v>390</v>
      </c>
      <c r="U42" s="1">
        <v>152100</v>
      </c>
      <c r="V42" s="1">
        <f t="shared" si="81"/>
        <v>0</v>
      </c>
      <c r="W42" s="1">
        <f t="shared" si="82"/>
        <v>390</v>
      </c>
      <c r="X42" s="1">
        <f t="shared" si="83"/>
        <v>390</v>
      </c>
      <c r="Y42" s="1">
        <f t="shared" si="84"/>
        <v>0.97499999999999998</v>
      </c>
      <c r="Z42" s="1">
        <f t="shared" si="85"/>
        <v>0.97499999999999998</v>
      </c>
      <c r="AA42" s="1">
        <f t="shared" si="86"/>
        <v>0.97499999999999998</v>
      </c>
      <c r="AB42" s="1">
        <v>40</v>
      </c>
      <c r="AC42" s="1">
        <v>1600</v>
      </c>
      <c r="AE42" s="1">
        <v>0</v>
      </c>
      <c r="AF42" s="1">
        <v>0</v>
      </c>
      <c r="AG42" s="1">
        <v>1</v>
      </c>
      <c r="AH42" s="1">
        <v>1</v>
      </c>
      <c r="AI42" s="1">
        <v>390</v>
      </c>
      <c r="AJ42" s="1">
        <v>0</v>
      </c>
      <c r="AK42" s="1">
        <v>0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J42" s="1">
        <v>1.02</v>
      </c>
      <c r="BK42" s="1">
        <v>1.06</v>
      </c>
      <c r="BL42" s="1">
        <v>1.02</v>
      </c>
      <c r="BM42" s="1">
        <v>1.06</v>
      </c>
      <c r="BN42" s="1">
        <v>1.02</v>
      </c>
      <c r="BO42" s="1">
        <v>1.06</v>
      </c>
      <c r="BP42" s="1">
        <v>1.02</v>
      </c>
      <c r="BQ42" s="1">
        <v>1.06</v>
      </c>
      <c r="BR42" s="1">
        <v>1.02</v>
      </c>
      <c r="BS42" s="1">
        <v>1.06</v>
      </c>
      <c r="BT42" s="1">
        <v>1.02</v>
      </c>
      <c r="BU42" s="1">
        <v>1.06</v>
      </c>
      <c r="BV42" s="1">
        <v>1.02</v>
      </c>
      <c r="BW42" s="1">
        <v>1.06</v>
      </c>
      <c r="BX42" s="1">
        <f t="shared" si="87"/>
        <v>1.9600000000000062E-2</v>
      </c>
      <c r="BY42" s="1">
        <f t="shared" si="88"/>
        <v>0.74005600560112028</v>
      </c>
      <c r="BZ42" s="1">
        <f t="shared" si="89"/>
        <v>1.2999439943988798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M42" s="1">
        <v>258.99999137289569</v>
      </c>
      <c r="CN42" s="1">
        <v>258.99999137289569</v>
      </c>
      <c r="CO42" s="1">
        <v>258.99999137289569</v>
      </c>
      <c r="CP42" s="1">
        <v>258.99999137289569</v>
      </c>
      <c r="CQ42" s="1">
        <v>258.99999137289569</v>
      </c>
      <c r="CR42" s="1">
        <v>258.99999137289569</v>
      </c>
      <c r="CS42" s="1">
        <v>258.99999137289569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D42" s="1">
        <v>37.371942481951024</v>
      </c>
      <c r="DE42" s="1">
        <v>1411.7978410772919</v>
      </c>
      <c r="DF42" s="1">
        <v>35.5099955744762</v>
      </c>
      <c r="DG42" s="1">
        <v>46.733909526558122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EF42" s="1">
        <v>1.02</v>
      </c>
      <c r="EG42" s="1">
        <v>1.06</v>
      </c>
      <c r="EH42" s="1">
        <v>1.02</v>
      </c>
      <c r="EI42" s="1">
        <v>1.06</v>
      </c>
      <c r="EJ42" s="1">
        <v>1.02</v>
      </c>
      <c r="EK42" s="1">
        <v>1.06</v>
      </c>
      <c r="EL42" s="1">
        <v>1.02</v>
      </c>
      <c r="EM42" s="1">
        <v>1.06</v>
      </c>
      <c r="EN42" s="1">
        <v>1.02</v>
      </c>
      <c r="EO42" s="1">
        <v>1.06</v>
      </c>
      <c r="EP42" s="1">
        <v>1.02</v>
      </c>
      <c r="EQ42" s="1">
        <v>1.06</v>
      </c>
      <c r="ER42" s="1">
        <v>1.02</v>
      </c>
      <c r="ES42" s="1">
        <v>1.06</v>
      </c>
      <c r="ET42" s="1">
        <f t="shared" si="90"/>
        <v>1.9600000000000062E-2</v>
      </c>
      <c r="EU42" s="1">
        <f t="shared" si="91"/>
        <v>0.74005600560112028</v>
      </c>
      <c r="EV42" s="1">
        <f t="shared" si="92"/>
        <v>1.2999439943988798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I42" s="1">
        <v>168054.11606392826</v>
      </c>
      <c r="FJ42" s="1">
        <v>168054.11606392826</v>
      </c>
      <c r="FK42" s="1">
        <v>168054.11606392826</v>
      </c>
      <c r="FL42" s="1">
        <v>168054.11606392826</v>
      </c>
      <c r="FM42" s="1">
        <v>168054.11606392826</v>
      </c>
      <c r="FN42" s="1">
        <v>168054.11606392826</v>
      </c>
      <c r="FO42" s="1">
        <v>168054.11606392826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Z42" s="1">
        <v>2654.796152821647</v>
      </c>
      <c r="GA42" s="1">
        <v>7051945.8245155718</v>
      </c>
      <c r="GB42" s="1">
        <v>2485.4790677236192</v>
      </c>
      <c r="GC42" s="1">
        <v>2704.4316368509753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HB42" s="1">
        <v>1.02</v>
      </c>
      <c r="HC42" s="1">
        <v>1.06</v>
      </c>
      <c r="HD42" s="1">
        <v>1.02</v>
      </c>
      <c r="HE42" s="1">
        <v>1.06</v>
      </c>
      <c r="HF42" s="1">
        <v>1.02</v>
      </c>
      <c r="HG42" s="1">
        <v>1.06</v>
      </c>
      <c r="HH42" s="1">
        <v>1.02</v>
      </c>
      <c r="HI42" s="1">
        <v>1.06</v>
      </c>
      <c r="HJ42" s="1">
        <v>1.02</v>
      </c>
      <c r="HK42" s="1">
        <v>1.06</v>
      </c>
      <c r="HL42" s="1">
        <v>1.02</v>
      </c>
      <c r="HM42" s="1">
        <v>1.06</v>
      </c>
      <c r="HN42" s="1">
        <v>1.02</v>
      </c>
      <c r="HO42" s="1">
        <v>1.06</v>
      </c>
      <c r="HP42" s="1">
        <f t="shared" si="93"/>
        <v>1.9600000000000062E-2</v>
      </c>
      <c r="HQ42" s="1">
        <f t="shared" si="94"/>
        <v>0.74005600560112028</v>
      </c>
      <c r="HR42" s="1">
        <f t="shared" si="95"/>
        <v>1.2999439943988798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E42" s="1">
        <v>317.05403750933476</v>
      </c>
      <c r="IF42" s="1">
        <v>317.05403750933476</v>
      </c>
      <c r="IG42" s="1">
        <v>317.05403750933476</v>
      </c>
      <c r="IH42" s="1">
        <v>317.05403750933476</v>
      </c>
      <c r="II42" s="1">
        <v>317.05403750933476</v>
      </c>
      <c r="IJ42" s="1">
        <v>317.05403750933476</v>
      </c>
      <c r="IK42" s="1">
        <v>317.05403750933476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V42" s="1">
        <v>51.520977792981149</v>
      </c>
      <c r="IW42" s="1">
        <v>2654.796152821647</v>
      </c>
      <c r="IX42" s="1">
        <v>49.854579205160476</v>
      </c>
      <c r="IY42" s="1">
        <v>52.004150188720281</v>
      </c>
    </row>
    <row r="43" spans="1:259" s="1" customFormat="1" x14ac:dyDescent="0.25">
      <c r="A43" s="1">
        <v>50</v>
      </c>
      <c r="B43" s="1">
        <v>50</v>
      </c>
      <c r="C43" s="1">
        <v>10</v>
      </c>
      <c r="D43" s="1" t="s">
        <v>281</v>
      </c>
      <c r="E43" s="1">
        <v>496.75662579999994</v>
      </c>
      <c r="F43" s="1">
        <v>248323.95701607194</v>
      </c>
      <c r="G43" s="1">
        <f t="shared" si="72"/>
        <v>1556.8117398707836</v>
      </c>
      <c r="H43" s="1">
        <f t="shared" si="73"/>
        <v>485.81985481411238</v>
      </c>
      <c r="I43" s="1">
        <f t="shared" si="74"/>
        <v>507.6933967858875</v>
      </c>
      <c r="J43" s="1">
        <f t="shared" si="75"/>
        <v>0.99351325159999992</v>
      </c>
      <c r="K43" s="1">
        <f t="shared" si="76"/>
        <v>-9.943257734287565</v>
      </c>
      <c r="L43" s="1">
        <f t="shared" si="77"/>
        <v>11.930284237487564</v>
      </c>
      <c r="M43" s="1">
        <v>0</v>
      </c>
      <c r="N43" s="1">
        <v>0.02</v>
      </c>
      <c r="O43" s="1">
        <v>0.02</v>
      </c>
      <c r="P43" s="1">
        <v>0.02</v>
      </c>
      <c r="Q43" s="1">
        <f t="shared" si="78"/>
        <v>1.9599999999999999E-2</v>
      </c>
      <c r="R43" s="1">
        <f t="shared" si="79"/>
        <v>-1.8806020151517718E-2</v>
      </c>
      <c r="S43" s="1">
        <f t="shared" si="80"/>
        <v>5.8806020151517716E-2</v>
      </c>
      <c r="T43" s="1">
        <v>490</v>
      </c>
      <c r="U43" s="1">
        <v>240100</v>
      </c>
      <c r="V43" s="1">
        <f t="shared" si="81"/>
        <v>0</v>
      </c>
      <c r="W43" s="1">
        <f t="shared" si="82"/>
        <v>490</v>
      </c>
      <c r="X43" s="1">
        <f t="shared" si="83"/>
        <v>490</v>
      </c>
      <c r="Y43" s="1">
        <f t="shared" si="84"/>
        <v>0.98</v>
      </c>
      <c r="Z43" s="1">
        <f t="shared" si="85"/>
        <v>0.98</v>
      </c>
      <c r="AA43" s="1">
        <f t="shared" si="86"/>
        <v>0.98</v>
      </c>
      <c r="AB43" s="1">
        <v>50</v>
      </c>
      <c r="AC43" s="1">
        <v>2500</v>
      </c>
      <c r="AE43" s="1">
        <v>0</v>
      </c>
      <c r="AF43" s="1">
        <v>0</v>
      </c>
      <c r="AG43" s="1">
        <v>1</v>
      </c>
      <c r="AH43" s="1">
        <v>1</v>
      </c>
      <c r="AI43" s="1">
        <v>490</v>
      </c>
      <c r="AJ43" s="1">
        <v>0</v>
      </c>
      <c r="AK43" s="1">
        <v>0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f t="shared" si="87"/>
        <v>0</v>
      </c>
      <c r="BY43" s="1">
        <f t="shared" si="88"/>
        <v>0.72281414177487335</v>
      </c>
      <c r="BZ43" s="1">
        <f t="shared" si="89"/>
        <v>1.2771858582251268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M43" s="1">
        <v>225.59012930335624</v>
      </c>
      <c r="CN43" s="1">
        <v>225.59012930335624</v>
      </c>
      <c r="CO43" s="1">
        <v>225.59012930335624</v>
      </c>
      <c r="CP43" s="1">
        <v>225.59012930335624</v>
      </c>
      <c r="CQ43" s="1">
        <v>225.59012930335624</v>
      </c>
      <c r="CR43" s="1">
        <v>225.59012930335624</v>
      </c>
      <c r="CS43" s="1">
        <v>225.59012930335624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D43" s="1">
        <v>35.848116473359035</v>
      </c>
      <c r="DE43" s="1">
        <v>1295.646150272358</v>
      </c>
      <c r="DF43" s="1">
        <v>33.309505006200055</v>
      </c>
      <c r="DG43" s="1">
        <v>42.103941957289329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f t="shared" si="90"/>
        <v>0</v>
      </c>
      <c r="EU43" s="1">
        <f t="shared" si="91"/>
        <v>0.72281414177487335</v>
      </c>
      <c r="EV43" s="1">
        <f t="shared" si="92"/>
        <v>1.2771858582251268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I43" s="1">
        <v>190713.2838556873</v>
      </c>
      <c r="FJ43" s="1">
        <v>190713.2838556873</v>
      </c>
      <c r="FK43" s="1">
        <v>190713.2838556873</v>
      </c>
      <c r="FL43" s="1">
        <v>190713.2838556873</v>
      </c>
      <c r="FM43" s="1">
        <v>190713.2838556873</v>
      </c>
      <c r="FN43" s="1">
        <v>190713.2838556873</v>
      </c>
      <c r="FO43" s="1">
        <v>190713.2838556873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Z43" s="1">
        <v>2543.5856720933698</v>
      </c>
      <c r="GA43" s="1">
        <v>6704448.1737440685</v>
      </c>
      <c r="GB43" s="1">
        <v>2075.2783331667774</v>
      </c>
      <c r="GC43" s="1">
        <v>3340.7392280159838</v>
      </c>
      <c r="GH43" s="1">
        <v>1</v>
      </c>
      <c r="GI43" s="1">
        <v>1</v>
      </c>
      <c r="GJ43" s="1">
        <v>1</v>
      </c>
      <c r="GK43" s="1">
        <v>1</v>
      </c>
      <c r="GL43" s="1">
        <v>1</v>
      </c>
      <c r="GM43" s="1">
        <v>1</v>
      </c>
      <c r="GN43" s="1">
        <v>1</v>
      </c>
      <c r="GO43" s="1">
        <v>1</v>
      </c>
      <c r="GP43" s="1">
        <v>1</v>
      </c>
      <c r="GQ43" s="1">
        <v>1</v>
      </c>
      <c r="GR43" s="1">
        <v>1</v>
      </c>
      <c r="GS43" s="1">
        <v>1</v>
      </c>
      <c r="GT43" s="1">
        <v>1</v>
      </c>
      <c r="GU43" s="1">
        <v>1</v>
      </c>
      <c r="HB43" s="1">
        <v>1</v>
      </c>
      <c r="HC43" s="1">
        <v>1</v>
      </c>
      <c r="HD43" s="1">
        <v>1</v>
      </c>
      <c r="HE43" s="1">
        <v>1</v>
      </c>
      <c r="HF43" s="1">
        <v>1</v>
      </c>
      <c r="HG43" s="1">
        <v>1</v>
      </c>
      <c r="HH43" s="1">
        <v>1</v>
      </c>
      <c r="HI43" s="1">
        <v>1</v>
      </c>
      <c r="HJ43" s="1">
        <v>1</v>
      </c>
      <c r="HK43" s="1">
        <v>1</v>
      </c>
      <c r="HL43" s="1">
        <v>1</v>
      </c>
      <c r="HM43" s="1">
        <v>1</v>
      </c>
      <c r="HN43" s="1">
        <v>1</v>
      </c>
      <c r="HO43" s="1">
        <v>1</v>
      </c>
      <c r="HP43" s="1">
        <f t="shared" si="93"/>
        <v>0</v>
      </c>
      <c r="HQ43" s="1">
        <f t="shared" si="94"/>
        <v>0.72281414177487335</v>
      </c>
      <c r="HR43" s="1">
        <f t="shared" si="95"/>
        <v>1.2771858582251268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E43" s="1">
        <v>284.57327819348581</v>
      </c>
      <c r="IF43" s="1">
        <v>284.57327819348581</v>
      </c>
      <c r="IG43" s="1">
        <v>284.57327819348581</v>
      </c>
      <c r="IH43" s="1">
        <v>284.57327819348581</v>
      </c>
      <c r="II43" s="1">
        <v>284.57327819348581</v>
      </c>
      <c r="IJ43" s="1">
        <v>284.57327819348581</v>
      </c>
      <c r="IK43" s="1">
        <v>284.57327819348581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V43" s="1">
        <v>50.210511421975426</v>
      </c>
      <c r="IW43" s="1">
        <v>2543.5856720933698</v>
      </c>
      <c r="IX43" s="1">
        <v>45.555222896686359</v>
      </c>
      <c r="IY43" s="1">
        <v>57.799128263460723</v>
      </c>
    </row>
    <row r="44" spans="1:259" s="1" customFormat="1" x14ac:dyDescent="0.25">
      <c r="A44" s="1">
        <v>60</v>
      </c>
      <c r="B44" s="1">
        <v>50</v>
      </c>
      <c r="C44" s="1">
        <v>10</v>
      </c>
      <c r="D44" s="1" t="s">
        <v>282</v>
      </c>
      <c r="E44" s="1">
        <v>800.22657158000004</v>
      </c>
      <c r="F44" s="1">
        <v>1027303.7662508335</v>
      </c>
      <c r="G44" s="1">
        <f t="shared" si="72"/>
        <v>386941.20038815262</v>
      </c>
      <c r="H44" s="1">
        <f t="shared" si="73"/>
        <v>627.80422294670211</v>
      </c>
      <c r="I44" s="1">
        <f t="shared" si="74"/>
        <v>972.64892021329797</v>
      </c>
      <c r="J44" s="1">
        <f t="shared" si="75"/>
        <v>1.3337109526333335</v>
      </c>
      <c r="K44" s="1">
        <f t="shared" si="76"/>
        <v>-171.08863768066459</v>
      </c>
      <c r="L44" s="1">
        <f t="shared" si="77"/>
        <v>173.75605958593127</v>
      </c>
      <c r="M44" s="1">
        <v>0</v>
      </c>
      <c r="N44" s="1">
        <v>0.12</v>
      </c>
      <c r="O44" s="1">
        <v>0.14000000000000001</v>
      </c>
      <c r="P44" s="1">
        <v>0.18</v>
      </c>
      <c r="Q44" s="1">
        <f t="shared" si="78"/>
        <v>0.16039999999999999</v>
      </c>
      <c r="R44" s="1">
        <f t="shared" si="79"/>
        <v>2.8987150293310657E-2</v>
      </c>
      <c r="S44" s="1">
        <f t="shared" si="80"/>
        <v>0.25101284970668936</v>
      </c>
      <c r="T44" s="1">
        <v>590</v>
      </c>
      <c r="U44" s="1">
        <v>348100</v>
      </c>
      <c r="V44" s="1">
        <f t="shared" si="81"/>
        <v>0</v>
      </c>
      <c r="W44" s="1">
        <f t="shared" si="82"/>
        <v>590</v>
      </c>
      <c r="X44" s="1">
        <f t="shared" si="83"/>
        <v>590</v>
      </c>
      <c r="Y44" s="1">
        <f t="shared" si="84"/>
        <v>0.98333333333333328</v>
      </c>
      <c r="Z44" s="1">
        <f t="shared" si="85"/>
        <v>0.98333333333333328</v>
      </c>
      <c r="AA44" s="1">
        <f t="shared" si="86"/>
        <v>0.98333333333333328</v>
      </c>
      <c r="AB44" s="1">
        <v>60</v>
      </c>
      <c r="AC44" s="1">
        <v>3600</v>
      </c>
      <c r="AE44" s="1">
        <v>0</v>
      </c>
      <c r="AF44" s="1">
        <v>0</v>
      </c>
      <c r="AG44" s="1">
        <v>1</v>
      </c>
      <c r="AH44" s="1">
        <v>1</v>
      </c>
      <c r="AI44" s="1">
        <v>590</v>
      </c>
      <c r="AJ44" s="1">
        <v>0</v>
      </c>
      <c r="AK44" s="1">
        <v>0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f t="shared" si="87"/>
        <v>0</v>
      </c>
      <c r="BY44" s="1">
        <f t="shared" si="88"/>
        <v>0.72281414177487335</v>
      </c>
      <c r="BZ44" s="1">
        <f t="shared" si="89"/>
        <v>1.2771858582251268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M44" s="1">
        <v>260.90612163752951</v>
      </c>
      <c r="CN44" s="1">
        <v>260.90612163752951</v>
      </c>
      <c r="CO44" s="1">
        <v>260.90612163752951</v>
      </c>
      <c r="CP44" s="1">
        <v>260.90612163752951</v>
      </c>
      <c r="CQ44" s="1">
        <v>260.90612163752951</v>
      </c>
      <c r="CR44" s="1">
        <v>260.90612163752951</v>
      </c>
      <c r="CS44" s="1">
        <v>260.90612163752951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D44" s="1">
        <v>35.436803230283594</v>
      </c>
      <c r="DE44" s="1">
        <v>1260.7640585194576</v>
      </c>
      <c r="DF44" s="1">
        <v>33.703317062612356</v>
      </c>
      <c r="DG44" s="1">
        <v>46.579884533183957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f t="shared" si="90"/>
        <v>0</v>
      </c>
      <c r="EU44" s="1">
        <f t="shared" si="91"/>
        <v>0.72281414177487335</v>
      </c>
      <c r="EV44" s="1">
        <f t="shared" si="92"/>
        <v>1.2771858582251268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I44" s="1">
        <v>239133.21285811943</v>
      </c>
      <c r="FJ44" s="1">
        <v>239133.21285811943</v>
      </c>
      <c r="FK44" s="1">
        <v>239133.21285811943</v>
      </c>
      <c r="FL44" s="1">
        <v>239133.21285811943</v>
      </c>
      <c r="FM44" s="1">
        <v>239133.21285811943</v>
      </c>
      <c r="FN44" s="1">
        <v>239133.21285811943</v>
      </c>
      <c r="FO44" s="1">
        <v>239133.21285811943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Z44" s="1">
        <v>2264.5678375281718</v>
      </c>
      <c r="GA44" s="1">
        <v>5189891.7131076241</v>
      </c>
      <c r="GB44" s="1">
        <v>2127.3508678412777</v>
      </c>
      <c r="GC44" s="1">
        <v>3457.8478774199534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1</v>
      </c>
      <c r="GO44" s="1">
        <v>1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1</v>
      </c>
      <c r="HL44" s="1">
        <v>1</v>
      </c>
      <c r="HM44" s="1">
        <v>1</v>
      </c>
      <c r="HN44" s="1">
        <v>1</v>
      </c>
      <c r="HO44" s="1">
        <v>1</v>
      </c>
      <c r="HP44" s="1">
        <f t="shared" si="93"/>
        <v>0</v>
      </c>
      <c r="HQ44" s="1">
        <f t="shared" si="94"/>
        <v>0.72281414177487335</v>
      </c>
      <c r="HR44" s="1">
        <f t="shared" si="95"/>
        <v>1.2771858582251268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E44" s="1">
        <v>331.15692498065744</v>
      </c>
      <c r="IF44" s="1">
        <v>331.15692498065744</v>
      </c>
      <c r="IG44" s="1">
        <v>331.15692498065744</v>
      </c>
      <c r="IH44" s="1">
        <v>331.15692498065744</v>
      </c>
      <c r="II44" s="1">
        <v>331.15692498065744</v>
      </c>
      <c r="IJ44" s="1">
        <v>331.15692498065744</v>
      </c>
      <c r="IK44" s="1">
        <v>331.15692498065744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V44" s="1">
        <v>47.526422066093865</v>
      </c>
      <c r="IW44" s="1">
        <v>2264.5678375281718</v>
      </c>
      <c r="IX44" s="1">
        <v>46.123213979961086</v>
      </c>
      <c r="IY44" s="1">
        <v>58.803468243122815</v>
      </c>
    </row>
    <row r="45" spans="1:259" s="1" customFormat="1" x14ac:dyDescent="0.25">
      <c r="A45" s="1">
        <v>70</v>
      </c>
      <c r="B45" s="1">
        <v>50</v>
      </c>
      <c r="C45" s="1">
        <v>10</v>
      </c>
      <c r="D45" s="1" t="s">
        <v>283</v>
      </c>
      <c r="E45" s="1">
        <v>637.61176162000015</v>
      </c>
      <c r="F45" s="1">
        <v>415210.28782732884</v>
      </c>
      <c r="G45" s="1">
        <f>F45-E45*E45</f>
        <v>8661.5292711689253</v>
      </c>
      <c r="H45" s="1">
        <f t="shared" si="73"/>
        <v>611.81481185917664</v>
      </c>
      <c r="I45" s="1">
        <f t="shared" si="74"/>
        <v>663.40871138082366</v>
      </c>
      <c r="J45" s="1">
        <f>E45/(A45*C45)</f>
        <v>0.91087394517142883</v>
      </c>
      <c r="K45" s="1">
        <f t="shared" si="76"/>
        <v>-24.886075815652056</v>
      </c>
      <c r="L45" s="1">
        <f t="shared" si="77"/>
        <v>26.707823705994912</v>
      </c>
      <c r="M45" s="1">
        <v>0</v>
      </c>
      <c r="N45" s="1">
        <v>2.14</v>
      </c>
      <c r="O45" s="1">
        <v>2.2200000000000002</v>
      </c>
      <c r="P45" s="1">
        <v>14.86</v>
      </c>
      <c r="Q45" s="1">
        <f>P45-O45*O45</f>
        <v>9.9315999999999995</v>
      </c>
      <c r="R45" s="1">
        <f t="shared" si="79"/>
        <v>1.3464642587735751</v>
      </c>
      <c r="S45" s="1">
        <f t="shared" si="80"/>
        <v>3.0935357412264253</v>
      </c>
      <c r="T45" s="1">
        <v>690</v>
      </c>
      <c r="U45" s="1">
        <v>476100</v>
      </c>
      <c r="V45" s="1">
        <f>U45-T45*T45</f>
        <v>0</v>
      </c>
      <c r="W45" s="1">
        <f t="shared" si="82"/>
        <v>690</v>
      </c>
      <c r="X45" s="1">
        <f t="shared" si="83"/>
        <v>690</v>
      </c>
      <c r="Y45" s="1">
        <f>T45/(A45*C45)</f>
        <v>0.98571428571428577</v>
      </c>
      <c r="Z45" s="1">
        <f t="shared" si="85"/>
        <v>0.98571428571428577</v>
      </c>
      <c r="AA45" s="1">
        <f t="shared" si="86"/>
        <v>0.98571428571428577</v>
      </c>
      <c r="AB45" s="1">
        <v>70</v>
      </c>
      <c r="AC45" s="1">
        <v>4900</v>
      </c>
      <c r="AE45" s="1">
        <v>0</v>
      </c>
      <c r="AF45" s="1">
        <v>0</v>
      </c>
      <c r="AG45" s="1">
        <v>1</v>
      </c>
      <c r="AH45" s="1">
        <v>1</v>
      </c>
      <c r="AI45" s="1">
        <v>690</v>
      </c>
      <c r="AJ45" s="1">
        <v>0</v>
      </c>
      <c r="AK45" s="1">
        <v>0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J45" s="1">
        <v>1.02</v>
      </c>
      <c r="BK45" s="1">
        <v>1.06</v>
      </c>
      <c r="BL45" s="1">
        <v>1.02</v>
      </c>
      <c r="BM45" s="1">
        <v>1.06</v>
      </c>
      <c r="BN45" s="1">
        <v>1.02</v>
      </c>
      <c r="BO45" s="1">
        <v>1.06</v>
      </c>
      <c r="BP45" s="1">
        <v>1.02</v>
      </c>
      <c r="BQ45" s="1">
        <v>1.06</v>
      </c>
      <c r="BR45" s="1">
        <v>1.02</v>
      </c>
      <c r="BS45" s="1">
        <v>1.06</v>
      </c>
      <c r="BT45" s="1">
        <v>1.02</v>
      </c>
      <c r="BU45" s="1">
        <v>1.06</v>
      </c>
      <c r="BV45" s="1">
        <v>1.02</v>
      </c>
      <c r="BW45" s="1">
        <v>1.06</v>
      </c>
      <c r="BX45" s="1">
        <f>BO45-BN45*BN45</f>
        <v>1.9600000000000062E-2</v>
      </c>
      <c r="BY45" s="1">
        <f t="shared" si="88"/>
        <v>0.74005600560112028</v>
      </c>
      <c r="BZ45" s="1">
        <f t="shared" si="89"/>
        <v>1.2999439943988798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M45" s="1">
        <v>285.1612923122434</v>
      </c>
      <c r="CN45" s="1">
        <v>285.1612923122434</v>
      </c>
      <c r="CO45" s="1">
        <v>285.1612923122434</v>
      </c>
      <c r="CP45" s="1">
        <v>285.1612923122434</v>
      </c>
      <c r="CQ45" s="1">
        <v>285.1612923122434</v>
      </c>
      <c r="CR45" s="1">
        <v>285.1612923122434</v>
      </c>
      <c r="CS45" s="1">
        <v>285.1612923122434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D45" s="1">
        <v>33.862326749503552</v>
      </c>
      <c r="DE45" s="1">
        <v>1147.1641808927568</v>
      </c>
      <c r="DF45" s="1">
        <v>33.682431744200947</v>
      </c>
      <c r="DG45" s="1">
        <v>36.680681832577243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EF45" s="1">
        <v>1.02</v>
      </c>
      <c r="EG45" s="1">
        <v>1.06</v>
      </c>
      <c r="EH45" s="1">
        <v>1.02</v>
      </c>
      <c r="EI45" s="1">
        <v>1.06</v>
      </c>
      <c r="EJ45" s="1">
        <v>1.02</v>
      </c>
      <c r="EK45" s="1">
        <v>1.06</v>
      </c>
      <c r="EL45" s="1">
        <v>1.02</v>
      </c>
      <c r="EM45" s="1">
        <v>1.06</v>
      </c>
      <c r="EN45" s="1">
        <v>1.02</v>
      </c>
      <c r="EO45" s="1">
        <v>1.06</v>
      </c>
      <c r="EP45" s="1">
        <v>1.02</v>
      </c>
      <c r="EQ45" s="1">
        <v>1.06</v>
      </c>
      <c r="ER45" s="1">
        <v>1.02</v>
      </c>
      <c r="ES45" s="1">
        <v>1.06</v>
      </c>
      <c r="ET45" s="1">
        <f>BO45-BN45*BN45</f>
        <v>1.9600000000000062E-2</v>
      </c>
      <c r="EU45" s="1">
        <f t="shared" si="91"/>
        <v>0.74005600560112028</v>
      </c>
      <c r="EV45" s="1">
        <f t="shared" si="92"/>
        <v>1.2999439943988798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I45" s="1">
        <v>227497.57646241863</v>
      </c>
      <c r="FJ45" s="1">
        <v>227497.57646241863</v>
      </c>
      <c r="FK45" s="1">
        <v>227497.57646241863</v>
      </c>
      <c r="FL45" s="1">
        <v>227497.57646241863</v>
      </c>
      <c r="FM45" s="1">
        <v>227497.57646241863</v>
      </c>
      <c r="FN45" s="1">
        <v>227497.57646241863</v>
      </c>
      <c r="FO45" s="1">
        <v>227497.57646241863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Z45" s="1">
        <v>2053.3598911548788</v>
      </c>
      <c r="GA45" s="1">
        <v>4222778.504655607</v>
      </c>
      <c r="GB45" s="1">
        <v>2028.1075592232166</v>
      </c>
      <c r="GC45" s="1">
        <v>2372.2564691962484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HB45" s="1">
        <v>1.02</v>
      </c>
      <c r="HC45" s="1">
        <v>1.06</v>
      </c>
      <c r="HD45" s="1">
        <v>1.02</v>
      </c>
      <c r="HE45" s="1">
        <v>1.06</v>
      </c>
      <c r="HF45" s="1">
        <v>1.02</v>
      </c>
      <c r="HG45" s="1">
        <v>1.06</v>
      </c>
      <c r="HH45" s="1">
        <v>1.02</v>
      </c>
      <c r="HI45" s="1">
        <v>1.06</v>
      </c>
      <c r="HJ45" s="1">
        <v>1.02</v>
      </c>
      <c r="HK45" s="1">
        <v>1.06</v>
      </c>
      <c r="HL45" s="1">
        <v>1.02</v>
      </c>
      <c r="HM45" s="1">
        <v>1.06</v>
      </c>
      <c r="HN45" s="1">
        <v>1.02</v>
      </c>
      <c r="HO45" s="1">
        <v>1.06</v>
      </c>
      <c r="HP45" s="1">
        <f>BO45-BN45*BN45</f>
        <v>1.9600000000000062E-2</v>
      </c>
      <c r="HQ45" s="1">
        <f t="shared" si="94"/>
        <v>0.74005600560112028</v>
      </c>
      <c r="HR45" s="1">
        <f t="shared" si="95"/>
        <v>1.2999439943988798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E45" s="1">
        <v>348.16010797501804</v>
      </c>
      <c r="IF45" s="1">
        <v>348.16010797501804</v>
      </c>
      <c r="IG45" s="1">
        <v>348.16010797501804</v>
      </c>
      <c r="IH45" s="1">
        <v>348.16010797501804</v>
      </c>
      <c r="II45" s="1">
        <v>348.16010797501804</v>
      </c>
      <c r="IJ45" s="1">
        <v>348.16010797501804</v>
      </c>
      <c r="IK45" s="1">
        <v>348.16010797501804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V45" s="1">
        <v>45.30587139336226</v>
      </c>
      <c r="IW45" s="1">
        <v>2053.3598911548788</v>
      </c>
      <c r="IX45" s="1">
        <v>45.034515199158264</v>
      </c>
      <c r="IY45" s="1">
        <v>48.705815558270331</v>
      </c>
    </row>
    <row r="46" spans="1:259" s="1" customFormat="1" x14ac:dyDescent="0.25">
      <c r="A46" s="1">
        <v>80</v>
      </c>
      <c r="B46" s="1">
        <v>50</v>
      </c>
      <c r="C46" s="1">
        <v>10</v>
      </c>
      <c r="D46" s="1" t="s">
        <v>284</v>
      </c>
      <c r="E46" s="1">
        <v>747.53974427999992</v>
      </c>
      <c r="F46" s="1">
        <v>568232.60587439302</v>
      </c>
      <c r="G46" s="1">
        <f>F46-E46*E46</f>
        <v>9416.9365961853182</v>
      </c>
      <c r="H46" s="1">
        <f t="shared" si="73"/>
        <v>720.64137866871954</v>
      </c>
      <c r="I46" s="1">
        <f t="shared" si="74"/>
        <v>774.43810989128031</v>
      </c>
      <c r="J46" s="1">
        <f>E46/(A46*C46)</f>
        <v>0.93442468034999993</v>
      </c>
      <c r="K46" s="1">
        <f t="shared" si="76"/>
        <v>-25.96394093093037</v>
      </c>
      <c r="L46" s="1">
        <f t="shared" si="77"/>
        <v>27.832790291630367</v>
      </c>
      <c r="M46" s="1">
        <v>0</v>
      </c>
      <c r="N46" s="1">
        <v>9.66</v>
      </c>
      <c r="O46" s="1">
        <v>11.18</v>
      </c>
      <c r="P46" s="1">
        <v>293.98</v>
      </c>
      <c r="Q46" s="1">
        <f>P46-O46*O46</f>
        <v>168.98760000000004</v>
      </c>
      <c r="R46" s="1">
        <f t="shared" si="79"/>
        <v>7.5767160418307293</v>
      </c>
      <c r="S46" s="1">
        <f t="shared" si="80"/>
        <v>14.783283958169271</v>
      </c>
      <c r="T46" s="1">
        <v>790</v>
      </c>
      <c r="U46" s="1">
        <v>624100</v>
      </c>
      <c r="V46" s="1">
        <f>U46-T46*T46</f>
        <v>0</v>
      </c>
      <c r="W46" s="1">
        <f t="shared" si="82"/>
        <v>790</v>
      </c>
      <c r="X46" s="1">
        <f t="shared" si="83"/>
        <v>790</v>
      </c>
      <c r="Y46" s="1">
        <f>T46/(A46*C46)</f>
        <v>0.98750000000000004</v>
      </c>
      <c r="Z46" s="1">
        <f t="shared" si="85"/>
        <v>0.98750000000000004</v>
      </c>
      <c r="AA46" s="1">
        <f t="shared" si="86"/>
        <v>0.98750000000000004</v>
      </c>
      <c r="AB46" s="1">
        <v>80</v>
      </c>
      <c r="AC46" s="1">
        <v>6400</v>
      </c>
      <c r="AE46" s="1">
        <v>0</v>
      </c>
      <c r="AF46" s="1">
        <v>0</v>
      </c>
      <c r="AG46" s="1">
        <v>1</v>
      </c>
      <c r="AH46" s="1">
        <v>1</v>
      </c>
      <c r="AI46" s="1">
        <v>790</v>
      </c>
      <c r="AJ46" s="1">
        <v>0</v>
      </c>
      <c r="AK46" s="1">
        <v>0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J46" s="1">
        <v>1.04</v>
      </c>
      <c r="BK46" s="1">
        <v>1.1200000000000001</v>
      </c>
      <c r="BL46" s="1">
        <v>1.04</v>
      </c>
      <c r="BM46" s="1">
        <v>1.1200000000000001</v>
      </c>
      <c r="BN46" s="1">
        <v>1.04</v>
      </c>
      <c r="BO46" s="1">
        <v>1.1200000000000001</v>
      </c>
      <c r="BP46" s="1">
        <v>1.04</v>
      </c>
      <c r="BQ46" s="1">
        <v>1.1200000000000001</v>
      </c>
      <c r="BR46" s="1">
        <v>1.04</v>
      </c>
      <c r="BS46" s="1">
        <v>1.1200000000000001</v>
      </c>
      <c r="BT46" s="1">
        <v>1.04</v>
      </c>
      <c r="BU46" s="1">
        <v>1.1200000000000001</v>
      </c>
      <c r="BV46" s="1">
        <v>1.04</v>
      </c>
      <c r="BW46" s="1">
        <v>1.1200000000000001</v>
      </c>
      <c r="BX46" s="1">
        <f>BO46-BN46*BN46</f>
        <v>3.839999999999999E-2</v>
      </c>
      <c r="BY46" s="1">
        <f t="shared" si="88"/>
        <v>0.75732478000362324</v>
      </c>
      <c r="BZ46" s="1">
        <f t="shared" si="89"/>
        <v>1.3226752199963769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M46" s="1">
        <v>308.68574034279322</v>
      </c>
      <c r="CN46" s="1">
        <v>308.68574034279322</v>
      </c>
      <c r="CO46" s="1">
        <v>308.68574034279322</v>
      </c>
      <c r="CP46" s="1">
        <v>308.68574034279322</v>
      </c>
      <c r="CQ46" s="1">
        <v>308.68574034279322</v>
      </c>
      <c r="CR46" s="1">
        <v>308.68574034279322</v>
      </c>
      <c r="CS46" s="1">
        <v>308.68574034279322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D46" s="1">
        <v>34.185247759875217</v>
      </c>
      <c r="DE46" s="1">
        <v>1171.7625848128291</v>
      </c>
      <c r="DF46" s="1">
        <v>33.051377489778233</v>
      </c>
      <c r="DG46" s="1">
        <v>42.436023631639891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EF46" s="1">
        <v>1.04</v>
      </c>
      <c r="EG46" s="1">
        <v>1.1200000000000001</v>
      </c>
      <c r="EH46" s="1">
        <v>1.04</v>
      </c>
      <c r="EI46" s="1">
        <v>1.1200000000000001</v>
      </c>
      <c r="EJ46" s="1">
        <v>1.04</v>
      </c>
      <c r="EK46" s="1">
        <v>1.1200000000000001</v>
      </c>
      <c r="EL46" s="1">
        <v>1.04</v>
      </c>
      <c r="EM46" s="1">
        <v>1.1200000000000001</v>
      </c>
      <c r="EN46" s="1">
        <v>1.04</v>
      </c>
      <c r="EO46" s="1">
        <v>1.1200000000000001</v>
      </c>
      <c r="EP46" s="1">
        <v>1.04</v>
      </c>
      <c r="EQ46" s="1">
        <v>1.1200000000000001</v>
      </c>
      <c r="ER46" s="1">
        <v>1.04</v>
      </c>
      <c r="ES46" s="1">
        <v>1.1200000000000001</v>
      </c>
      <c r="ET46" s="1">
        <f>BO46-BN46*BN46</f>
        <v>3.839999999999999E-2</v>
      </c>
      <c r="EU46" s="1">
        <f t="shared" si="91"/>
        <v>0.75732478000362324</v>
      </c>
      <c r="EV46" s="1">
        <f t="shared" si="92"/>
        <v>1.3226752199963769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I46" s="1">
        <v>847671.96293762361</v>
      </c>
      <c r="FJ46" s="1">
        <v>847671.96293762361</v>
      </c>
      <c r="FK46" s="1">
        <v>847671.96293762361</v>
      </c>
      <c r="FL46" s="1">
        <v>847671.96293762361</v>
      </c>
      <c r="FM46" s="1">
        <v>847671.96293762361</v>
      </c>
      <c r="FN46" s="1">
        <v>847671.96293762361</v>
      </c>
      <c r="FO46" s="1">
        <v>847671.96293762361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Z46" s="1">
        <v>2208.4985355813751</v>
      </c>
      <c r="GA46" s="1">
        <v>4973686.3872685693</v>
      </c>
      <c r="GB46" s="1">
        <v>1992.3776336460951</v>
      </c>
      <c r="GC46" s="1">
        <v>3267.9096428412927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HB46" s="1">
        <v>1.04</v>
      </c>
      <c r="HC46" s="1">
        <v>1.1200000000000001</v>
      </c>
      <c r="HD46" s="1">
        <v>1.04</v>
      </c>
      <c r="HE46" s="1">
        <v>1.1200000000000001</v>
      </c>
      <c r="HF46" s="1">
        <v>1.04</v>
      </c>
      <c r="HG46" s="1">
        <v>1.1200000000000001</v>
      </c>
      <c r="HH46" s="1">
        <v>1.04</v>
      </c>
      <c r="HI46" s="1">
        <v>1.1200000000000001</v>
      </c>
      <c r="HJ46" s="1">
        <v>1.04</v>
      </c>
      <c r="HK46" s="1">
        <v>1.1200000000000001</v>
      </c>
      <c r="HL46" s="1">
        <v>1.04</v>
      </c>
      <c r="HM46" s="1">
        <v>1.1200000000000001</v>
      </c>
      <c r="HN46" s="1">
        <v>1.04</v>
      </c>
      <c r="HO46" s="1">
        <v>1.1200000000000001</v>
      </c>
      <c r="HP46" s="1">
        <f>BO46-BN46*BN46</f>
        <v>3.839999999999999E-2</v>
      </c>
      <c r="HQ46" s="1">
        <f t="shared" si="94"/>
        <v>0.75732478000362324</v>
      </c>
      <c r="HR46" s="1">
        <f t="shared" si="95"/>
        <v>1.3226752199963769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E46" s="1">
        <v>372.80738141980487</v>
      </c>
      <c r="IF46" s="1">
        <v>372.80738141980487</v>
      </c>
      <c r="IG46" s="1">
        <v>372.80738141980487</v>
      </c>
      <c r="IH46" s="1">
        <v>372.80738141980487</v>
      </c>
      <c r="II46" s="1">
        <v>372.80738141980487</v>
      </c>
      <c r="IJ46" s="1">
        <v>372.80738141980487</v>
      </c>
      <c r="IK46" s="1">
        <v>372.80738141980487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V46" s="1">
        <v>46.888077622729206</v>
      </c>
      <c r="IW46" s="1">
        <v>2208.4985355813751</v>
      </c>
      <c r="IX46" s="1">
        <v>44.63605755043892</v>
      </c>
      <c r="IY46" s="1">
        <v>57.165633407155497</v>
      </c>
    </row>
    <row r="47" spans="1:259" s="1" customFormat="1" x14ac:dyDescent="0.25">
      <c r="A47" s="1">
        <v>90</v>
      </c>
      <c r="B47" s="1">
        <v>50</v>
      </c>
      <c r="C47" s="1">
        <v>10</v>
      </c>
      <c r="D47" s="1" t="s">
        <v>285</v>
      </c>
      <c r="E47" s="1">
        <v>820.41827274000013</v>
      </c>
      <c r="F47" s="1">
        <v>687459.46274601598</v>
      </c>
      <c r="G47" s="1">
        <f>F47-E47*E47</f>
        <v>14373.320500330767</v>
      </c>
      <c r="H47" s="1">
        <f t="shared" si="73"/>
        <v>787.18679728853374</v>
      </c>
      <c r="I47" s="1">
        <f t="shared" si="74"/>
        <v>853.64974819146653</v>
      </c>
      <c r="J47" s="1">
        <f>E47/(A47*C47)</f>
        <v>0.91157585860000012</v>
      </c>
      <c r="K47" s="1">
        <f t="shared" si="76"/>
        <v>-32.319899592866392</v>
      </c>
      <c r="L47" s="1">
        <f t="shared" si="77"/>
        <v>34.143051310066397</v>
      </c>
      <c r="M47" s="1">
        <v>0</v>
      </c>
      <c r="N47" s="1">
        <v>22.8</v>
      </c>
      <c r="O47" s="1">
        <v>30.42</v>
      </c>
      <c r="P47" s="1">
        <v>2519.1799999999998</v>
      </c>
      <c r="Q47" s="1">
        <f>P47-O47*O47</f>
        <v>1593.8035999999997</v>
      </c>
      <c r="R47" s="1">
        <f t="shared" si="79"/>
        <v>19.35405592842617</v>
      </c>
      <c r="S47" s="1">
        <f t="shared" si="80"/>
        <v>41.485944071573833</v>
      </c>
      <c r="T47" s="1">
        <v>890</v>
      </c>
      <c r="U47" s="1">
        <v>792100</v>
      </c>
      <c r="V47" s="1">
        <f>U47-T47*T47</f>
        <v>0</v>
      </c>
      <c r="W47" s="1">
        <f t="shared" si="82"/>
        <v>890</v>
      </c>
      <c r="X47" s="1">
        <f t="shared" si="83"/>
        <v>890</v>
      </c>
      <c r="Y47" s="1">
        <f>T47/(A47*C47)</f>
        <v>0.98888888888888893</v>
      </c>
      <c r="Z47" s="1">
        <f t="shared" si="85"/>
        <v>0.98888888888888893</v>
      </c>
      <c r="AA47" s="1">
        <f t="shared" si="86"/>
        <v>0.98888888888888893</v>
      </c>
      <c r="AB47" s="1">
        <v>90</v>
      </c>
      <c r="AC47" s="1">
        <v>8100</v>
      </c>
      <c r="AE47" s="1">
        <v>0</v>
      </c>
      <c r="AF47" s="1">
        <v>0</v>
      </c>
      <c r="AG47" s="1">
        <v>1</v>
      </c>
      <c r="AH47" s="1">
        <v>1</v>
      </c>
      <c r="AI47" s="1">
        <v>890</v>
      </c>
      <c r="AJ47" s="1">
        <v>0</v>
      </c>
      <c r="AK47" s="1">
        <v>0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J47" s="1">
        <v>1.02</v>
      </c>
      <c r="BK47" s="1">
        <v>1.06</v>
      </c>
      <c r="BL47" s="1">
        <v>1.02</v>
      </c>
      <c r="BM47" s="1">
        <v>1.06</v>
      </c>
      <c r="BN47" s="1">
        <v>1.02</v>
      </c>
      <c r="BO47" s="1">
        <v>1.06</v>
      </c>
      <c r="BP47" s="1">
        <v>1.02</v>
      </c>
      <c r="BQ47" s="1">
        <v>1.06</v>
      </c>
      <c r="BR47" s="1">
        <v>1.02</v>
      </c>
      <c r="BS47" s="1">
        <v>1.06</v>
      </c>
      <c r="BT47" s="1">
        <v>1.02</v>
      </c>
      <c r="BU47" s="1">
        <v>1.06</v>
      </c>
      <c r="BV47" s="1">
        <v>1.02</v>
      </c>
      <c r="BW47" s="1">
        <v>1.06</v>
      </c>
      <c r="BX47" s="1">
        <f>BO47-BN47*BN47</f>
        <v>1.9600000000000062E-2</v>
      </c>
      <c r="BY47" s="1">
        <f t="shared" si="88"/>
        <v>0.74005600560112028</v>
      </c>
      <c r="BZ47" s="1">
        <f t="shared" si="89"/>
        <v>1.2999439943988798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M47" s="1">
        <v>206.61660363757451</v>
      </c>
      <c r="CN47" s="1">
        <v>206.61660363757451</v>
      </c>
      <c r="CO47" s="1">
        <v>206.61660363757451</v>
      </c>
      <c r="CP47" s="1">
        <v>206.61660363757451</v>
      </c>
      <c r="CQ47" s="1">
        <v>206.61660363757451</v>
      </c>
      <c r="CR47" s="1">
        <v>206.61660363757451</v>
      </c>
      <c r="CS47" s="1">
        <v>206.61660363757451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D47" s="1">
        <v>34.06216183161456</v>
      </c>
      <c r="DE47" s="1">
        <v>1161.6033985213198</v>
      </c>
      <c r="DF47" s="1">
        <v>33.44033699026442</v>
      </c>
      <c r="DG47" s="1">
        <v>38.603943387110334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EF47" s="1">
        <v>1.02</v>
      </c>
      <c r="EG47" s="1">
        <v>1.06</v>
      </c>
      <c r="EH47" s="1">
        <v>1.02</v>
      </c>
      <c r="EI47" s="1">
        <v>1.06</v>
      </c>
      <c r="EJ47" s="1">
        <v>1.02</v>
      </c>
      <c r="EK47" s="1">
        <v>1.06</v>
      </c>
      <c r="EL47" s="1">
        <v>1.02</v>
      </c>
      <c r="EM47" s="1">
        <v>1.06</v>
      </c>
      <c r="EN47" s="1">
        <v>1.02</v>
      </c>
      <c r="EO47" s="1">
        <v>1.06</v>
      </c>
      <c r="EP47" s="1">
        <v>1.02</v>
      </c>
      <c r="EQ47" s="1">
        <v>1.06</v>
      </c>
      <c r="ER47" s="1">
        <v>1.02</v>
      </c>
      <c r="ES47" s="1">
        <v>1.06</v>
      </c>
      <c r="ET47" s="1">
        <f>BO47-BN47*BN47</f>
        <v>1.9600000000000062E-2</v>
      </c>
      <c r="EU47" s="1">
        <f t="shared" si="91"/>
        <v>0.74005600560112028</v>
      </c>
      <c r="EV47" s="1">
        <f t="shared" si="92"/>
        <v>1.2999439943988798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I47" s="1">
        <v>140769.12332633985</v>
      </c>
      <c r="FJ47" s="1">
        <v>140769.12332633985</v>
      </c>
      <c r="FK47" s="1">
        <v>140769.12332633985</v>
      </c>
      <c r="FL47" s="1">
        <v>140769.12332633985</v>
      </c>
      <c r="FM47" s="1">
        <v>140769.12332633985</v>
      </c>
      <c r="FN47" s="1">
        <v>140769.12332633985</v>
      </c>
      <c r="FO47" s="1">
        <v>140769.12332633985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Z47" s="1">
        <v>2156.7954585590569</v>
      </c>
      <c r="GA47" s="1">
        <v>4706363.8937618677</v>
      </c>
      <c r="GB47" s="1">
        <v>2012.3689137439671</v>
      </c>
      <c r="GC47" s="1">
        <v>2815.9133649597125</v>
      </c>
      <c r="GH47" s="1">
        <v>1</v>
      </c>
      <c r="GI47" s="1">
        <v>1</v>
      </c>
      <c r="GJ47" s="1">
        <v>1</v>
      </c>
      <c r="GK47" s="1">
        <v>1</v>
      </c>
      <c r="GL47" s="1">
        <v>1</v>
      </c>
      <c r="GM47" s="1">
        <v>1</v>
      </c>
      <c r="GN47" s="1">
        <v>1</v>
      </c>
      <c r="GO47" s="1">
        <v>1</v>
      </c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HB47" s="1">
        <v>1.02</v>
      </c>
      <c r="HC47" s="1">
        <v>1.06</v>
      </c>
      <c r="HD47" s="1">
        <v>1.02</v>
      </c>
      <c r="HE47" s="1">
        <v>1.06</v>
      </c>
      <c r="HF47" s="1">
        <v>1.02</v>
      </c>
      <c r="HG47" s="1">
        <v>1.06</v>
      </c>
      <c r="HH47" s="1">
        <v>1.02</v>
      </c>
      <c r="HI47" s="1">
        <v>1.06</v>
      </c>
      <c r="HJ47" s="1">
        <v>1.02</v>
      </c>
      <c r="HK47" s="1">
        <v>1.06</v>
      </c>
      <c r="HL47" s="1">
        <v>1.02</v>
      </c>
      <c r="HM47" s="1">
        <v>1.06</v>
      </c>
      <c r="HN47" s="1">
        <v>1.02</v>
      </c>
      <c r="HO47" s="1">
        <v>1.06</v>
      </c>
      <c r="HP47" s="1">
        <f>BO47-BN47*BN47</f>
        <v>1.9600000000000062E-2</v>
      </c>
      <c r="HQ47" s="1">
        <f t="shared" si="94"/>
        <v>0.74005600560112028</v>
      </c>
      <c r="HR47" s="1">
        <f t="shared" si="95"/>
        <v>1.2999439943988798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E47" s="1">
        <v>260.70416058028286</v>
      </c>
      <c r="IF47" s="1">
        <v>260.70416058028286</v>
      </c>
      <c r="IG47" s="1">
        <v>260.70416058028286</v>
      </c>
      <c r="IH47" s="1">
        <v>260.70416058028286</v>
      </c>
      <c r="II47" s="1">
        <v>260.70416058028286</v>
      </c>
      <c r="IJ47" s="1">
        <v>260.70416058028286</v>
      </c>
      <c r="IK47" s="1">
        <v>260.70416058028286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V47" s="1">
        <v>46.37713454166429</v>
      </c>
      <c r="IW47" s="1">
        <v>2156.7954585590569</v>
      </c>
      <c r="IX47" s="1">
        <v>44.859435058234595</v>
      </c>
      <c r="IY47" s="1">
        <v>53.065180344174017</v>
      </c>
    </row>
    <row r="48" spans="1:259" s="1" customFormat="1" x14ac:dyDescent="0.25">
      <c r="A48" s="1">
        <v>100</v>
      </c>
      <c r="B48" s="1">
        <v>50</v>
      </c>
      <c r="C48" s="1">
        <v>10</v>
      </c>
      <c r="D48" s="1" t="s">
        <v>286</v>
      </c>
      <c r="E48" s="1">
        <v>902.01430848000018</v>
      </c>
      <c r="F48" s="1">
        <v>835585.98929378123</v>
      </c>
      <c r="G48" s="1">
        <f>F48-E48*E48</f>
        <v>21956.176591128344</v>
      </c>
      <c r="H48" s="1">
        <f t="shared" si="73"/>
        <v>860.94197034531919</v>
      </c>
      <c r="I48" s="1">
        <f t="shared" si="74"/>
        <v>943.08664661468117</v>
      </c>
      <c r="J48" s="1">
        <f>E48/(A48*C48)</f>
        <v>0.90201430848000019</v>
      </c>
      <c r="K48" s="1">
        <f t="shared" si="76"/>
        <v>-40.170323826201027</v>
      </c>
      <c r="L48" s="1">
        <f t="shared" si="77"/>
        <v>41.974352443161024</v>
      </c>
      <c r="M48" s="1">
        <v>0</v>
      </c>
      <c r="N48" s="1">
        <v>44.26</v>
      </c>
      <c r="O48" s="1">
        <v>63.68</v>
      </c>
      <c r="P48" s="1">
        <v>7157.92</v>
      </c>
      <c r="Q48" s="1">
        <f>P48-O48*O48</f>
        <v>3102.7775999999999</v>
      </c>
      <c r="R48" s="1">
        <f t="shared" si="79"/>
        <v>48.240032106147368</v>
      </c>
      <c r="S48" s="1">
        <f t="shared" si="80"/>
        <v>79.119967893852632</v>
      </c>
      <c r="T48" s="1">
        <v>990</v>
      </c>
      <c r="U48" s="1">
        <v>980100</v>
      </c>
      <c r="V48" s="1">
        <f>U48-T48*T48</f>
        <v>0</v>
      </c>
      <c r="W48" s="1">
        <f t="shared" si="82"/>
        <v>990</v>
      </c>
      <c r="X48" s="1">
        <f t="shared" si="83"/>
        <v>990</v>
      </c>
      <c r="Y48" s="1">
        <f>T48/(A48*C48)</f>
        <v>0.99</v>
      </c>
      <c r="Z48" s="1">
        <f t="shared" si="85"/>
        <v>0.99</v>
      </c>
      <c r="AA48" s="1">
        <f t="shared" si="86"/>
        <v>0.99</v>
      </c>
      <c r="AB48" s="1">
        <v>100</v>
      </c>
      <c r="AC48" s="1">
        <v>10000</v>
      </c>
      <c r="AE48" s="1">
        <v>0</v>
      </c>
      <c r="AF48" s="1">
        <v>0</v>
      </c>
      <c r="AG48" s="1">
        <v>1</v>
      </c>
      <c r="AH48" s="1">
        <v>1</v>
      </c>
      <c r="AI48" s="1">
        <v>990</v>
      </c>
      <c r="AJ48" s="1">
        <v>0</v>
      </c>
      <c r="AK48" s="1">
        <v>0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J48" s="1">
        <v>1.02</v>
      </c>
      <c r="BK48" s="1">
        <v>1.06</v>
      </c>
      <c r="BL48" s="1">
        <v>1.02</v>
      </c>
      <c r="BM48" s="1">
        <v>1.06</v>
      </c>
      <c r="BN48" s="1">
        <v>1.02</v>
      </c>
      <c r="BO48" s="1">
        <v>1.06</v>
      </c>
      <c r="BP48" s="1">
        <v>1.02</v>
      </c>
      <c r="BQ48" s="1">
        <v>1.06</v>
      </c>
      <c r="BR48" s="1">
        <v>1.02</v>
      </c>
      <c r="BS48" s="1">
        <v>1.06</v>
      </c>
      <c r="BT48" s="1">
        <v>1.02</v>
      </c>
      <c r="BU48" s="1">
        <v>1.06</v>
      </c>
      <c r="BV48" s="1">
        <v>1.02</v>
      </c>
      <c r="BW48" s="1">
        <v>1.06</v>
      </c>
      <c r="BX48" s="1">
        <f>BO48-BN48*BN48</f>
        <v>1.9600000000000062E-2</v>
      </c>
      <c r="BY48" s="1">
        <f t="shared" si="88"/>
        <v>0.74005600560112028</v>
      </c>
      <c r="BZ48" s="1">
        <f t="shared" si="89"/>
        <v>1.2999439943988798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M48" s="1">
        <v>259.88897661080097</v>
      </c>
      <c r="CN48" s="1">
        <v>259.88897661080097</v>
      </c>
      <c r="CO48" s="1">
        <v>259.88897661080097</v>
      </c>
      <c r="CP48" s="1">
        <v>259.88897661080097</v>
      </c>
      <c r="CQ48" s="1">
        <v>259.88897661080097</v>
      </c>
      <c r="CR48" s="1">
        <v>259.88897661080097</v>
      </c>
      <c r="CS48" s="1">
        <v>259.88897661080097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D48" s="1">
        <v>32.91906053423444</v>
      </c>
      <c r="DE48" s="1">
        <v>1084.6639130417223</v>
      </c>
      <c r="DF48" s="1">
        <v>32.370209382635565</v>
      </c>
      <c r="DG48" s="1">
        <v>34.788295069452779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EF48" s="1">
        <v>1.02</v>
      </c>
      <c r="EG48" s="1">
        <v>1.06</v>
      </c>
      <c r="EH48" s="1">
        <v>1.02</v>
      </c>
      <c r="EI48" s="1">
        <v>1.06</v>
      </c>
      <c r="EJ48" s="1">
        <v>1.02</v>
      </c>
      <c r="EK48" s="1">
        <v>1.06</v>
      </c>
      <c r="EL48" s="1">
        <v>1.02</v>
      </c>
      <c r="EM48" s="1">
        <v>1.06</v>
      </c>
      <c r="EN48" s="1">
        <v>1.02</v>
      </c>
      <c r="EO48" s="1">
        <v>1.06</v>
      </c>
      <c r="EP48" s="1">
        <v>1.02</v>
      </c>
      <c r="EQ48" s="1">
        <v>1.06</v>
      </c>
      <c r="ER48" s="1">
        <v>1.02</v>
      </c>
      <c r="ES48" s="1">
        <v>1.06</v>
      </c>
      <c r="ET48" s="1">
        <f>BO48-BN48*BN48</f>
        <v>1.9600000000000062E-2</v>
      </c>
      <c r="EU48" s="1">
        <f t="shared" si="91"/>
        <v>0.74005600560112028</v>
      </c>
      <c r="EV48" s="1">
        <f t="shared" si="92"/>
        <v>1.2999439943988798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I48" s="1">
        <v>202379.54603513837</v>
      </c>
      <c r="FJ48" s="1">
        <v>202379.54603513837</v>
      </c>
      <c r="FK48" s="1">
        <v>202379.54603513837</v>
      </c>
      <c r="FL48" s="1">
        <v>202379.54603513837</v>
      </c>
      <c r="FM48" s="1">
        <v>202379.54603513837</v>
      </c>
      <c r="FN48" s="1">
        <v>202379.54603513837</v>
      </c>
      <c r="FO48" s="1">
        <v>202379.54603513837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Z48" s="1">
        <v>2111.4406499573761</v>
      </c>
      <c r="GA48" s="1">
        <v>4497274.7542208126</v>
      </c>
      <c r="GB48" s="1">
        <v>2007.5272749251292</v>
      </c>
      <c r="GC48" s="1">
        <v>2664.4191207938875</v>
      </c>
      <c r="GH48" s="1">
        <v>1</v>
      </c>
      <c r="GI48" s="1">
        <v>1</v>
      </c>
      <c r="GJ48" s="1">
        <v>1</v>
      </c>
      <c r="GK48" s="1">
        <v>1</v>
      </c>
      <c r="GL48" s="1">
        <v>1</v>
      </c>
      <c r="GM48" s="1">
        <v>1</v>
      </c>
      <c r="GN48" s="1">
        <v>1</v>
      </c>
      <c r="GO48" s="1">
        <v>1</v>
      </c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HB48" s="1">
        <v>1.02</v>
      </c>
      <c r="HC48" s="1">
        <v>1.06</v>
      </c>
      <c r="HD48" s="1">
        <v>1.02</v>
      </c>
      <c r="HE48" s="1">
        <v>1.06</v>
      </c>
      <c r="HF48" s="1">
        <v>1.02</v>
      </c>
      <c r="HG48" s="1">
        <v>1.06</v>
      </c>
      <c r="HH48" s="1">
        <v>1.02</v>
      </c>
      <c r="HI48" s="1">
        <v>1.06</v>
      </c>
      <c r="HJ48" s="1">
        <v>1.02</v>
      </c>
      <c r="HK48" s="1">
        <v>1.06</v>
      </c>
      <c r="HL48" s="1">
        <v>1.02</v>
      </c>
      <c r="HM48" s="1">
        <v>1.06</v>
      </c>
      <c r="HN48" s="1">
        <v>1.02</v>
      </c>
      <c r="HO48" s="1">
        <v>1.06</v>
      </c>
      <c r="HP48" s="1">
        <f>BO48-BN48*BN48</f>
        <v>1.9600000000000062E-2</v>
      </c>
      <c r="HQ48" s="1">
        <f t="shared" si="94"/>
        <v>0.74005600560112028</v>
      </c>
      <c r="HR48" s="1">
        <f t="shared" si="95"/>
        <v>1.2999439943988798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E48" s="1">
        <v>317.51710735397927</v>
      </c>
      <c r="IF48" s="1">
        <v>317.51710735397927</v>
      </c>
      <c r="IG48" s="1">
        <v>317.51710735397927</v>
      </c>
      <c r="IH48" s="1">
        <v>317.51710735397927</v>
      </c>
      <c r="II48" s="1">
        <v>317.51710735397927</v>
      </c>
      <c r="IJ48" s="1">
        <v>317.51710735397927</v>
      </c>
      <c r="IK48" s="1">
        <v>317.51710735397927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V48" s="1">
        <v>45.903050244872823</v>
      </c>
      <c r="IW48" s="1">
        <v>2111.4406499573761</v>
      </c>
      <c r="IX48" s="1">
        <v>44.805438006174306</v>
      </c>
      <c r="IY48" s="1">
        <v>51.618011592794694</v>
      </c>
    </row>
    <row r="49" spans="1:259" s="1" customFormat="1" x14ac:dyDescent="0.25">
      <c r="A49" s="1">
        <v>2</v>
      </c>
      <c r="E49" s="1" t="s">
        <v>0</v>
      </c>
      <c r="F49" s="1" t="s">
        <v>231</v>
      </c>
      <c r="G49" s="1" t="s">
        <v>2</v>
      </c>
      <c r="H49" s="1" t="s">
        <v>3</v>
      </c>
      <c r="I49" s="1" t="s">
        <v>4</v>
      </c>
      <c r="J49" s="1" t="s">
        <v>5</v>
      </c>
      <c r="K49" s="1" t="s">
        <v>6</v>
      </c>
      <c r="L49" s="1" t="s">
        <v>7</v>
      </c>
      <c r="M49" s="1" t="s">
        <v>8</v>
      </c>
      <c r="N49" s="1" t="s">
        <v>9</v>
      </c>
      <c r="O49" s="1" t="s">
        <v>10</v>
      </c>
      <c r="P49" s="1" t="s">
        <v>11</v>
      </c>
      <c r="Q49" s="1" t="s">
        <v>12</v>
      </c>
      <c r="R49" s="1" t="s">
        <v>13</v>
      </c>
      <c r="S49" s="1" t="s">
        <v>14</v>
      </c>
      <c r="T49" s="1" t="s">
        <v>15</v>
      </c>
      <c r="U49" s="1" t="s">
        <v>16</v>
      </c>
      <c r="V49" s="1" t="s">
        <v>17</v>
      </c>
      <c r="W49" s="1" t="s">
        <v>18</v>
      </c>
      <c r="X49" s="1" t="s">
        <v>19</v>
      </c>
      <c r="Y49" s="1" t="s">
        <v>20</v>
      </c>
      <c r="Z49" s="1" t="s">
        <v>232</v>
      </c>
      <c r="AA49" s="1" t="s">
        <v>22</v>
      </c>
      <c r="AB49" s="1" t="s">
        <v>23</v>
      </c>
      <c r="AC49" s="1" t="s">
        <v>24</v>
      </c>
      <c r="AD49" s="1" t="s">
        <v>25</v>
      </c>
      <c r="AE49" s="1" t="s">
        <v>26</v>
      </c>
      <c r="AF49" s="2" t="s">
        <v>252</v>
      </c>
    </row>
    <row r="50" spans="1:259" s="1" customFormat="1" x14ac:dyDescent="0.25">
      <c r="A50" s="1" t="s">
        <v>28</v>
      </c>
      <c r="B50" s="1" t="s">
        <v>29</v>
      </c>
      <c r="C50" s="1" t="s">
        <v>30</v>
      </c>
      <c r="D50" s="1" t="s">
        <v>31</v>
      </c>
      <c r="E50" s="1" t="s">
        <v>32</v>
      </c>
      <c r="F50" s="1" t="s">
        <v>33</v>
      </c>
      <c r="G50" s="1" t="s">
        <v>34</v>
      </c>
      <c r="H50" s="1" t="s">
        <v>35</v>
      </c>
      <c r="I50" s="1" t="s">
        <v>36</v>
      </c>
      <c r="J50" s="1" t="s">
        <v>37</v>
      </c>
      <c r="K50" s="1" t="s">
        <v>38</v>
      </c>
      <c r="L50" s="1" t="s">
        <v>39</v>
      </c>
      <c r="M50" s="1" t="s">
        <v>40</v>
      </c>
      <c r="N50" s="1" t="s">
        <v>41</v>
      </c>
      <c r="O50" s="1" t="s">
        <v>42</v>
      </c>
      <c r="P50" s="1" t="s">
        <v>43</v>
      </c>
      <c r="Q50" s="1" t="s">
        <v>44</v>
      </c>
      <c r="R50" s="1" t="s">
        <v>35</v>
      </c>
      <c r="S50" s="1" t="s">
        <v>36</v>
      </c>
      <c r="T50" s="1" t="s">
        <v>45</v>
      </c>
      <c r="U50" s="1" t="s">
        <v>46</v>
      </c>
      <c r="V50" s="1" t="s">
        <v>47</v>
      </c>
      <c r="W50" s="1" t="s">
        <v>35</v>
      </c>
      <c r="X50" s="1" t="s">
        <v>36</v>
      </c>
      <c r="Y50" s="1" t="s">
        <v>48</v>
      </c>
      <c r="Z50" s="1" t="s">
        <v>38</v>
      </c>
      <c r="AA50" s="1" t="s">
        <v>39</v>
      </c>
      <c r="AB50" s="1" t="s">
        <v>49</v>
      </c>
      <c r="AC50" s="1" t="s">
        <v>50</v>
      </c>
      <c r="AN50" s="1" t="s">
        <v>51</v>
      </c>
      <c r="AO50" s="1" t="s">
        <v>52</v>
      </c>
      <c r="AP50" s="1" t="s">
        <v>53</v>
      </c>
      <c r="AQ50" s="1" t="s">
        <v>54</v>
      </c>
      <c r="AR50" s="1" t="s">
        <v>55</v>
      </c>
      <c r="AS50" s="1" t="s">
        <v>56</v>
      </c>
      <c r="AT50" s="1" t="s">
        <v>57</v>
      </c>
      <c r="AU50" s="1" t="s">
        <v>58</v>
      </c>
      <c r="AV50" s="1" t="s">
        <v>59</v>
      </c>
      <c r="AW50" s="1" t="s">
        <v>60</v>
      </c>
      <c r="AX50" s="1" t="s">
        <v>61</v>
      </c>
      <c r="AY50" s="1" t="s">
        <v>62</v>
      </c>
      <c r="AZ50" s="1" t="s">
        <v>63</v>
      </c>
      <c r="BA50" s="1" t="s">
        <v>64</v>
      </c>
      <c r="BB50" s="1" t="s">
        <v>65</v>
      </c>
      <c r="BC50" s="1" t="s">
        <v>66</v>
      </c>
      <c r="BH50" s="1" t="s">
        <v>67</v>
      </c>
      <c r="BI50" s="1" t="s">
        <v>68</v>
      </c>
      <c r="BJ50" s="1" t="s">
        <v>69</v>
      </c>
      <c r="BK50" s="1" t="s">
        <v>70</v>
      </c>
      <c r="BL50" s="1" t="s">
        <v>71</v>
      </c>
      <c r="BM50" s="1" t="s">
        <v>72</v>
      </c>
      <c r="BN50" s="1" t="s">
        <v>73</v>
      </c>
      <c r="BO50" s="1" t="s">
        <v>74</v>
      </c>
      <c r="BP50" s="1" t="s">
        <v>75</v>
      </c>
      <c r="BQ50" s="1" t="s">
        <v>76</v>
      </c>
      <c r="BR50" s="1" t="s">
        <v>77</v>
      </c>
      <c r="BS50" s="1" t="s">
        <v>78</v>
      </c>
      <c r="BT50" s="1" t="s">
        <v>79</v>
      </c>
      <c r="BU50" s="1" t="s">
        <v>80</v>
      </c>
      <c r="BV50" s="1" t="s">
        <v>81</v>
      </c>
      <c r="BW50" s="1" t="s">
        <v>82</v>
      </c>
      <c r="CC50" s="1" t="s">
        <v>83</v>
      </c>
      <c r="CD50" s="1" t="s">
        <v>84</v>
      </c>
      <c r="CE50" s="1" t="s">
        <v>85</v>
      </c>
      <c r="CF50" s="1" t="s">
        <v>86</v>
      </c>
      <c r="CG50" s="1" t="s">
        <v>87</v>
      </c>
      <c r="CH50" s="1" t="s">
        <v>88</v>
      </c>
      <c r="CI50" s="1" t="s">
        <v>89</v>
      </c>
      <c r="CJ50" s="1" t="s">
        <v>90</v>
      </c>
      <c r="CL50" s="1" t="s">
        <v>91</v>
      </c>
      <c r="CM50" s="1" t="s">
        <v>92</v>
      </c>
      <c r="CN50" s="1" t="s">
        <v>93</v>
      </c>
      <c r="CO50" s="1" t="s">
        <v>94</v>
      </c>
      <c r="CP50" s="1" t="s">
        <v>95</v>
      </c>
      <c r="CQ50" s="1" t="s">
        <v>96</v>
      </c>
      <c r="CR50" s="1" t="s">
        <v>97</v>
      </c>
      <c r="CS50" s="1" t="s">
        <v>98</v>
      </c>
      <c r="CU50" s="1" t="s">
        <v>99</v>
      </c>
      <c r="CV50" s="1" t="s">
        <v>100</v>
      </c>
      <c r="CW50" s="1" t="s">
        <v>101</v>
      </c>
      <c r="CX50" s="1" t="s">
        <v>102</v>
      </c>
      <c r="CY50" s="1" t="s">
        <v>103</v>
      </c>
      <c r="CZ50" s="1" t="s">
        <v>104</v>
      </c>
      <c r="DA50" s="1" t="s">
        <v>105</v>
      </c>
      <c r="DB50" s="1" t="s">
        <v>106</v>
      </c>
      <c r="DD50" s="1" t="s">
        <v>107</v>
      </c>
      <c r="DE50" s="1" t="s">
        <v>108</v>
      </c>
      <c r="DF50" s="1" t="s">
        <v>109</v>
      </c>
      <c r="DG50" s="1" t="s">
        <v>110</v>
      </c>
      <c r="DJ50" s="1" t="s">
        <v>111</v>
      </c>
      <c r="DK50" s="1" t="s">
        <v>112</v>
      </c>
      <c r="DL50" s="1" t="s">
        <v>113</v>
      </c>
      <c r="DM50" s="1" t="s">
        <v>114</v>
      </c>
      <c r="DN50" s="1" t="s">
        <v>115</v>
      </c>
      <c r="DO50" s="1" t="s">
        <v>116</v>
      </c>
      <c r="DP50" s="1" t="s">
        <v>117</v>
      </c>
      <c r="DQ50" s="1" t="s">
        <v>118</v>
      </c>
      <c r="DR50" s="1" t="s">
        <v>119</v>
      </c>
      <c r="DS50" s="1" t="s">
        <v>120</v>
      </c>
      <c r="DT50" s="1" t="s">
        <v>121</v>
      </c>
      <c r="DU50" s="1" t="s">
        <v>122</v>
      </c>
      <c r="DV50" s="1" t="s">
        <v>123</v>
      </c>
      <c r="DW50" s="1" t="s">
        <v>124</v>
      </c>
      <c r="DX50" s="1" t="s">
        <v>125</v>
      </c>
      <c r="DY50" s="1" t="s">
        <v>126</v>
      </c>
      <c r="ED50" s="1" t="s">
        <v>127</v>
      </c>
      <c r="EE50" s="1" t="s">
        <v>128</v>
      </c>
      <c r="EF50" s="1" t="s">
        <v>129</v>
      </c>
      <c r="EG50" s="1" t="s">
        <v>130</v>
      </c>
      <c r="EH50" s="1" t="s">
        <v>131</v>
      </c>
      <c r="EI50" s="1" t="s">
        <v>132</v>
      </c>
      <c r="EJ50" s="1" t="s">
        <v>133</v>
      </c>
      <c r="EK50" s="1" t="s">
        <v>134</v>
      </c>
      <c r="EL50" s="1" t="s">
        <v>135</v>
      </c>
      <c r="EM50" s="1" t="s">
        <v>136</v>
      </c>
      <c r="EN50" s="1" t="s">
        <v>137</v>
      </c>
      <c r="EO50" s="1" t="s">
        <v>138</v>
      </c>
      <c r="EP50" s="1" t="s">
        <v>139</v>
      </c>
      <c r="EQ50" s="1" t="s">
        <v>140</v>
      </c>
      <c r="ER50" s="1" t="s">
        <v>141</v>
      </c>
      <c r="ES50" s="1" t="s">
        <v>142</v>
      </c>
      <c r="EY50" s="1" t="s">
        <v>143</v>
      </c>
      <c r="EZ50" s="1" t="s">
        <v>144</v>
      </c>
      <c r="FA50" s="1" t="s">
        <v>145</v>
      </c>
      <c r="FB50" s="1" t="s">
        <v>146</v>
      </c>
      <c r="FC50" s="1" t="s">
        <v>147</v>
      </c>
      <c r="FD50" s="1" t="s">
        <v>148</v>
      </c>
      <c r="FE50" s="1" t="s">
        <v>149</v>
      </c>
      <c r="FF50" s="1" t="s">
        <v>150</v>
      </c>
      <c r="FH50" s="1" t="s">
        <v>151</v>
      </c>
      <c r="FI50" s="1" t="s">
        <v>152</v>
      </c>
      <c r="FJ50" s="1" t="s">
        <v>153</v>
      </c>
      <c r="FK50" s="1" t="s">
        <v>154</v>
      </c>
      <c r="FL50" s="1" t="s">
        <v>155</v>
      </c>
      <c r="FM50" s="1" t="s">
        <v>156</v>
      </c>
      <c r="FN50" s="1" t="s">
        <v>157</v>
      </c>
      <c r="FO50" s="1" t="s">
        <v>158</v>
      </c>
      <c r="FQ50" s="1" t="s">
        <v>159</v>
      </c>
      <c r="FR50" s="1" t="s">
        <v>160</v>
      </c>
      <c r="FS50" s="1" t="s">
        <v>161</v>
      </c>
      <c r="FT50" s="1" t="s">
        <v>162</v>
      </c>
      <c r="FU50" s="1" t="s">
        <v>163</v>
      </c>
      <c r="FV50" s="1" t="s">
        <v>164</v>
      </c>
      <c r="FW50" s="1" t="s">
        <v>165</v>
      </c>
      <c r="FX50" s="1" t="s">
        <v>166</v>
      </c>
      <c r="FZ50" s="1" t="s">
        <v>107</v>
      </c>
      <c r="GA50" s="1" t="s">
        <v>108</v>
      </c>
      <c r="GB50" s="1" t="s">
        <v>109</v>
      </c>
      <c r="GC50" s="1" t="s">
        <v>110</v>
      </c>
      <c r="GF50" s="1" t="s">
        <v>167</v>
      </c>
      <c r="GG50" s="1" t="s">
        <v>168</v>
      </c>
      <c r="GH50" s="1" t="s">
        <v>169</v>
      </c>
      <c r="GI50" s="1" t="s">
        <v>170</v>
      </c>
      <c r="GJ50" s="1" t="s">
        <v>171</v>
      </c>
      <c r="GK50" s="1" t="s">
        <v>172</v>
      </c>
      <c r="GL50" s="1" t="s">
        <v>173</v>
      </c>
      <c r="GM50" s="1" t="s">
        <v>174</v>
      </c>
      <c r="GN50" s="1" t="s">
        <v>175</v>
      </c>
      <c r="GO50" s="1" t="s">
        <v>176</v>
      </c>
      <c r="GP50" s="1" t="s">
        <v>177</v>
      </c>
      <c r="GQ50" s="1" t="s">
        <v>178</v>
      </c>
      <c r="GR50" s="1" t="s">
        <v>179</v>
      </c>
      <c r="GS50" s="1" t="s">
        <v>180</v>
      </c>
      <c r="GT50" s="1" t="s">
        <v>181</v>
      </c>
      <c r="GU50" s="1" t="s">
        <v>182</v>
      </c>
      <c r="GZ50" s="1" t="s">
        <v>183</v>
      </c>
      <c r="HA50" s="1" t="s">
        <v>184</v>
      </c>
      <c r="HB50" s="1" t="s">
        <v>185</v>
      </c>
      <c r="HC50" s="1" t="s">
        <v>186</v>
      </c>
      <c r="HD50" s="1" t="s">
        <v>187</v>
      </c>
      <c r="HE50" s="1" t="s">
        <v>188</v>
      </c>
      <c r="HF50" s="1" t="s">
        <v>189</v>
      </c>
      <c r="HG50" s="1" t="s">
        <v>190</v>
      </c>
      <c r="HH50" s="1" t="s">
        <v>191</v>
      </c>
      <c r="HI50" s="1" t="s">
        <v>192</v>
      </c>
      <c r="HJ50" s="1" t="s">
        <v>193</v>
      </c>
      <c r="HK50" s="1" t="s">
        <v>194</v>
      </c>
      <c r="HL50" s="1" t="s">
        <v>195</v>
      </c>
      <c r="HM50" s="1" t="s">
        <v>196</v>
      </c>
      <c r="HN50" s="1" t="s">
        <v>197</v>
      </c>
      <c r="HO50" s="1" t="s">
        <v>198</v>
      </c>
      <c r="HU50" s="1" t="s">
        <v>199</v>
      </c>
      <c r="HV50" s="1" t="s">
        <v>200</v>
      </c>
      <c r="HW50" s="1" t="s">
        <v>201</v>
      </c>
      <c r="HX50" s="1" t="s">
        <v>202</v>
      </c>
      <c r="HY50" s="1" t="s">
        <v>203</v>
      </c>
      <c r="HZ50" s="1" t="s">
        <v>204</v>
      </c>
      <c r="IA50" s="1" t="s">
        <v>205</v>
      </c>
      <c r="IB50" s="1" t="s">
        <v>206</v>
      </c>
      <c r="ID50" s="1" t="s">
        <v>207</v>
      </c>
      <c r="IE50" s="1" t="s">
        <v>208</v>
      </c>
      <c r="IF50" s="1" t="s">
        <v>209</v>
      </c>
      <c r="IG50" s="1" t="s">
        <v>210</v>
      </c>
      <c r="IH50" s="1" t="s">
        <v>211</v>
      </c>
      <c r="II50" s="1" t="s">
        <v>212</v>
      </c>
      <c r="IJ50" s="1" t="s">
        <v>213</v>
      </c>
      <c r="IK50" s="1" t="s">
        <v>214</v>
      </c>
      <c r="IM50" s="1" t="s">
        <v>215</v>
      </c>
      <c r="IN50" s="1" t="s">
        <v>216</v>
      </c>
      <c r="IO50" s="1" t="s">
        <v>217</v>
      </c>
      <c r="IP50" s="1" t="s">
        <v>218</v>
      </c>
      <c r="IQ50" s="1" t="s">
        <v>219</v>
      </c>
      <c r="IR50" s="1" t="s">
        <v>220</v>
      </c>
      <c r="IS50" s="1" t="s">
        <v>221</v>
      </c>
      <c r="IT50" s="1" t="s">
        <v>222</v>
      </c>
      <c r="IV50" s="1" t="s">
        <v>107</v>
      </c>
      <c r="IW50" s="1" t="s">
        <v>108</v>
      </c>
      <c r="IX50" s="1" t="s">
        <v>109</v>
      </c>
      <c r="IY50" s="1" t="s">
        <v>110</v>
      </c>
    </row>
    <row r="51" spans="1:259" s="1" customFormat="1" x14ac:dyDescent="0.25">
      <c r="A51" s="1">
        <v>10</v>
      </c>
      <c r="B51" s="1">
        <v>50</v>
      </c>
      <c r="C51" s="1">
        <v>10</v>
      </c>
      <c r="D51" s="1" t="s">
        <v>253</v>
      </c>
      <c r="E51" s="1">
        <v>276.35715663999997</v>
      </c>
      <c r="F51" s="1">
        <v>214947.82979554535</v>
      </c>
      <c r="G51" s="1">
        <f t="shared" ref="G51:G56" si="96">F51-E51*E51</f>
        <v>138574.55176939987</v>
      </c>
      <c r="H51" s="1">
        <f t="shared" ref="H51:H60" si="97">E51-SQRT(G51)/SQRT(B51)*$B$73</f>
        <v>173.1730495229321</v>
      </c>
      <c r="I51" s="1">
        <f t="shared" ref="I51:I60" si="98">E51+SQRT(G51)/SQRT(B51)*$B$73</f>
        <v>379.54126375706784</v>
      </c>
      <c r="J51" s="1">
        <f t="shared" ref="J51:J56" si="99">E51/(A51*C51)</f>
        <v>2.7635715663999996</v>
      </c>
      <c r="K51" s="1">
        <f t="shared" ref="K51:K60" si="100">J51-SQRT(G51)/SQRT(B51)*$B$73</f>
        <v>-100.42053555066785</v>
      </c>
      <c r="L51" s="1">
        <f t="shared" ref="L51:L60" si="101">J51+SQRT(G51)/SQRT(B51)*$B$73</f>
        <v>105.94767868346786</v>
      </c>
      <c r="M51" s="1">
        <v>0</v>
      </c>
      <c r="N51" s="1">
        <v>0.24</v>
      </c>
      <c r="O51" s="1">
        <v>0.24</v>
      </c>
      <c r="P51" s="1">
        <v>0.28000000000000003</v>
      </c>
      <c r="Q51" s="1">
        <f t="shared" ref="Q51:Q56" si="102">P51-O51*O51</f>
        <v>0.22240000000000004</v>
      </c>
      <c r="R51" s="1">
        <f t="shared" ref="R51:R60" si="103">O51-SQRT(Q51)/SQRT(B51)*$B$73</f>
        <v>0.10928107711582072</v>
      </c>
      <c r="S51" s="1">
        <f t="shared" ref="S51:S60" si="104">O51+SQRT(Q51)/SQRT(B51)*$B$73</f>
        <v>0.37071892288417929</v>
      </c>
      <c r="T51" s="1">
        <v>90</v>
      </c>
      <c r="U51" s="1">
        <v>8100</v>
      </c>
      <c r="V51" s="1">
        <f t="shared" ref="V51:V56" si="105">U51-T51*T51</f>
        <v>0</v>
      </c>
      <c r="W51" s="1">
        <f t="shared" ref="W51:W60" si="106">T51-SQRT(V51)/SQRT(B51)*$B$73</f>
        <v>90</v>
      </c>
      <c r="X51" s="1">
        <f t="shared" ref="X51:X60" si="107">T51+SQRT(V51)/SQRT(B51)*$B$73</f>
        <v>90</v>
      </c>
      <c r="Y51" s="1">
        <f t="shared" ref="Y51:Y56" si="108">T51/(A51*C51)</f>
        <v>0.9</v>
      </c>
      <c r="Z51" s="1">
        <f t="shared" ref="Z51:Z60" si="109">Y51-SQRT(V51)/SQRT(B51)*$B$73</f>
        <v>0.9</v>
      </c>
      <c r="AA51" s="1">
        <f t="shared" ref="AA51:AA60" si="110">Y51+SQRT(V51)/SQRT(B51)*$B$73</f>
        <v>0.9</v>
      </c>
      <c r="AB51" s="1">
        <v>10</v>
      </c>
      <c r="AC51" s="1">
        <v>100</v>
      </c>
      <c r="AE51" s="1">
        <v>11664</v>
      </c>
      <c r="AF51" s="1">
        <v>11664</v>
      </c>
      <c r="AG51" s="1">
        <v>1</v>
      </c>
      <c r="AH51" s="1">
        <v>1</v>
      </c>
      <c r="AI51" s="1">
        <v>90</v>
      </c>
      <c r="AJ51" s="1">
        <v>0</v>
      </c>
      <c r="AK51" s="1">
        <v>0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1.04</v>
      </c>
      <c r="BU51" s="1">
        <v>1.1200000000000001</v>
      </c>
      <c r="BX51" s="1">
        <f t="shared" ref="BX51:BX56" si="111">BO51-BN51*BN51</f>
        <v>0</v>
      </c>
      <c r="BY51" s="1">
        <f t="shared" ref="BY51:BY60" si="112">BN51-SQRT(BP51)/SQRT(B51)*$B$73</f>
        <v>0.72281414177487335</v>
      </c>
      <c r="BZ51" s="1">
        <f t="shared" ref="BZ51:BZ60" si="113">BN51+SQRT(BP51)/SQRT(B51)*$B$73</f>
        <v>1.2771858582251268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L51" s="1">
        <v>6895.7019140300326</v>
      </c>
      <c r="CM51" s="1">
        <v>6895.7019140300326</v>
      </c>
      <c r="CN51" s="1">
        <v>6895.7019140300326</v>
      </c>
      <c r="CO51" s="1">
        <v>6895.7019140300326</v>
      </c>
      <c r="CP51" s="1">
        <v>6895.7019140300326</v>
      </c>
      <c r="CQ51" s="1">
        <v>6895.7019140300326</v>
      </c>
      <c r="CR51" s="1">
        <v>1275.643532234222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D51" s="1">
        <v>117.99684762737945</v>
      </c>
      <c r="DE51" s="1">
        <v>14662.044523872748</v>
      </c>
      <c r="DF51" s="1">
        <v>101.83985399048798</v>
      </c>
      <c r="DG51" s="1">
        <v>229.2165980169022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T51" s="1">
        <f t="shared" ref="ET51:ET56" si="114">BO51-BN51*BN51</f>
        <v>0</v>
      </c>
      <c r="EU51" s="1">
        <f t="shared" ref="EU51:EU60" si="115">BN51-SQRT(BP51)/SQRT(B51)*$B$73</f>
        <v>0.72281414177487335</v>
      </c>
      <c r="EV51" s="1">
        <f t="shared" ref="EV51:EV60" si="116">BN51+SQRT(BP51)/SQRT(B51)*$B$73</f>
        <v>1.2771858582251268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H51" s="1">
        <v>1297352341.797296</v>
      </c>
      <c r="FI51" s="1">
        <v>1297352341.797296</v>
      </c>
      <c r="FJ51" s="1">
        <v>1297352341.797296</v>
      </c>
      <c r="FK51" s="1">
        <v>1297352341.797296</v>
      </c>
      <c r="FL51" s="1">
        <v>1297352341.797296</v>
      </c>
      <c r="FM51" s="1">
        <v>1297352341.797296</v>
      </c>
      <c r="FN51" s="1">
        <v>1297352341.797296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Z51" s="1">
        <v>22939.842958305911</v>
      </c>
      <c r="GA51" s="1">
        <v>664379143.64118433</v>
      </c>
      <c r="GB51" s="1">
        <v>15921.397409082594</v>
      </c>
      <c r="GC51" s="1">
        <v>73389.474140828883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1</v>
      </c>
      <c r="GO51" s="1">
        <v>1</v>
      </c>
      <c r="GP51" s="1">
        <v>1</v>
      </c>
      <c r="GQ51" s="1">
        <v>1</v>
      </c>
      <c r="GR51" s="1">
        <v>1</v>
      </c>
      <c r="GS51" s="1">
        <v>1</v>
      </c>
      <c r="GZ51" s="1">
        <v>1</v>
      </c>
      <c r="HA51" s="1">
        <v>1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1</v>
      </c>
      <c r="HJ51" s="1">
        <v>1</v>
      </c>
      <c r="HK51" s="1">
        <v>1</v>
      </c>
      <c r="HL51" s="1">
        <v>1.04</v>
      </c>
      <c r="HM51" s="1">
        <v>1.1200000000000001</v>
      </c>
      <c r="HP51" s="1">
        <f t="shared" ref="HP51:HP56" si="117">BO51-BN51*BN51</f>
        <v>0</v>
      </c>
      <c r="HQ51" s="1">
        <f t="shared" ref="HQ51:HQ60" si="118">BN51-SQRT(BP51)/SQRT(B51)*$B$73</f>
        <v>0.72281414177487335</v>
      </c>
      <c r="HR51" s="1">
        <f t="shared" ref="HR51:HR60" si="119">BN51+SQRT(BP51)/SQRT(B51)*$B$73</f>
        <v>1.2771858582251268</v>
      </c>
      <c r="HU51" s="1">
        <v>1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D51" s="1">
        <v>7593.6882525149722</v>
      </c>
      <c r="IE51" s="1">
        <v>7593.6882525149722</v>
      </c>
      <c r="IF51" s="1">
        <v>7593.6882525149722</v>
      </c>
      <c r="IG51" s="1">
        <v>7593.6882525149722</v>
      </c>
      <c r="IH51" s="1">
        <v>7593.6882525149722</v>
      </c>
      <c r="II51" s="1">
        <v>7593.6882525149722</v>
      </c>
      <c r="IJ51" s="1">
        <v>1431.5722580878005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V51" s="1">
        <v>147.75118881078714</v>
      </c>
      <c r="IW51" s="1">
        <v>22939.842958305911</v>
      </c>
      <c r="IX51" s="1">
        <v>126.18001984895467</v>
      </c>
      <c r="IY51" s="1">
        <v>270.90491715882325</v>
      </c>
    </row>
    <row r="52" spans="1:259" s="1" customFormat="1" x14ac:dyDescent="0.25">
      <c r="A52" s="1">
        <v>20</v>
      </c>
      <c r="B52" s="1">
        <v>50</v>
      </c>
      <c r="C52" s="1">
        <v>10</v>
      </c>
      <c r="D52" s="1" t="s">
        <v>254</v>
      </c>
      <c r="E52" s="1">
        <v>469.81554213999993</v>
      </c>
      <c r="F52" s="1">
        <v>226845.53065587251</v>
      </c>
      <c r="G52" s="1">
        <f t="shared" si="96"/>
        <v>6118.8870195704512</v>
      </c>
      <c r="H52" s="1">
        <f t="shared" si="97"/>
        <v>448.13314542082617</v>
      </c>
      <c r="I52" s="1">
        <f t="shared" si="98"/>
        <v>491.4979388591737</v>
      </c>
      <c r="J52" s="1">
        <f t="shared" si="99"/>
        <v>2.3490777106999996</v>
      </c>
      <c r="K52" s="1">
        <f t="shared" si="100"/>
        <v>-19.333319008473758</v>
      </c>
      <c r="L52" s="1">
        <f t="shared" si="101"/>
        <v>24.031474429873754</v>
      </c>
      <c r="M52" s="1">
        <v>0</v>
      </c>
      <c r="N52" s="1">
        <v>1.38</v>
      </c>
      <c r="O52" s="1">
        <v>1.42</v>
      </c>
      <c r="P52" s="1">
        <v>3.18</v>
      </c>
      <c r="Q52" s="1">
        <f t="shared" si="102"/>
        <v>1.1636000000000002</v>
      </c>
      <c r="R52" s="1">
        <f t="shared" si="103"/>
        <v>1.1209988040157697</v>
      </c>
      <c r="S52" s="1">
        <f t="shared" si="104"/>
        <v>1.7190011959842302</v>
      </c>
      <c r="T52" s="1">
        <v>190</v>
      </c>
      <c r="U52" s="1">
        <v>36100</v>
      </c>
      <c r="V52" s="1">
        <f t="shared" si="105"/>
        <v>0</v>
      </c>
      <c r="W52" s="1">
        <f t="shared" si="106"/>
        <v>190</v>
      </c>
      <c r="X52" s="1">
        <f t="shared" si="107"/>
        <v>190</v>
      </c>
      <c r="Y52" s="1">
        <f t="shared" si="108"/>
        <v>0.95</v>
      </c>
      <c r="Z52" s="1">
        <f t="shared" si="109"/>
        <v>0.95</v>
      </c>
      <c r="AA52" s="1">
        <f t="shared" si="110"/>
        <v>0.95</v>
      </c>
      <c r="AB52" s="1">
        <v>20</v>
      </c>
      <c r="AC52" s="1">
        <v>400</v>
      </c>
      <c r="AE52" s="1">
        <v>11664</v>
      </c>
      <c r="AF52" s="1">
        <v>11664</v>
      </c>
      <c r="AG52" s="1">
        <v>1</v>
      </c>
      <c r="AH52" s="1">
        <v>1</v>
      </c>
      <c r="AI52" s="1">
        <v>190</v>
      </c>
      <c r="AJ52" s="1">
        <v>0</v>
      </c>
      <c r="AK52" s="1">
        <v>0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H52" s="1">
        <v>1.02</v>
      </c>
      <c r="BI52" s="1">
        <v>1.06</v>
      </c>
      <c r="BJ52" s="1">
        <v>1.02</v>
      </c>
      <c r="BK52" s="1">
        <v>1.06</v>
      </c>
      <c r="BL52" s="1">
        <v>1.02</v>
      </c>
      <c r="BM52" s="1">
        <v>1.06</v>
      </c>
      <c r="BN52" s="1">
        <v>1.02</v>
      </c>
      <c r="BO52" s="1">
        <v>1.06</v>
      </c>
      <c r="BP52" s="1">
        <v>1.02</v>
      </c>
      <c r="BQ52" s="1">
        <v>1.06</v>
      </c>
      <c r="BR52" s="1">
        <v>1.02</v>
      </c>
      <c r="BS52" s="1">
        <v>1.06</v>
      </c>
      <c r="BT52" s="1">
        <v>1.02</v>
      </c>
      <c r="BU52" s="1">
        <v>1.06</v>
      </c>
      <c r="BX52" s="1">
        <f t="shared" si="111"/>
        <v>1.9600000000000062E-2</v>
      </c>
      <c r="BY52" s="1">
        <f t="shared" si="112"/>
        <v>0.74005600560112028</v>
      </c>
      <c r="BZ52" s="1">
        <f t="shared" si="113"/>
        <v>1.2999439943988798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L52" s="1">
        <v>1204.0113810241651</v>
      </c>
      <c r="CM52" s="1">
        <v>1204.0113810241651</v>
      </c>
      <c r="CN52" s="1">
        <v>1204.0113810241651</v>
      </c>
      <c r="CO52" s="1">
        <v>1204.0113810241651</v>
      </c>
      <c r="CP52" s="1">
        <v>1204.0113810241651</v>
      </c>
      <c r="CQ52" s="1">
        <v>1204.0113810241651</v>
      </c>
      <c r="CR52" s="1">
        <v>1204.0113810241651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D52" s="1">
        <v>106.79046217978578</v>
      </c>
      <c r="DE52" s="1">
        <v>11560.967124385677</v>
      </c>
      <c r="DF52" s="1">
        <v>101.83985399048798</v>
      </c>
      <c r="DG52" s="1">
        <v>152.14578510204572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ED52" s="1">
        <v>1.02</v>
      </c>
      <c r="EE52" s="1">
        <v>1.06</v>
      </c>
      <c r="EF52" s="1">
        <v>1.02</v>
      </c>
      <c r="EG52" s="1">
        <v>1.06</v>
      </c>
      <c r="EH52" s="1">
        <v>1.02</v>
      </c>
      <c r="EI52" s="1">
        <v>1.06</v>
      </c>
      <c r="EJ52" s="1">
        <v>1.02</v>
      </c>
      <c r="EK52" s="1">
        <v>1.06</v>
      </c>
      <c r="EL52" s="1">
        <v>1.02</v>
      </c>
      <c r="EM52" s="1">
        <v>1.06</v>
      </c>
      <c r="EN52" s="1">
        <v>1.02</v>
      </c>
      <c r="EO52" s="1">
        <v>1.06</v>
      </c>
      <c r="EP52" s="1">
        <v>1.02</v>
      </c>
      <c r="EQ52" s="1">
        <v>1.06</v>
      </c>
      <c r="ET52" s="1">
        <f t="shared" si="114"/>
        <v>1.9600000000000062E-2</v>
      </c>
      <c r="EU52" s="1">
        <f t="shared" si="115"/>
        <v>0.74005600560112028</v>
      </c>
      <c r="EV52" s="1">
        <f t="shared" si="116"/>
        <v>1.2999439943988798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H52" s="1">
        <v>4200101.9445959125</v>
      </c>
      <c r="FI52" s="1">
        <v>4200101.9445959125</v>
      </c>
      <c r="FJ52" s="1">
        <v>4200101.9445959125</v>
      </c>
      <c r="FK52" s="1">
        <v>4200101.9445959125</v>
      </c>
      <c r="FL52" s="1">
        <v>4200101.9445959125</v>
      </c>
      <c r="FM52" s="1">
        <v>4200101.9445959125</v>
      </c>
      <c r="FN52" s="1">
        <v>4200101.9445959125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Z52" s="1">
        <v>17842.783309911902</v>
      </c>
      <c r="GA52" s="1">
        <v>342412570.47447038</v>
      </c>
      <c r="GB52" s="1">
        <v>15921.397409082594</v>
      </c>
      <c r="GC52" s="1">
        <v>35629.281335493324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  <c r="GK52" s="1">
        <v>1</v>
      </c>
      <c r="GL52" s="1">
        <v>1</v>
      </c>
      <c r="GM52" s="1">
        <v>1</v>
      </c>
      <c r="GN52" s="1">
        <v>1</v>
      </c>
      <c r="GO52" s="1">
        <v>1</v>
      </c>
      <c r="GP52" s="1">
        <v>1</v>
      </c>
      <c r="GQ52" s="1">
        <v>1</v>
      </c>
      <c r="GR52" s="1">
        <v>1</v>
      </c>
      <c r="GS52" s="1">
        <v>1</v>
      </c>
      <c r="GZ52" s="1">
        <v>1.02</v>
      </c>
      <c r="HA52" s="1">
        <v>1.06</v>
      </c>
      <c r="HB52" s="1">
        <v>1.02</v>
      </c>
      <c r="HC52" s="1">
        <v>1.06</v>
      </c>
      <c r="HD52" s="1">
        <v>1.02</v>
      </c>
      <c r="HE52" s="1">
        <v>1.06</v>
      </c>
      <c r="HF52" s="1">
        <v>1.02</v>
      </c>
      <c r="HG52" s="1">
        <v>1.06</v>
      </c>
      <c r="HH52" s="1">
        <v>1.02</v>
      </c>
      <c r="HI52" s="1">
        <v>1.06</v>
      </c>
      <c r="HJ52" s="1">
        <v>1.02</v>
      </c>
      <c r="HK52" s="1">
        <v>1.06</v>
      </c>
      <c r="HL52" s="1">
        <v>1.02</v>
      </c>
      <c r="HM52" s="1">
        <v>1.06</v>
      </c>
      <c r="HP52" s="1">
        <f t="shared" si="117"/>
        <v>1.9600000000000062E-2</v>
      </c>
      <c r="HQ52" s="1">
        <f t="shared" si="118"/>
        <v>0.74005600560112028</v>
      </c>
      <c r="HR52" s="1">
        <f t="shared" si="119"/>
        <v>1.2999439943988798</v>
      </c>
      <c r="HU52" s="1">
        <v>1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D52" s="1">
        <v>1339.2461359786612</v>
      </c>
      <c r="IE52" s="1">
        <v>1339.2461359786612</v>
      </c>
      <c r="IF52" s="1">
        <v>1339.2461359786612</v>
      </c>
      <c r="IG52" s="1">
        <v>1339.2461359786612</v>
      </c>
      <c r="IH52" s="1">
        <v>1339.2461359786612</v>
      </c>
      <c r="II52" s="1">
        <v>1339.2461359786612</v>
      </c>
      <c r="IJ52" s="1">
        <v>1339.2461359786612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V52" s="1">
        <v>132.58797273944967</v>
      </c>
      <c r="IW52" s="1">
        <v>17842.783309911902</v>
      </c>
      <c r="IX52" s="1">
        <v>126.18001984895467</v>
      </c>
      <c r="IY52" s="1">
        <v>188.75720207582364</v>
      </c>
    </row>
    <row r="53" spans="1:259" s="1" customFormat="1" x14ac:dyDescent="0.25">
      <c r="A53" s="1">
        <v>30</v>
      </c>
      <c r="B53" s="1">
        <v>50</v>
      </c>
      <c r="C53" s="1">
        <v>10</v>
      </c>
      <c r="D53" s="1" t="s">
        <v>255</v>
      </c>
      <c r="E53" s="1">
        <v>697.02298555999994</v>
      </c>
      <c r="F53" s="1">
        <v>487101.82009745674</v>
      </c>
      <c r="G53" s="1">
        <f t="shared" si="96"/>
        <v>1260.7776984808734</v>
      </c>
      <c r="H53" s="1">
        <f t="shared" si="97"/>
        <v>687.18082765994154</v>
      </c>
      <c r="I53" s="1">
        <f t="shared" si="98"/>
        <v>706.86514346005833</v>
      </c>
      <c r="J53" s="1">
        <f t="shared" si="99"/>
        <v>2.3234099518666667</v>
      </c>
      <c r="K53" s="1">
        <f t="shared" si="100"/>
        <v>-7.5187479481917574</v>
      </c>
      <c r="L53" s="1">
        <f t="shared" si="101"/>
        <v>12.165567851925092</v>
      </c>
      <c r="M53" s="1">
        <v>0</v>
      </c>
      <c r="N53" s="1">
        <v>4.4800000000000004</v>
      </c>
      <c r="O53" s="1">
        <v>4.5999999999999996</v>
      </c>
      <c r="P53" s="1">
        <v>24.76</v>
      </c>
      <c r="Q53" s="1">
        <f t="shared" si="102"/>
        <v>3.600000000000005</v>
      </c>
      <c r="R53" s="1">
        <f t="shared" si="103"/>
        <v>4.0740768116920485</v>
      </c>
      <c r="S53" s="1">
        <f t="shared" si="104"/>
        <v>5.1259231883079508</v>
      </c>
      <c r="T53" s="1">
        <v>290</v>
      </c>
      <c r="U53" s="1">
        <v>84100</v>
      </c>
      <c r="V53" s="1">
        <f t="shared" si="105"/>
        <v>0</v>
      </c>
      <c r="W53" s="1">
        <f t="shared" si="106"/>
        <v>290</v>
      </c>
      <c r="X53" s="1">
        <f t="shared" si="107"/>
        <v>290</v>
      </c>
      <c r="Y53" s="1">
        <f t="shared" si="108"/>
        <v>0.96666666666666667</v>
      </c>
      <c r="Z53" s="1">
        <f t="shared" si="109"/>
        <v>0.96666666666666667</v>
      </c>
      <c r="AA53" s="1">
        <f t="shared" si="110"/>
        <v>0.96666666666666667</v>
      </c>
      <c r="AB53" s="1">
        <v>30</v>
      </c>
      <c r="AC53" s="1">
        <v>900</v>
      </c>
      <c r="AE53" s="1">
        <v>11664</v>
      </c>
      <c r="AF53" s="1">
        <v>11664</v>
      </c>
      <c r="AG53" s="1">
        <v>1</v>
      </c>
      <c r="AH53" s="1">
        <v>1</v>
      </c>
      <c r="AI53" s="1">
        <v>290</v>
      </c>
      <c r="AJ53" s="1">
        <v>0</v>
      </c>
      <c r="AK53" s="1">
        <v>0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X53" s="1">
        <f t="shared" si="111"/>
        <v>0</v>
      </c>
      <c r="BY53" s="1">
        <f t="shared" si="112"/>
        <v>0.72281414177487335</v>
      </c>
      <c r="BZ53" s="1">
        <f t="shared" si="113"/>
        <v>1.2771858582251268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L53" s="1">
        <v>1117.2811490532615</v>
      </c>
      <c r="CM53" s="1">
        <v>1117.2811490532615</v>
      </c>
      <c r="CN53" s="1">
        <v>1117.2811490532615</v>
      </c>
      <c r="CO53" s="1">
        <v>1117.2811490532615</v>
      </c>
      <c r="CP53" s="1">
        <v>1117.2811490532615</v>
      </c>
      <c r="CQ53" s="1">
        <v>1117.2811490532615</v>
      </c>
      <c r="CR53" s="1">
        <v>1117.2811490532615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D53" s="1">
        <v>103.15327552769064</v>
      </c>
      <c r="DE53" s="1">
        <v>10657.154732754045</v>
      </c>
      <c r="DF53" s="1">
        <v>101.83985399048798</v>
      </c>
      <c r="DG53" s="1">
        <v>123.2245830611993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T53" s="1">
        <f t="shared" si="114"/>
        <v>0</v>
      </c>
      <c r="EU53" s="1">
        <f t="shared" si="115"/>
        <v>0.72281414177487335</v>
      </c>
      <c r="EV53" s="1">
        <f t="shared" si="116"/>
        <v>1.2771858582251268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H53" s="1">
        <v>2968422.1545720715</v>
      </c>
      <c r="FI53" s="1">
        <v>2968422.1545720715</v>
      </c>
      <c r="FJ53" s="1">
        <v>2968422.1545720715</v>
      </c>
      <c r="FK53" s="1">
        <v>2968422.1545720715</v>
      </c>
      <c r="FL53" s="1">
        <v>2968422.1545720715</v>
      </c>
      <c r="FM53" s="1">
        <v>2968422.1545720715</v>
      </c>
      <c r="FN53" s="1">
        <v>2968422.1545720715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Z53" s="1">
        <v>16786.246571772961</v>
      </c>
      <c r="GA53" s="1">
        <v>285648902.81173962</v>
      </c>
      <c r="GB53" s="1">
        <v>15921.397409082594</v>
      </c>
      <c r="GC53" s="1">
        <v>23919.99170262846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  <c r="GK53" s="1">
        <v>1</v>
      </c>
      <c r="GL53" s="1">
        <v>1</v>
      </c>
      <c r="GM53" s="1">
        <v>1</v>
      </c>
      <c r="GN53" s="1">
        <v>1</v>
      </c>
      <c r="GO53" s="1">
        <v>1</v>
      </c>
      <c r="GP53" s="1">
        <v>1</v>
      </c>
      <c r="GQ53" s="1">
        <v>1</v>
      </c>
      <c r="GR53" s="1">
        <v>1</v>
      </c>
      <c r="GS53" s="1">
        <v>1</v>
      </c>
      <c r="GZ53" s="1">
        <v>1</v>
      </c>
      <c r="HA53" s="1">
        <v>1</v>
      </c>
      <c r="HB53" s="1">
        <v>1</v>
      </c>
      <c r="HC53" s="1">
        <v>1</v>
      </c>
      <c r="HD53" s="1">
        <v>1</v>
      </c>
      <c r="HE53" s="1">
        <v>1</v>
      </c>
      <c r="HF53" s="1">
        <v>1</v>
      </c>
      <c r="HG53" s="1">
        <v>1</v>
      </c>
      <c r="HH53" s="1">
        <v>1</v>
      </c>
      <c r="HI53" s="1">
        <v>1</v>
      </c>
      <c r="HJ53" s="1">
        <v>1</v>
      </c>
      <c r="HK53" s="1">
        <v>1</v>
      </c>
      <c r="HL53" s="1">
        <v>1</v>
      </c>
      <c r="HM53" s="1">
        <v>1</v>
      </c>
      <c r="HP53" s="1">
        <f t="shared" si="117"/>
        <v>0</v>
      </c>
      <c r="HQ53" s="1">
        <f t="shared" si="118"/>
        <v>0.72281414177487335</v>
      </c>
      <c r="HR53" s="1">
        <f t="shared" si="119"/>
        <v>1.2771858582251268</v>
      </c>
      <c r="HU53" s="1">
        <v>1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D53" s="1">
        <v>1276.0671158225739</v>
      </c>
      <c r="IE53" s="1">
        <v>1276.0671158225739</v>
      </c>
      <c r="IF53" s="1">
        <v>1276.0671158225739</v>
      </c>
      <c r="IG53" s="1">
        <v>1276.0671158225739</v>
      </c>
      <c r="IH53" s="1">
        <v>1276.0671158225739</v>
      </c>
      <c r="II53" s="1">
        <v>1276.0671158225739</v>
      </c>
      <c r="IJ53" s="1">
        <v>1276.0671158225739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V53" s="1">
        <v>129.36474734134535</v>
      </c>
      <c r="IW53" s="1">
        <v>16786.246571772961</v>
      </c>
      <c r="IX53" s="1">
        <v>126.18001984895467</v>
      </c>
      <c r="IY53" s="1">
        <v>154.66089260905116</v>
      </c>
    </row>
    <row r="54" spans="1:259" s="1" customFormat="1" x14ac:dyDescent="0.25">
      <c r="A54" s="1">
        <v>40</v>
      </c>
      <c r="B54" s="1">
        <v>50</v>
      </c>
      <c r="C54" s="1">
        <v>10</v>
      </c>
      <c r="D54" s="1" t="s">
        <v>256</v>
      </c>
      <c r="E54" s="1">
        <v>1024.6535954999999</v>
      </c>
      <c r="F54" s="1">
        <v>1357136.3693424747</v>
      </c>
      <c r="G54" s="1">
        <f t="shared" si="96"/>
        <v>307221.37857139716</v>
      </c>
      <c r="H54" s="1">
        <f t="shared" si="97"/>
        <v>871.01625316944023</v>
      </c>
      <c r="I54" s="1">
        <f t="shared" si="98"/>
        <v>1178.2909378305596</v>
      </c>
      <c r="J54" s="1">
        <f t="shared" si="99"/>
        <v>2.5616339887499997</v>
      </c>
      <c r="K54" s="1">
        <f t="shared" si="100"/>
        <v>-151.07570834180967</v>
      </c>
      <c r="L54" s="1">
        <f t="shared" si="101"/>
        <v>156.19897631930968</v>
      </c>
      <c r="M54" s="1">
        <v>0</v>
      </c>
      <c r="N54" s="1">
        <v>8.68</v>
      </c>
      <c r="O54" s="1">
        <v>8.98</v>
      </c>
      <c r="P54" s="1">
        <v>88.66</v>
      </c>
      <c r="Q54" s="1">
        <f t="shared" si="102"/>
        <v>8.0195999999999827</v>
      </c>
      <c r="R54" s="1">
        <f t="shared" si="103"/>
        <v>8.1950401875255032</v>
      </c>
      <c r="S54" s="1">
        <f t="shared" si="104"/>
        <v>9.7649598124744976</v>
      </c>
      <c r="T54" s="1">
        <v>390</v>
      </c>
      <c r="U54" s="1">
        <v>152100</v>
      </c>
      <c r="V54" s="1">
        <f t="shared" si="105"/>
        <v>0</v>
      </c>
      <c r="W54" s="1">
        <f t="shared" si="106"/>
        <v>390</v>
      </c>
      <c r="X54" s="1">
        <f t="shared" si="107"/>
        <v>390</v>
      </c>
      <c r="Y54" s="1">
        <f t="shared" si="108"/>
        <v>0.97499999999999998</v>
      </c>
      <c r="Z54" s="1">
        <f t="shared" si="109"/>
        <v>0.97499999999999998</v>
      </c>
      <c r="AA54" s="1">
        <f t="shared" si="110"/>
        <v>0.97499999999999998</v>
      </c>
      <c r="AB54" s="1">
        <v>40</v>
      </c>
      <c r="AC54" s="1">
        <v>1600</v>
      </c>
      <c r="AE54" s="1">
        <v>11664</v>
      </c>
      <c r="AF54" s="1">
        <v>11664</v>
      </c>
      <c r="AG54" s="1">
        <v>1</v>
      </c>
      <c r="AH54" s="1">
        <v>1</v>
      </c>
      <c r="AI54" s="1">
        <v>390</v>
      </c>
      <c r="AJ54" s="1">
        <v>0</v>
      </c>
      <c r="AK54" s="1">
        <v>0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H54" s="1">
        <v>1.02</v>
      </c>
      <c r="BI54" s="1">
        <v>1.06</v>
      </c>
      <c r="BJ54" s="1">
        <v>1.02</v>
      </c>
      <c r="BK54" s="1">
        <v>1.06</v>
      </c>
      <c r="BL54" s="1">
        <v>1.02</v>
      </c>
      <c r="BM54" s="1">
        <v>1.06</v>
      </c>
      <c r="BN54" s="1">
        <v>1.02</v>
      </c>
      <c r="BO54" s="1">
        <v>1.06</v>
      </c>
      <c r="BP54" s="1">
        <v>1.02</v>
      </c>
      <c r="BQ54" s="1">
        <v>1.06</v>
      </c>
      <c r="BR54" s="1">
        <v>1.02</v>
      </c>
      <c r="BS54" s="1">
        <v>1.06</v>
      </c>
      <c r="BT54" s="1">
        <v>1.02</v>
      </c>
      <c r="BU54" s="1">
        <v>1.06</v>
      </c>
      <c r="BX54" s="1">
        <f t="shared" si="111"/>
        <v>1.9600000000000062E-2</v>
      </c>
      <c r="BY54" s="1">
        <f t="shared" si="112"/>
        <v>0.74005600560112028</v>
      </c>
      <c r="BZ54" s="1">
        <f t="shared" si="113"/>
        <v>1.2999439943988798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L54" s="1">
        <v>839.15141285777838</v>
      </c>
      <c r="CM54" s="1">
        <v>839.15141285777838</v>
      </c>
      <c r="CN54" s="1">
        <v>839.15141285777838</v>
      </c>
      <c r="CO54" s="1">
        <v>839.15141285777838</v>
      </c>
      <c r="CP54" s="1">
        <v>839.15141285777838</v>
      </c>
      <c r="CQ54" s="1">
        <v>839.15141285777838</v>
      </c>
      <c r="CR54" s="1">
        <v>839.15141285777838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D54" s="1">
        <v>102.91845331761304</v>
      </c>
      <c r="DE54" s="1">
        <v>10604.938483680829</v>
      </c>
      <c r="DF54" s="1">
        <v>101.83985399048798</v>
      </c>
      <c r="DG54" s="1">
        <v>115.00285263345225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ED54" s="1">
        <v>1.02</v>
      </c>
      <c r="EE54" s="1">
        <v>1.06</v>
      </c>
      <c r="EF54" s="1">
        <v>1.02</v>
      </c>
      <c r="EG54" s="1">
        <v>1.06</v>
      </c>
      <c r="EH54" s="1">
        <v>1.02</v>
      </c>
      <c r="EI54" s="1">
        <v>1.06</v>
      </c>
      <c r="EJ54" s="1">
        <v>1.02</v>
      </c>
      <c r="EK54" s="1">
        <v>1.06</v>
      </c>
      <c r="EL54" s="1">
        <v>1.02</v>
      </c>
      <c r="EM54" s="1">
        <v>1.06</v>
      </c>
      <c r="EN54" s="1">
        <v>1.02</v>
      </c>
      <c r="EO54" s="1">
        <v>1.06</v>
      </c>
      <c r="EP54" s="1">
        <v>1.02</v>
      </c>
      <c r="EQ54" s="1">
        <v>1.06</v>
      </c>
      <c r="ET54" s="1">
        <f t="shared" si="114"/>
        <v>1.9600000000000062E-2</v>
      </c>
      <c r="EU54" s="1">
        <f t="shared" si="115"/>
        <v>0.74005600560112028</v>
      </c>
      <c r="EV54" s="1">
        <f t="shared" si="116"/>
        <v>1.2999439943988798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H54" s="1">
        <v>1203398.7695224085</v>
      </c>
      <c r="FI54" s="1">
        <v>1203398.7695224085</v>
      </c>
      <c r="FJ54" s="1">
        <v>1203398.7695224085</v>
      </c>
      <c r="FK54" s="1">
        <v>1203398.7695224085</v>
      </c>
      <c r="FL54" s="1">
        <v>1203398.7695224085</v>
      </c>
      <c r="FM54" s="1">
        <v>1203398.7695224085</v>
      </c>
      <c r="FN54" s="1">
        <v>1203398.7695224085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Z54" s="1">
        <v>16471.85263334019</v>
      </c>
      <c r="GA54" s="1">
        <v>274246439.4729231</v>
      </c>
      <c r="GB54" s="1">
        <v>15921.397409082594</v>
      </c>
      <c r="GC54" s="1">
        <v>22672.95077879907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  <c r="GK54" s="1">
        <v>1</v>
      </c>
      <c r="GL54" s="1">
        <v>1</v>
      </c>
      <c r="GM54" s="1">
        <v>1</v>
      </c>
      <c r="GN54" s="1">
        <v>1</v>
      </c>
      <c r="GO54" s="1">
        <v>1</v>
      </c>
      <c r="GP54" s="1">
        <v>1</v>
      </c>
      <c r="GQ54" s="1">
        <v>1</v>
      </c>
      <c r="GR54" s="1">
        <v>1</v>
      </c>
      <c r="GS54" s="1">
        <v>1</v>
      </c>
      <c r="GZ54" s="1">
        <v>1.02</v>
      </c>
      <c r="HA54" s="1">
        <v>1.06</v>
      </c>
      <c r="HB54" s="1">
        <v>1.02</v>
      </c>
      <c r="HC54" s="1">
        <v>1.06</v>
      </c>
      <c r="HD54" s="1">
        <v>1.02</v>
      </c>
      <c r="HE54" s="1">
        <v>1.06</v>
      </c>
      <c r="HF54" s="1">
        <v>1.02</v>
      </c>
      <c r="HG54" s="1">
        <v>1.06</v>
      </c>
      <c r="HH54" s="1">
        <v>1.02</v>
      </c>
      <c r="HI54" s="1">
        <v>1.06</v>
      </c>
      <c r="HJ54" s="1">
        <v>1.02</v>
      </c>
      <c r="HK54" s="1">
        <v>1.06</v>
      </c>
      <c r="HL54" s="1">
        <v>1.02</v>
      </c>
      <c r="HM54" s="1">
        <v>1.06</v>
      </c>
      <c r="HP54" s="1">
        <f t="shared" si="117"/>
        <v>1.9600000000000062E-2</v>
      </c>
      <c r="HQ54" s="1">
        <f t="shared" si="118"/>
        <v>0.74005600560112028</v>
      </c>
      <c r="HR54" s="1">
        <f t="shared" si="119"/>
        <v>1.2999439943988798</v>
      </c>
      <c r="HU54" s="1">
        <v>1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D54" s="1">
        <v>967.89004130319245</v>
      </c>
      <c r="IE54" s="1">
        <v>967.89004130319245</v>
      </c>
      <c r="IF54" s="1">
        <v>967.89004130319245</v>
      </c>
      <c r="IG54" s="1">
        <v>967.89004130319245</v>
      </c>
      <c r="IH54" s="1">
        <v>967.89004130319245</v>
      </c>
      <c r="II54" s="1">
        <v>967.89004130319245</v>
      </c>
      <c r="IJ54" s="1">
        <v>967.89004130319245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V54" s="1">
        <v>128.19137210349899</v>
      </c>
      <c r="IW54" s="1">
        <v>16471.85263334019</v>
      </c>
      <c r="IX54" s="1">
        <v>126.18001984895467</v>
      </c>
      <c r="IY54" s="1">
        <v>150.57539898269926</v>
      </c>
    </row>
    <row r="55" spans="1:259" s="1" customFormat="1" x14ac:dyDescent="0.25">
      <c r="A55" s="1">
        <v>50</v>
      </c>
      <c r="B55" s="1">
        <v>50</v>
      </c>
      <c r="C55" s="1">
        <v>10</v>
      </c>
      <c r="D55" s="1" t="s">
        <v>257</v>
      </c>
      <c r="E55" s="1">
        <v>1152.6273961199997</v>
      </c>
      <c r="F55" s="1">
        <v>1547221.3574945966</v>
      </c>
      <c r="G55" s="1">
        <f t="shared" si="96"/>
        <v>218671.44320822577</v>
      </c>
      <c r="H55" s="1">
        <f t="shared" si="97"/>
        <v>1023.0088622424157</v>
      </c>
      <c r="I55" s="1">
        <f t="shared" si="98"/>
        <v>1282.2459299975837</v>
      </c>
      <c r="J55" s="1">
        <f t="shared" si="99"/>
        <v>2.3052547922399995</v>
      </c>
      <c r="K55" s="1">
        <f t="shared" si="100"/>
        <v>-127.31327908534405</v>
      </c>
      <c r="L55" s="1">
        <f t="shared" si="101"/>
        <v>131.92378866982403</v>
      </c>
      <c r="M55" s="1">
        <v>0</v>
      </c>
      <c r="N55" s="1">
        <v>21.84</v>
      </c>
      <c r="O55" s="1">
        <v>24.84</v>
      </c>
      <c r="P55" s="1">
        <v>706.16</v>
      </c>
      <c r="Q55" s="1">
        <f t="shared" si="102"/>
        <v>89.134400000000028</v>
      </c>
      <c r="R55" s="1">
        <f t="shared" si="103"/>
        <v>22.223060141921486</v>
      </c>
      <c r="S55" s="1">
        <f t="shared" si="104"/>
        <v>27.456939858078513</v>
      </c>
      <c r="T55" s="1">
        <v>490</v>
      </c>
      <c r="U55" s="1">
        <v>240100</v>
      </c>
      <c r="V55" s="1">
        <f t="shared" si="105"/>
        <v>0</v>
      </c>
      <c r="W55" s="1">
        <f t="shared" si="106"/>
        <v>490</v>
      </c>
      <c r="X55" s="1">
        <f t="shared" si="107"/>
        <v>490</v>
      </c>
      <c r="Y55" s="1">
        <f t="shared" si="108"/>
        <v>0.98</v>
      </c>
      <c r="Z55" s="1">
        <f t="shared" si="109"/>
        <v>0.98</v>
      </c>
      <c r="AA55" s="1">
        <f t="shared" si="110"/>
        <v>0.98</v>
      </c>
      <c r="AB55" s="1">
        <v>50</v>
      </c>
      <c r="AC55" s="1">
        <v>2500</v>
      </c>
      <c r="AE55" s="1">
        <v>11664</v>
      </c>
      <c r="AF55" s="1">
        <v>11664</v>
      </c>
      <c r="AG55" s="1">
        <v>1</v>
      </c>
      <c r="AH55" s="1">
        <v>1</v>
      </c>
      <c r="AI55" s="1">
        <v>490</v>
      </c>
      <c r="AJ55" s="1">
        <v>0</v>
      </c>
      <c r="AK55" s="1">
        <v>0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H55" s="1">
        <v>1.04</v>
      </c>
      <c r="BI55" s="1">
        <v>1.1200000000000001</v>
      </c>
      <c r="BJ55" s="1">
        <v>1.04</v>
      </c>
      <c r="BK55" s="1">
        <v>1.1200000000000001</v>
      </c>
      <c r="BL55" s="1">
        <v>1.04</v>
      </c>
      <c r="BM55" s="1">
        <v>1.1200000000000001</v>
      </c>
      <c r="BN55" s="1">
        <v>1.04</v>
      </c>
      <c r="BO55" s="1">
        <v>1.1200000000000001</v>
      </c>
      <c r="BP55" s="1">
        <v>1.04</v>
      </c>
      <c r="BQ55" s="1">
        <v>1.1200000000000001</v>
      </c>
      <c r="BR55" s="1">
        <v>1.04</v>
      </c>
      <c r="BS55" s="1">
        <v>1.1200000000000001</v>
      </c>
      <c r="BT55" s="1">
        <v>1.06</v>
      </c>
      <c r="BU55" s="1">
        <v>1.18</v>
      </c>
      <c r="BX55" s="1">
        <f t="shared" si="111"/>
        <v>3.839999999999999E-2</v>
      </c>
      <c r="BY55" s="1">
        <f t="shared" si="112"/>
        <v>0.75732478000362324</v>
      </c>
      <c r="BZ55" s="1">
        <f t="shared" si="113"/>
        <v>1.3226752199963769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L55" s="1">
        <v>2230.2232933516289</v>
      </c>
      <c r="CM55" s="1">
        <v>2230.2232933516289</v>
      </c>
      <c r="CN55" s="1">
        <v>2230.2232933516289</v>
      </c>
      <c r="CO55" s="1">
        <v>2230.2232933516289</v>
      </c>
      <c r="CP55" s="1">
        <v>2230.2232933516289</v>
      </c>
      <c r="CQ55" s="1">
        <v>2230.2232933516289</v>
      </c>
      <c r="CR55" s="1">
        <v>1054.929603777699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D55" s="1">
        <v>101.87547885094968</v>
      </c>
      <c r="DE55" s="1">
        <v>10378.633074157662</v>
      </c>
      <c r="DF55" s="1">
        <v>101.83985399048798</v>
      </c>
      <c r="DG55" s="1">
        <v>102.43360166484931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ED55" s="1">
        <v>1.04</v>
      </c>
      <c r="EE55" s="1">
        <v>1.1200000000000001</v>
      </c>
      <c r="EF55" s="1">
        <v>1.04</v>
      </c>
      <c r="EG55" s="1">
        <v>1.1200000000000001</v>
      </c>
      <c r="EH55" s="1">
        <v>1.04</v>
      </c>
      <c r="EI55" s="1">
        <v>1.1200000000000001</v>
      </c>
      <c r="EJ55" s="1">
        <v>1.04</v>
      </c>
      <c r="EK55" s="1">
        <v>1.1200000000000001</v>
      </c>
      <c r="EL55" s="1">
        <v>1.04</v>
      </c>
      <c r="EM55" s="1">
        <v>1.1200000000000001</v>
      </c>
      <c r="EN55" s="1">
        <v>1.04</v>
      </c>
      <c r="EO55" s="1">
        <v>1.1200000000000001</v>
      </c>
      <c r="EP55" s="1">
        <v>1.04</v>
      </c>
      <c r="EQ55" s="1">
        <v>1.1200000000000001</v>
      </c>
      <c r="ET55" s="1">
        <f t="shared" si="114"/>
        <v>3.839999999999999E-2</v>
      </c>
      <c r="EU55" s="1">
        <f t="shared" si="115"/>
        <v>0.75732478000362324</v>
      </c>
      <c r="EV55" s="1">
        <f t="shared" si="116"/>
        <v>1.3226752199963769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H55" s="1">
        <v>81593529.614429668</v>
      </c>
      <c r="FI55" s="1">
        <v>81593529.614429668</v>
      </c>
      <c r="FJ55" s="1">
        <v>81593529.614429668</v>
      </c>
      <c r="FK55" s="1">
        <v>81593529.614429668</v>
      </c>
      <c r="FL55" s="1">
        <v>81593529.614429668</v>
      </c>
      <c r="FM55" s="1">
        <v>81593529.614429668</v>
      </c>
      <c r="FN55" s="1">
        <v>81593529.614429668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Z55" s="1">
        <v>16123.504151713109</v>
      </c>
      <c r="GA55" s="1">
        <v>260607324.58517072</v>
      </c>
      <c r="GB55" s="1">
        <v>15921.397409082594</v>
      </c>
      <c r="GC55" s="1">
        <v>19289.843119590838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  <c r="GK55" s="1">
        <v>1</v>
      </c>
      <c r="GL55" s="1">
        <v>1</v>
      </c>
      <c r="GM55" s="1">
        <v>1</v>
      </c>
      <c r="GN55" s="1">
        <v>1</v>
      </c>
      <c r="GO55" s="1">
        <v>1</v>
      </c>
      <c r="GP55" s="1">
        <v>1</v>
      </c>
      <c r="GQ55" s="1">
        <v>1</v>
      </c>
      <c r="GR55" s="1">
        <v>1</v>
      </c>
      <c r="GS55" s="1">
        <v>1</v>
      </c>
      <c r="GZ55" s="1">
        <v>1.04</v>
      </c>
      <c r="HA55" s="1">
        <v>1.1200000000000001</v>
      </c>
      <c r="HB55" s="1">
        <v>1.04</v>
      </c>
      <c r="HC55" s="1">
        <v>1.1200000000000001</v>
      </c>
      <c r="HD55" s="1">
        <v>1.04</v>
      </c>
      <c r="HE55" s="1">
        <v>1.1200000000000001</v>
      </c>
      <c r="HF55" s="1">
        <v>1.04</v>
      </c>
      <c r="HG55" s="1">
        <v>1.1200000000000001</v>
      </c>
      <c r="HH55" s="1">
        <v>1.04</v>
      </c>
      <c r="HI55" s="1">
        <v>1.1200000000000001</v>
      </c>
      <c r="HJ55" s="1">
        <v>1.04</v>
      </c>
      <c r="HK55" s="1">
        <v>1.1200000000000001</v>
      </c>
      <c r="HL55" s="1">
        <v>1.06</v>
      </c>
      <c r="HM55" s="1">
        <v>1.18</v>
      </c>
      <c r="HP55" s="1">
        <f t="shared" si="117"/>
        <v>3.839999999999999E-2</v>
      </c>
      <c r="HQ55" s="1">
        <f t="shared" si="118"/>
        <v>0.75732478000362324</v>
      </c>
      <c r="HR55" s="1">
        <f t="shared" si="119"/>
        <v>1.3226752199963769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D55" s="1">
        <v>2456.6440781644656</v>
      </c>
      <c r="IE55" s="1">
        <v>2456.6440781644656</v>
      </c>
      <c r="IF55" s="1">
        <v>2456.6440781644656</v>
      </c>
      <c r="IG55" s="1">
        <v>2456.6440781644656</v>
      </c>
      <c r="IH55" s="1">
        <v>2456.6440781644656</v>
      </c>
      <c r="II55" s="1">
        <v>2456.6440781644656</v>
      </c>
      <c r="IJ55" s="1">
        <v>1210.5757918422626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V55" s="1">
        <v>126.94249143829562</v>
      </c>
      <c r="IW55" s="1">
        <v>16123.504151713109</v>
      </c>
      <c r="IX55" s="1">
        <v>126.18001984895467</v>
      </c>
      <c r="IY55" s="1">
        <v>138.8878796713048</v>
      </c>
    </row>
    <row r="56" spans="1:259" s="1" customFormat="1" x14ac:dyDescent="0.25">
      <c r="A56" s="1">
        <v>60</v>
      </c>
      <c r="B56" s="1">
        <v>50</v>
      </c>
      <c r="C56" s="1">
        <v>10</v>
      </c>
      <c r="D56" s="1" t="s">
        <v>258</v>
      </c>
      <c r="E56" s="1">
        <v>1399.20864798</v>
      </c>
      <c r="F56" s="1">
        <v>2203855.0525992671</v>
      </c>
      <c r="G56" s="1">
        <f t="shared" si="96"/>
        <v>246070.21201724745</v>
      </c>
      <c r="H56" s="1">
        <f t="shared" si="97"/>
        <v>1261.7093151463125</v>
      </c>
      <c r="I56" s="1">
        <f t="shared" si="98"/>
        <v>1536.7079808136875</v>
      </c>
      <c r="J56" s="1">
        <f t="shared" si="99"/>
        <v>2.3320144133</v>
      </c>
      <c r="K56" s="1">
        <f t="shared" si="100"/>
        <v>-135.16731842038743</v>
      </c>
      <c r="L56" s="1">
        <f t="shared" si="101"/>
        <v>139.83134724698741</v>
      </c>
      <c r="M56" s="1">
        <v>0</v>
      </c>
      <c r="N56" s="1">
        <v>43.42</v>
      </c>
      <c r="O56" s="1">
        <v>56.86</v>
      </c>
      <c r="P56" s="1">
        <v>3797.98</v>
      </c>
      <c r="Q56" s="1">
        <f t="shared" si="102"/>
        <v>564.92039999999997</v>
      </c>
      <c r="R56" s="1">
        <f t="shared" si="103"/>
        <v>50.271831500879777</v>
      </c>
      <c r="S56" s="1">
        <f t="shared" si="104"/>
        <v>63.448168499120221</v>
      </c>
      <c r="T56" s="1">
        <v>590</v>
      </c>
      <c r="U56" s="1">
        <v>348100</v>
      </c>
      <c r="V56" s="1">
        <f t="shared" si="105"/>
        <v>0</v>
      </c>
      <c r="W56" s="1">
        <f t="shared" si="106"/>
        <v>590</v>
      </c>
      <c r="X56" s="1">
        <f t="shared" si="107"/>
        <v>590</v>
      </c>
      <c r="Y56" s="1">
        <f t="shared" si="108"/>
        <v>0.98333333333333328</v>
      </c>
      <c r="Z56" s="1">
        <f t="shared" si="109"/>
        <v>0.98333333333333328</v>
      </c>
      <c r="AA56" s="1">
        <f t="shared" si="110"/>
        <v>0.98333333333333328</v>
      </c>
      <c r="AB56" s="1">
        <v>60</v>
      </c>
      <c r="AC56" s="1">
        <v>3600</v>
      </c>
      <c r="AE56" s="1">
        <v>11664</v>
      </c>
      <c r="AF56" s="1">
        <v>11664</v>
      </c>
      <c r="AG56" s="1">
        <v>1</v>
      </c>
      <c r="AH56" s="1">
        <v>1</v>
      </c>
      <c r="AI56" s="1">
        <v>590</v>
      </c>
      <c r="AJ56" s="1">
        <v>0</v>
      </c>
      <c r="AK56" s="1">
        <v>0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1.02</v>
      </c>
      <c r="BU56" s="1">
        <v>1.06</v>
      </c>
      <c r="BX56" s="1">
        <f t="shared" si="111"/>
        <v>0</v>
      </c>
      <c r="BY56" s="1">
        <f t="shared" si="112"/>
        <v>0.72281414177487335</v>
      </c>
      <c r="BZ56" s="1">
        <f t="shared" si="113"/>
        <v>1.2771858582251268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L56" s="1">
        <v>2324.8717796067995</v>
      </c>
      <c r="CM56" s="1">
        <v>2324.8717796067995</v>
      </c>
      <c r="CN56" s="1">
        <v>2324.8717796067995</v>
      </c>
      <c r="CO56" s="1">
        <v>2324.8717796067995</v>
      </c>
      <c r="CP56" s="1">
        <v>2324.8717796067995</v>
      </c>
      <c r="CQ56" s="1">
        <v>2324.8717796067995</v>
      </c>
      <c r="CR56" s="1">
        <v>903.26222220181023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D56" s="1">
        <v>102.32402167804676</v>
      </c>
      <c r="DE56" s="1">
        <v>10473.518171016378</v>
      </c>
      <c r="DF56" s="1">
        <v>101.83985399048798</v>
      </c>
      <c r="DG56" s="1">
        <v>109.51348366689308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T56" s="1">
        <f t="shared" si="114"/>
        <v>0</v>
      </c>
      <c r="EU56" s="1">
        <f t="shared" si="115"/>
        <v>0.72281414177487335</v>
      </c>
      <c r="EV56" s="1">
        <f t="shared" si="116"/>
        <v>1.2771858582251268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H56" s="1">
        <v>107527109.67113774</v>
      </c>
      <c r="FI56" s="1">
        <v>107527109.67113774</v>
      </c>
      <c r="FJ56" s="1">
        <v>107527109.67113774</v>
      </c>
      <c r="FK56" s="1">
        <v>107527109.67113774</v>
      </c>
      <c r="FL56" s="1">
        <v>107527109.67113774</v>
      </c>
      <c r="FM56" s="1">
        <v>107527109.67113774</v>
      </c>
      <c r="FN56" s="1">
        <v>107527109.67113774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Z56" s="1">
        <v>16364.059799397828</v>
      </c>
      <c r="GA56" s="1">
        <v>269674152.02577955</v>
      </c>
      <c r="GB56" s="1">
        <v>15921.397409082594</v>
      </c>
      <c r="GC56" s="1">
        <v>21282.484646804056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  <c r="GK56" s="1">
        <v>1</v>
      </c>
      <c r="GL56" s="1">
        <v>1</v>
      </c>
      <c r="GM56" s="1">
        <v>1</v>
      </c>
      <c r="GN56" s="1">
        <v>1</v>
      </c>
      <c r="GO56" s="1">
        <v>1</v>
      </c>
      <c r="GP56" s="1">
        <v>1</v>
      </c>
      <c r="GQ56" s="1">
        <v>1</v>
      </c>
      <c r="GR56" s="1">
        <v>1</v>
      </c>
      <c r="GS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>
        <v>1</v>
      </c>
      <c r="HI56" s="1">
        <v>1</v>
      </c>
      <c r="HJ56" s="1">
        <v>1</v>
      </c>
      <c r="HK56" s="1">
        <v>1</v>
      </c>
      <c r="HL56" s="1">
        <v>1.02</v>
      </c>
      <c r="HM56" s="1">
        <v>1.06</v>
      </c>
      <c r="HP56" s="1">
        <f t="shared" si="117"/>
        <v>0</v>
      </c>
      <c r="HQ56" s="1">
        <f t="shared" si="118"/>
        <v>0.72281414177487335</v>
      </c>
      <c r="HR56" s="1">
        <f t="shared" si="119"/>
        <v>1.2771858582251268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D56" s="1">
        <v>2484.6257357593654</v>
      </c>
      <c r="IE56" s="1">
        <v>2484.6257357593654</v>
      </c>
      <c r="IF56" s="1">
        <v>2484.6257357593654</v>
      </c>
      <c r="IG56" s="1">
        <v>2484.6257357593654</v>
      </c>
      <c r="IH56" s="1">
        <v>2484.6257357593654</v>
      </c>
      <c r="II56" s="1">
        <v>2484.6257357593654</v>
      </c>
      <c r="IJ56" s="1">
        <v>1033.9852938051718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V56" s="1">
        <v>127.82106456838601</v>
      </c>
      <c r="IW56" s="1">
        <v>16364.059799397828</v>
      </c>
      <c r="IX56" s="1">
        <v>126.18001984895467</v>
      </c>
      <c r="IY56" s="1">
        <v>145.8851762407821</v>
      </c>
    </row>
    <row r="57" spans="1:259" s="1" customFormat="1" x14ac:dyDescent="0.25">
      <c r="A57" s="1">
        <v>70</v>
      </c>
      <c r="B57" s="1">
        <v>50</v>
      </c>
      <c r="C57" s="1">
        <v>10</v>
      </c>
      <c r="D57" s="1" t="s">
        <v>256</v>
      </c>
      <c r="E57" s="1">
        <v>1474.7155772400001</v>
      </c>
      <c r="F57" s="1">
        <v>2209629.2546094069</v>
      </c>
      <c r="G57" s="1">
        <f>F57-E57*E57</f>
        <v>34843.22085510008</v>
      </c>
      <c r="H57" s="1">
        <f t="shared" si="97"/>
        <v>1422.9751255146909</v>
      </c>
      <c r="I57" s="1">
        <f t="shared" si="98"/>
        <v>1526.4560289653093</v>
      </c>
      <c r="J57" s="1">
        <f>E57/(A57*C57)</f>
        <v>2.1067365389142858</v>
      </c>
      <c r="K57" s="1">
        <f t="shared" si="100"/>
        <v>-49.633715186394888</v>
      </c>
      <c r="L57" s="1">
        <f t="shared" si="101"/>
        <v>53.847188264223455</v>
      </c>
      <c r="M57" s="1">
        <v>0.04</v>
      </c>
      <c r="N57" s="1">
        <v>87.68</v>
      </c>
      <c r="O57" s="1">
        <v>145.62</v>
      </c>
      <c r="P57" s="1">
        <v>26688.26</v>
      </c>
      <c r="Q57" s="1">
        <f>P57-O57*O57</f>
        <v>5483.0755999999965</v>
      </c>
      <c r="R57" s="1">
        <f t="shared" si="103"/>
        <v>125.09499903777835</v>
      </c>
      <c r="S57" s="1">
        <f t="shared" si="104"/>
        <v>166.14500096222164</v>
      </c>
      <c r="T57" s="1">
        <v>690</v>
      </c>
      <c r="U57" s="1">
        <v>476100</v>
      </c>
      <c r="V57" s="1">
        <f>U57-T57*T57</f>
        <v>0</v>
      </c>
      <c r="W57" s="1">
        <f t="shared" si="106"/>
        <v>690</v>
      </c>
      <c r="X57" s="1">
        <f t="shared" si="107"/>
        <v>690</v>
      </c>
      <c r="Y57" s="1">
        <f>T57/(A57*C57)</f>
        <v>0.98571428571428577</v>
      </c>
      <c r="Z57" s="1">
        <f t="shared" si="109"/>
        <v>0.98571428571428577</v>
      </c>
      <c r="AA57" s="1">
        <f t="shared" si="110"/>
        <v>0.98571428571428577</v>
      </c>
      <c r="AB57" s="1">
        <v>70</v>
      </c>
      <c r="AC57" s="1">
        <v>4900</v>
      </c>
      <c r="AE57" s="1">
        <v>11664</v>
      </c>
      <c r="AF57" s="1">
        <v>11664</v>
      </c>
      <c r="AG57" s="1">
        <v>1</v>
      </c>
      <c r="AH57" s="1">
        <v>1</v>
      </c>
      <c r="AI57" s="1">
        <v>690</v>
      </c>
      <c r="AJ57" s="1">
        <v>0</v>
      </c>
      <c r="AK57" s="1">
        <v>0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H57" s="1">
        <v>1.02</v>
      </c>
      <c r="BI57" s="1">
        <v>1.06</v>
      </c>
      <c r="BJ57" s="1">
        <v>1.02</v>
      </c>
      <c r="BK57" s="1">
        <v>1.06</v>
      </c>
      <c r="BL57" s="1">
        <v>1.02</v>
      </c>
      <c r="BM57" s="1">
        <v>1.06</v>
      </c>
      <c r="BN57" s="1">
        <v>1.02</v>
      </c>
      <c r="BO57" s="1">
        <v>1.06</v>
      </c>
      <c r="BP57" s="1">
        <v>1.02</v>
      </c>
      <c r="BQ57" s="1">
        <v>1.06</v>
      </c>
      <c r="BR57" s="1">
        <v>1.02</v>
      </c>
      <c r="BS57" s="1">
        <v>1.06</v>
      </c>
      <c r="BT57" s="1">
        <v>1.02</v>
      </c>
      <c r="BU57" s="1">
        <v>1.06</v>
      </c>
      <c r="BX57" s="1">
        <f>BO57-BN57*BN57</f>
        <v>1.9600000000000062E-2</v>
      </c>
      <c r="BY57" s="1">
        <f t="shared" si="112"/>
        <v>0.74005600560112028</v>
      </c>
      <c r="BZ57" s="1">
        <f t="shared" si="113"/>
        <v>1.2999439943988798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L57" s="1">
        <v>957.38838850776938</v>
      </c>
      <c r="CM57" s="1">
        <v>957.38838850776938</v>
      </c>
      <c r="CN57" s="1">
        <v>957.38838850776938</v>
      </c>
      <c r="CO57" s="1">
        <v>957.38838850776938</v>
      </c>
      <c r="CP57" s="1">
        <v>957.38838850776938</v>
      </c>
      <c r="CQ57" s="1">
        <v>957.38838850776938</v>
      </c>
      <c r="CR57" s="1">
        <v>957.38838850776938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D57" s="1">
        <v>103.32935269696286</v>
      </c>
      <c r="DE57" s="1">
        <v>10705.276943753754</v>
      </c>
      <c r="DF57" s="1">
        <v>101.83985399048798</v>
      </c>
      <c r="DG57" s="1">
        <v>137.71940698982701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ED57" s="1">
        <v>1.02</v>
      </c>
      <c r="EE57" s="1">
        <v>1.06</v>
      </c>
      <c r="EF57" s="1">
        <v>1.02</v>
      </c>
      <c r="EG57" s="1">
        <v>1.06</v>
      </c>
      <c r="EH57" s="1">
        <v>1.02</v>
      </c>
      <c r="EI57" s="1">
        <v>1.06</v>
      </c>
      <c r="EJ57" s="1">
        <v>1.02</v>
      </c>
      <c r="EK57" s="1">
        <v>1.06</v>
      </c>
      <c r="EL57" s="1">
        <v>1.02</v>
      </c>
      <c r="EM57" s="1">
        <v>1.06</v>
      </c>
      <c r="EN57" s="1">
        <v>1.02</v>
      </c>
      <c r="EO57" s="1">
        <v>1.06</v>
      </c>
      <c r="EP57" s="1">
        <v>1.02</v>
      </c>
      <c r="EQ57" s="1">
        <v>1.06</v>
      </c>
      <c r="ET57" s="1">
        <f>BO57-BN57*BN57</f>
        <v>1.9600000000000062E-2</v>
      </c>
      <c r="EU57" s="1">
        <f t="shared" si="115"/>
        <v>0.74005600560112028</v>
      </c>
      <c r="EV57" s="1">
        <f t="shared" si="116"/>
        <v>1.2999439943988798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H57" s="1">
        <v>1733073.5949300376</v>
      </c>
      <c r="FI57" s="1">
        <v>1733073.5949300376</v>
      </c>
      <c r="FJ57" s="1">
        <v>1733073.5949300376</v>
      </c>
      <c r="FK57" s="1">
        <v>1733073.5949300376</v>
      </c>
      <c r="FL57" s="1">
        <v>1733073.5949300376</v>
      </c>
      <c r="FM57" s="1">
        <v>1733073.5949300376</v>
      </c>
      <c r="FN57" s="1">
        <v>1733073.5949300376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Z57" s="1">
        <v>17078.660561252957</v>
      </c>
      <c r="GA57" s="1">
        <v>297045692.90020138</v>
      </c>
      <c r="GB57" s="1">
        <v>15921.397409082594</v>
      </c>
      <c r="GC57" s="1">
        <v>27673.731552481069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  <c r="GK57" s="1">
        <v>1</v>
      </c>
      <c r="GL57" s="1">
        <v>1</v>
      </c>
      <c r="GM57" s="1">
        <v>1</v>
      </c>
      <c r="GN57" s="1">
        <v>1</v>
      </c>
      <c r="GO57" s="1">
        <v>1</v>
      </c>
      <c r="GP57" s="1">
        <v>1</v>
      </c>
      <c r="GQ57" s="1">
        <v>1</v>
      </c>
      <c r="GR57" s="1">
        <v>1</v>
      </c>
      <c r="GS57" s="1">
        <v>1</v>
      </c>
      <c r="GZ57" s="1">
        <v>1.02</v>
      </c>
      <c r="HA57" s="1">
        <v>1.06</v>
      </c>
      <c r="HB57" s="1">
        <v>1.02</v>
      </c>
      <c r="HC57" s="1">
        <v>1.06</v>
      </c>
      <c r="HD57" s="1">
        <v>1.02</v>
      </c>
      <c r="HE57" s="1">
        <v>1.06</v>
      </c>
      <c r="HF57" s="1">
        <v>1.02</v>
      </c>
      <c r="HG57" s="1">
        <v>1.06</v>
      </c>
      <c r="HH57" s="1">
        <v>1.02</v>
      </c>
      <c r="HI57" s="1">
        <v>1.06</v>
      </c>
      <c r="HJ57" s="1">
        <v>1.02</v>
      </c>
      <c r="HK57" s="1">
        <v>1.06</v>
      </c>
      <c r="HL57" s="1">
        <v>1.02</v>
      </c>
      <c r="HM57" s="1">
        <v>1.06</v>
      </c>
      <c r="HP57" s="1">
        <f>BO57-BN57*BN57</f>
        <v>1.9600000000000062E-2</v>
      </c>
      <c r="HQ57" s="1">
        <f t="shared" si="118"/>
        <v>0.74005600560112028</v>
      </c>
      <c r="HR57" s="1">
        <f t="shared" si="119"/>
        <v>1.2999439943988798</v>
      </c>
      <c r="HU57" s="1">
        <v>1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D57" s="1">
        <v>1106.3049974373828</v>
      </c>
      <c r="IE57" s="1">
        <v>1106.3049974373828</v>
      </c>
      <c r="IF57" s="1">
        <v>1106.3049974373828</v>
      </c>
      <c r="IG57" s="1">
        <v>1106.3049974373828</v>
      </c>
      <c r="IH57" s="1">
        <v>1106.3049974373828</v>
      </c>
      <c r="II57" s="1">
        <v>1106.3049974373828</v>
      </c>
      <c r="IJ57" s="1">
        <v>1106.3049974373828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V57" s="1">
        <v>130.42280287636655</v>
      </c>
      <c r="IW57" s="1">
        <v>17078.660561252957</v>
      </c>
      <c r="IX57" s="1">
        <v>126.18001984895467</v>
      </c>
      <c r="IY57" s="1">
        <v>166.3542351504195</v>
      </c>
    </row>
    <row r="58" spans="1:259" s="1" customFormat="1" x14ac:dyDescent="0.25">
      <c r="A58" s="1">
        <v>80</v>
      </c>
      <c r="B58" s="1">
        <v>50</v>
      </c>
      <c r="C58" s="1">
        <v>10</v>
      </c>
      <c r="D58" s="1" t="s">
        <v>259</v>
      </c>
      <c r="E58" s="1">
        <v>1830.7041867</v>
      </c>
      <c r="F58" s="1">
        <v>4949400.6120211603</v>
      </c>
      <c r="G58" s="1">
        <f>F58-E58*E58</f>
        <v>1597922.7928202515</v>
      </c>
      <c r="H58" s="1">
        <f t="shared" si="97"/>
        <v>1480.3163957911763</v>
      </c>
      <c r="I58" s="1">
        <f t="shared" si="98"/>
        <v>2181.0919776088235</v>
      </c>
      <c r="J58" s="1">
        <f>E58/(A58*C58)</f>
        <v>2.2883802333749999</v>
      </c>
      <c r="K58" s="1">
        <f t="shared" si="100"/>
        <v>-348.09941067544867</v>
      </c>
      <c r="L58" s="1">
        <f t="shared" si="101"/>
        <v>352.67617114219865</v>
      </c>
      <c r="M58" s="1">
        <v>0.12</v>
      </c>
      <c r="N58" s="1">
        <v>148.80000000000001</v>
      </c>
      <c r="O58" s="1">
        <v>308.27999999999997</v>
      </c>
      <c r="P58" s="1">
        <v>111188.12</v>
      </c>
      <c r="Q58" s="1">
        <f>P58-O58*O58</f>
        <v>16151.561600000015</v>
      </c>
      <c r="R58" s="1">
        <f t="shared" si="103"/>
        <v>273.05278352110116</v>
      </c>
      <c r="S58" s="1">
        <f t="shared" si="104"/>
        <v>343.50721647889878</v>
      </c>
      <c r="T58" s="1">
        <v>790</v>
      </c>
      <c r="U58" s="1">
        <v>624100</v>
      </c>
      <c r="V58" s="1">
        <f>U58-T58*T58</f>
        <v>0</v>
      </c>
      <c r="W58" s="1">
        <f t="shared" si="106"/>
        <v>790</v>
      </c>
      <c r="X58" s="1">
        <f t="shared" si="107"/>
        <v>790</v>
      </c>
      <c r="Y58" s="1">
        <f>T58/(A58*C58)</f>
        <v>0.98750000000000004</v>
      </c>
      <c r="Z58" s="1">
        <f t="shared" si="109"/>
        <v>0.98750000000000004</v>
      </c>
      <c r="AA58" s="1">
        <f t="shared" si="110"/>
        <v>0.98750000000000004</v>
      </c>
      <c r="AB58" s="1">
        <v>80</v>
      </c>
      <c r="AC58" s="1">
        <v>6400</v>
      </c>
      <c r="AE58" s="1">
        <v>11664</v>
      </c>
      <c r="AF58" s="1">
        <v>11664</v>
      </c>
      <c r="AG58" s="1">
        <v>1</v>
      </c>
      <c r="AH58" s="1">
        <v>1</v>
      </c>
      <c r="AI58" s="1">
        <v>790</v>
      </c>
      <c r="AJ58" s="1">
        <v>0</v>
      </c>
      <c r="AK58" s="1">
        <v>0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H58" s="1">
        <v>1.06</v>
      </c>
      <c r="BI58" s="1">
        <v>1.3</v>
      </c>
      <c r="BJ58" s="1">
        <v>1.06</v>
      </c>
      <c r="BK58" s="1">
        <v>1.3</v>
      </c>
      <c r="BL58" s="1">
        <v>1.06</v>
      </c>
      <c r="BM58" s="1">
        <v>1.3</v>
      </c>
      <c r="BN58" s="1">
        <v>1.06</v>
      </c>
      <c r="BO58" s="1">
        <v>1.3</v>
      </c>
      <c r="BP58" s="1">
        <v>1.06</v>
      </c>
      <c r="BQ58" s="1">
        <v>1.3</v>
      </c>
      <c r="BR58" s="1">
        <v>1.06</v>
      </c>
      <c r="BS58" s="1">
        <v>1.3</v>
      </c>
      <c r="BT58" s="1">
        <v>1.06</v>
      </c>
      <c r="BU58" s="1">
        <v>1.3</v>
      </c>
      <c r="BX58" s="1">
        <f>BO58-BN58*BN58</f>
        <v>0.17639999999999989</v>
      </c>
      <c r="BY58" s="1">
        <f t="shared" si="112"/>
        <v>0.77461969234020378</v>
      </c>
      <c r="BZ58" s="1">
        <f t="shared" si="113"/>
        <v>1.3453803076597963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L58" s="1">
        <v>894.88129436125655</v>
      </c>
      <c r="CM58" s="1">
        <v>894.88129436125655</v>
      </c>
      <c r="CN58" s="1">
        <v>894.88129436125655</v>
      </c>
      <c r="CO58" s="1">
        <v>894.88129436125655</v>
      </c>
      <c r="CP58" s="1">
        <v>894.88129436125655</v>
      </c>
      <c r="CQ58" s="1">
        <v>894.88129436125655</v>
      </c>
      <c r="CR58" s="1">
        <v>894.88129436125655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D58" s="1">
        <v>102.03475742174574</v>
      </c>
      <c r="DE58" s="1">
        <v>10412.168328990838</v>
      </c>
      <c r="DF58" s="1">
        <v>101.83985399048798</v>
      </c>
      <c r="DG58" s="1">
        <v>109.21003485593057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ED58" s="1">
        <v>1.06</v>
      </c>
      <c r="EE58" s="1">
        <v>1.3</v>
      </c>
      <c r="EF58" s="1">
        <v>1.06</v>
      </c>
      <c r="EG58" s="1">
        <v>1.3</v>
      </c>
      <c r="EH58" s="1">
        <v>1.06</v>
      </c>
      <c r="EI58" s="1">
        <v>1.3</v>
      </c>
      <c r="EJ58" s="1">
        <v>1.06</v>
      </c>
      <c r="EK58" s="1">
        <v>1.3</v>
      </c>
      <c r="EL58" s="1">
        <v>1.06</v>
      </c>
      <c r="EM58" s="1">
        <v>1.3</v>
      </c>
      <c r="EN58" s="1">
        <v>1.06</v>
      </c>
      <c r="EO58" s="1">
        <v>1.3</v>
      </c>
      <c r="EP58" s="1">
        <v>1.06</v>
      </c>
      <c r="EQ58" s="1">
        <v>1.3</v>
      </c>
      <c r="ET58" s="1">
        <f>BO58-BN58*BN58</f>
        <v>0.17639999999999989</v>
      </c>
      <c r="EU58" s="1">
        <f t="shared" si="115"/>
        <v>0.77461969234020378</v>
      </c>
      <c r="EV58" s="1">
        <f t="shared" si="116"/>
        <v>1.3453803076597963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H58" s="1">
        <v>1555129.1499020969</v>
      </c>
      <c r="FI58" s="1">
        <v>1555129.1499020969</v>
      </c>
      <c r="FJ58" s="1">
        <v>1555129.1499020969</v>
      </c>
      <c r="FK58" s="1">
        <v>1555129.1499020969</v>
      </c>
      <c r="FL58" s="1">
        <v>1555129.1499020969</v>
      </c>
      <c r="FM58" s="1">
        <v>1555129.1499020969</v>
      </c>
      <c r="FN58" s="1">
        <v>1555129.1499020969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Z58" s="1">
        <v>16242.022817987214</v>
      </c>
      <c r="GA58" s="1">
        <v>264810379.17670876</v>
      </c>
      <c r="GB58" s="1">
        <v>15921.397409082594</v>
      </c>
      <c r="GC58" s="1">
        <v>20937.271139657529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  <c r="GK58" s="1">
        <v>1</v>
      </c>
      <c r="GL58" s="1">
        <v>1</v>
      </c>
      <c r="GM58" s="1">
        <v>1</v>
      </c>
      <c r="GN58" s="1">
        <v>1</v>
      </c>
      <c r="GO58" s="1">
        <v>1</v>
      </c>
      <c r="GP58" s="1">
        <v>1</v>
      </c>
      <c r="GQ58" s="1">
        <v>1</v>
      </c>
      <c r="GR58" s="1">
        <v>1</v>
      </c>
      <c r="GS58" s="1">
        <v>1</v>
      </c>
      <c r="GZ58" s="1">
        <v>1.06</v>
      </c>
      <c r="HA58" s="1">
        <v>1.3</v>
      </c>
      <c r="HB58" s="1">
        <v>1.06</v>
      </c>
      <c r="HC58" s="1">
        <v>1.3</v>
      </c>
      <c r="HD58" s="1">
        <v>1.06</v>
      </c>
      <c r="HE58" s="1">
        <v>1.3</v>
      </c>
      <c r="HF58" s="1">
        <v>1.06</v>
      </c>
      <c r="HG58" s="1">
        <v>1.3</v>
      </c>
      <c r="HH58" s="1">
        <v>1.06</v>
      </c>
      <c r="HI58" s="1">
        <v>1.3</v>
      </c>
      <c r="HJ58" s="1">
        <v>1.06</v>
      </c>
      <c r="HK58" s="1">
        <v>1.3</v>
      </c>
      <c r="HL58" s="1">
        <v>1.06</v>
      </c>
      <c r="HM58" s="1">
        <v>1.3</v>
      </c>
      <c r="HP58" s="1">
        <f>BO58-BN58*BN58</f>
        <v>0.17639999999999989</v>
      </c>
      <c r="HQ58" s="1">
        <f t="shared" si="118"/>
        <v>0.77461969234020378</v>
      </c>
      <c r="HR58" s="1">
        <f t="shared" si="119"/>
        <v>1.3453803076597963</v>
      </c>
      <c r="HU58" s="1">
        <v>1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D58" s="1">
        <v>1028.0112101414588</v>
      </c>
      <c r="IE58" s="1">
        <v>1028.0112101414588</v>
      </c>
      <c r="IF58" s="1">
        <v>1028.0112101414588</v>
      </c>
      <c r="IG58" s="1">
        <v>1028.0112101414588</v>
      </c>
      <c r="IH58" s="1">
        <v>1028.0112101414588</v>
      </c>
      <c r="II58" s="1">
        <v>1028.0112101414588</v>
      </c>
      <c r="IJ58" s="1">
        <v>1028.0112101414588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V58" s="1">
        <v>127.38855374542113</v>
      </c>
      <c r="IW58" s="1">
        <v>16242.022817987214</v>
      </c>
      <c r="IX58" s="1">
        <v>126.18001984895467</v>
      </c>
      <c r="IY58" s="1">
        <v>144.69717046182186</v>
      </c>
    </row>
    <row r="59" spans="1:259" s="1" customFormat="1" x14ac:dyDescent="0.25">
      <c r="A59" s="1">
        <v>90</v>
      </c>
      <c r="B59" s="1">
        <v>50</v>
      </c>
      <c r="C59" s="1">
        <v>10</v>
      </c>
      <c r="D59" s="1" t="s">
        <v>260</v>
      </c>
      <c r="E59" s="1">
        <v>1861.4084734400001</v>
      </c>
      <c r="F59" s="1">
        <v>3548398.3326959033</v>
      </c>
      <c r="G59" s="1">
        <f>F59-E59*E59</f>
        <v>83556.82770167198</v>
      </c>
      <c r="H59" s="1">
        <f t="shared" si="97"/>
        <v>1781.2845807114584</v>
      </c>
      <c r="I59" s="1">
        <f t="shared" si="98"/>
        <v>1941.5323661685418</v>
      </c>
      <c r="J59" s="1">
        <f>E59/(A59*C59)</f>
        <v>2.0682316371555558</v>
      </c>
      <c r="K59" s="1">
        <f t="shared" si="100"/>
        <v>-78.055661091386156</v>
      </c>
      <c r="L59" s="1">
        <f t="shared" si="101"/>
        <v>82.192124365697282</v>
      </c>
      <c r="M59" s="1">
        <v>0.57999999999999996</v>
      </c>
      <c r="N59" s="1">
        <v>222.92</v>
      </c>
      <c r="O59" s="1">
        <v>572.14</v>
      </c>
      <c r="P59" s="1">
        <v>392234.58</v>
      </c>
      <c r="Q59" s="1">
        <f>P59-O59*O59</f>
        <v>64890.400400000042</v>
      </c>
      <c r="R59" s="1">
        <f t="shared" si="103"/>
        <v>501.53079915809269</v>
      </c>
      <c r="S59" s="1">
        <f t="shared" si="104"/>
        <v>642.74920084190728</v>
      </c>
      <c r="T59" s="1">
        <v>890</v>
      </c>
      <c r="U59" s="1">
        <v>792100</v>
      </c>
      <c r="V59" s="1">
        <f>U59-T59*T59</f>
        <v>0</v>
      </c>
      <c r="W59" s="1">
        <f t="shared" si="106"/>
        <v>890</v>
      </c>
      <c r="X59" s="1">
        <f t="shared" si="107"/>
        <v>890</v>
      </c>
      <c r="Y59" s="1">
        <f>T59/(A59*C59)</f>
        <v>0.98888888888888893</v>
      </c>
      <c r="Z59" s="1">
        <f t="shared" si="109"/>
        <v>0.98888888888888893</v>
      </c>
      <c r="AA59" s="1">
        <f t="shared" si="110"/>
        <v>0.98888888888888893</v>
      </c>
      <c r="AB59" s="1">
        <v>90</v>
      </c>
      <c r="AC59" s="1">
        <v>8100</v>
      </c>
      <c r="AE59" s="1">
        <v>11664</v>
      </c>
      <c r="AF59" s="1">
        <v>11664</v>
      </c>
      <c r="AG59" s="1">
        <v>1</v>
      </c>
      <c r="AH59" s="1">
        <v>1</v>
      </c>
      <c r="AI59" s="1">
        <v>890</v>
      </c>
      <c r="AJ59" s="1">
        <v>0</v>
      </c>
      <c r="AK59" s="1">
        <v>0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H59" s="1">
        <v>1.02</v>
      </c>
      <c r="BI59" s="1">
        <v>1.06</v>
      </c>
      <c r="BJ59" s="1">
        <v>1.02</v>
      </c>
      <c r="BK59" s="1">
        <v>1.06</v>
      </c>
      <c r="BL59" s="1">
        <v>1.02</v>
      </c>
      <c r="BM59" s="1">
        <v>1.06</v>
      </c>
      <c r="BN59" s="1">
        <v>1.02</v>
      </c>
      <c r="BO59" s="1">
        <v>1.06</v>
      </c>
      <c r="BP59" s="1">
        <v>1.02</v>
      </c>
      <c r="BQ59" s="1">
        <v>1.06</v>
      </c>
      <c r="BR59" s="1">
        <v>1.02</v>
      </c>
      <c r="BS59" s="1">
        <v>1.06</v>
      </c>
      <c r="BT59" s="1">
        <v>1.04</v>
      </c>
      <c r="BU59" s="1">
        <v>1.1200000000000001</v>
      </c>
      <c r="BX59" s="1">
        <f>BO59-BN59*BN59</f>
        <v>1.9600000000000062E-2</v>
      </c>
      <c r="BY59" s="1">
        <f t="shared" si="112"/>
        <v>0.74005600560112028</v>
      </c>
      <c r="BZ59" s="1">
        <f t="shared" si="113"/>
        <v>1.2999439943988798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L59" s="1">
        <v>2373.7504478390938</v>
      </c>
      <c r="CM59" s="1">
        <v>2373.7504478390938</v>
      </c>
      <c r="CN59" s="1">
        <v>2373.7504478390938</v>
      </c>
      <c r="CO59" s="1">
        <v>2373.7504478390938</v>
      </c>
      <c r="CP59" s="1">
        <v>2373.7504478390938</v>
      </c>
      <c r="CQ59" s="1">
        <v>2373.7504478390938</v>
      </c>
      <c r="CR59" s="1">
        <v>957.77795420092184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D59" s="1">
        <v>102.52863696256549</v>
      </c>
      <c r="DE59" s="1">
        <v>10516.391195245164</v>
      </c>
      <c r="DF59" s="1">
        <v>101.83985399048798</v>
      </c>
      <c r="DG59" s="1">
        <v>108.72768371126284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ED59" s="1">
        <v>1.02</v>
      </c>
      <c r="EE59" s="1">
        <v>1.06</v>
      </c>
      <c r="EF59" s="1">
        <v>1.02</v>
      </c>
      <c r="EG59" s="1">
        <v>1.06</v>
      </c>
      <c r="EH59" s="1">
        <v>1.02</v>
      </c>
      <c r="EI59" s="1">
        <v>1.06</v>
      </c>
      <c r="EJ59" s="1">
        <v>1.02</v>
      </c>
      <c r="EK59" s="1">
        <v>1.06</v>
      </c>
      <c r="EL59" s="1">
        <v>1.02</v>
      </c>
      <c r="EM59" s="1">
        <v>1.06</v>
      </c>
      <c r="EN59" s="1">
        <v>1.02</v>
      </c>
      <c r="EO59" s="1">
        <v>1.06</v>
      </c>
      <c r="EP59" s="1">
        <v>1.02</v>
      </c>
      <c r="EQ59" s="1">
        <v>1.06</v>
      </c>
      <c r="ET59" s="1">
        <f>BO59-BN59*BN59</f>
        <v>1.9600000000000062E-2</v>
      </c>
      <c r="EU59" s="1">
        <f t="shared" si="115"/>
        <v>0.74005600560112028</v>
      </c>
      <c r="EV59" s="1">
        <f t="shared" si="116"/>
        <v>1.2999439943988798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H59" s="1">
        <v>107863855.15245573</v>
      </c>
      <c r="FI59" s="1">
        <v>107863855.15245573</v>
      </c>
      <c r="FJ59" s="1">
        <v>107863855.15245573</v>
      </c>
      <c r="FK59" s="1">
        <v>107863855.15245573</v>
      </c>
      <c r="FL59" s="1">
        <v>107863855.15245573</v>
      </c>
      <c r="FM59" s="1">
        <v>107863855.15245573</v>
      </c>
      <c r="FN59" s="1">
        <v>107863855.15245573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Z59" s="1">
        <v>16439.351367374355</v>
      </c>
      <c r="GA59" s="1">
        <v>272668545.87359774</v>
      </c>
      <c r="GB59" s="1">
        <v>15921.397409082594</v>
      </c>
      <c r="GC59" s="1">
        <v>21210.04756022834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  <c r="GK59" s="1">
        <v>1</v>
      </c>
      <c r="GL59" s="1">
        <v>1</v>
      </c>
      <c r="GM59" s="1">
        <v>1</v>
      </c>
      <c r="GN59" s="1">
        <v>1</v>
      </c>
      <c r="GO59" s="1">
        <v>1</v>
      </c>
      <c r="GP59" s="1">
        <v>1</v>
      </c>
      <c r="GQ59" s="1">
        <v>1</v>
      </c>
      <c r="GR59" s="1">
        <v>1</v>
      </c>
      <c r="GS59" s="1">
        <v>1</v>
      </c>
      <c r="GZ59" s="1">
        <v>1.02</v>
      </c>
      <c r="HA59" s="1">
        <v>1.06</v>
      </c>
      <c r="HB59" s="1">
        <v>1.02</v>
      </c>
      <c r="HC59" s="1">
        <v>1.06</v>
      </c>
      <c r="HD59" s="1">
        <v>1.02</v>
      </c>
      <c r="HE59" s="1">
        <v>1.06</v>
      </c>
      <c r="HF59" s="1">
        <v>1.02</v>
      </c>
      <c r="HG59" s="1">
        <v>1.06</v>
      </c>
      <c r="HH59" s="1">
        <v>1.02</v>
      </c>
      <c r="HI59" s="1">
        <v>1.06</v>
      </c>
      <c r="HJ59" s="1">
        <v>1.02</v>
      </c>
      <c r="HK59" s="1">
        <v>1.06</v>
      </c>
      <c r="HL59" s="1">
        <v>1.04</v>
      </c>
      <c r="HM59" s="1">
        <v>1.1200000000000001</v>
      </c>
      <c r="HP59" s="1">
        <f>BO59-BN59*BN59</f>
        <v>1.9600000000000062E-2</v>
      </c>
      <c r="HQ59" s="1">
        <f t="shared" si="118"/>
        <v>0.74005600560112028</v>
      </c>
      <c r="HR59" s="1">
        <f t="shared" si="119"/>
        <v>1.2999439943988798</v>
      </c>
      <c r="HU59" s="1">
        <v>1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D59" s="1">
        <v>2545.7282325961387</v>
      </c>
      <c r="IE59" s="1">
        <v>2545.7282325961387</v>
      </c>
      <c r="IF59" s="1">
        <v>2545.7282325961387</v>
      </c>
      <c r="IG59" s="1">
        <v>2545.7282325961387</v>
      </c>
      <c r="IH59" s="1">
        <v>2545.7282325961387</v>
      </c>
      <c r="II59" s="1">
        <v>2545.7282325961387</v>
      </c>
      <c r="IJ59" s="1">
        <v>1101.4551992061624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V59" s="1">
        <v>128.0881065122463</v>
      </c>
      <c r="IW59" s="1">
        <v>16439.351367374355</v>
      </c>
      <c r="IX59" s="1">
        <v>126.18001984895467</v>
      </c>
      <c r="IY59" s="1">
        <v>145.63669716190469</v>
      </c>
    </row>
    <row r="60" spans="1:259" s="1" customFormat="1" x14ac:dyDescent="0.25">
      <c r="A60" s="1">
        <v>100</v>
      </c>
      <c r="B60" s="1">
        <v>50</v>
      </c>
      <c r="C60" s="1">
        <v>10</v>
      </c>
      <c r="D60" s="1" t="s">
        <v>259</v>
      </c>
      <c r="E60" s="1">
        <v>2195.3830080999996</v>
      </c>
      <c r="F60" s="1">
        <v>5185141.4703542236</v>
      </c>
      <c r="G60" s="1">
        <f>F60-E60*E60</f>
        <v>365434.91810002085</v>
      </c>
      <c r="H60" s="1">
        <f t="shared" si="97"/>
        <v>2027.8207939004351</v>
      </c>
      <c r="I60" s="1">
        <f t="shared" si="98"/>
        <v>2362.9452222995642</v>
      </c>
      <c r="J60" s="1">
        <f>E60/(A60*C60)</f>
        <v>2.1953830080999994</v>
      </c>
      <c r="K60" s="1">
        <f t="shared" si="100"/>
        <v>-165.36683119146466</v>
      </c>
      <c r="L60" s="1">
        <f t="shared" si="101"/>
        <v>169.75759720766467</v>
      </c>
      <c r="M60" s="1">
        <v>0.76</v>
      </c>
      <c r="N60" s="1">
        <v>279.22000000000003</v>
      </c>
      <c r="O60" s="1">
        <v>764.58</v>
      </c>
      <c r="P60" s="1">
        <v>693659.18</v>
      </c>
      <c r="Q60" s="1">
        <f>P60-O60*O60</f>
        <v>109076.60360000003</v>
      </c>
      <c r="R60" s="1">
        <f t="shared" si="103"/>
        <v>673.03452710376553</v>
      </c>
      <c r="S60" s="1">
        <f t="shared" si="104"/>
        <v>856.12547289623456</v>
      </c>
      <c r="T60" s="1">
        <v>990</v>
      </c>
      <c r="U60" s="1">
        <v>980100</v>
      </c>
      <c r="V60" s="1">
        <f>U60-T60*T60</f>
        <v>0</v>
      </c>
      <c r="W60" s="1">
        <f t="shared" si="106"/>
        <v>990</v>
      </c>
      <c r="X60" s="1">
        <f t="shared" si="107"/>
        <v>990</v>
      </c>
      <c r="Y60" s="1">
        <f>T60/(A60*C60)</f>
        <v>0.99</v>
      </c>
      <c r="Z60" s="1">
        <f t="shared" si="109"/>
        <v>0.99</v>
      </c>
      <c r="AA60" s="1">
        <f t="shared" si="110"/>
        <v>0.99</v>
      </c>
      <c r="AB60" s="1">
        <v>100</v>
      </c>
      <c r="AC60" s="1">
        <v>10000</v>
      </c>
      <c r="AE60" s="1">
        <v>11664</v>
      </c>
      <c r="AF60" s="1">
        <v>11664</v>
      </c>
      <c r="AG60" s="1">
        <v>1</v>
      </c>
      <c r="AH60" s="1">
        <v>1</v>
      </c>
      <c r="AI60" s="1">
        <v>990</v>
      </c>
      <c r="AJ60" s="1">
        <v>0</v>
      </c>
      <c r="AK60" s="1">
        <v>0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H60" s="1">
        <v>1.02</v>
      </c>
      <c r="BI60" s="1">
        <v>1.06</v>
      </c>
      <c r="BJ60" s="1">
        <v>1.02</v>
      </c>
      <c r="BK60" s="1">
        <v>1.06</v>
      </c>
      <c r="BL60" s="1">
        <v>1.02</v>
      </c>
      <c r="BM60" s="1">
        <v>1.06</v>
      </c>
      <c r="BN60" s="1">
        <v>1.02</v>
      </c>
      <c r="BO60" s="1">
        <v>1.06</v>
      </c>
      <c r="BP60" s="1">
        <v>1.02</v>
      </c>
      <c r="BQ60" s="1">
        <v>1.06</v>
      </c>
      <c r="BR60" s="1">
        <v>1.02</v>
      </c>
      <c r="BS60" s="1">
        <v>1.06</v>
      </c>
      <c r="BT60" s="1">
        <v>1.02</v>
      </c>
      <c r="BU60" s="1">
        <v>1.06</v>
      </c>
      <c r="BX60" s="1">
        <f>BO60-BN60*BN60</f>
        <v>1.9600000000000062E-2</v>
      </c>
      <c r="BY60" s="1">
        <f t="shared" si="112"/>
        <v>0.74005600560112028</v>
      </c>
      <c r="BZ60" s="1">
        <f t="shared" si="113"/>
        <v>1.2999439943988798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L60" s="1">
        <v>958.97963599226898</v>
      </c>
      <c r="CM60" s="1">
        <v>958.97963599226898</v>
      </c>
      <c r="CN60" s="1">
        <v>958.97963599226898</v>
      </c>
      <c r="CO60" s="1">
        <v>958.97963599226898</v>
      </c>
      <c r="CP60" s="1">
        <v>958.97963599226898</v>
      </c>
      <c r="CQ60" s="1">
        <v>958.97963599226898</v>
      </c>
      <c r="CR60" s="1">
        <v>958.97963599226898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D60" s="1">
        <v>102.28206484241454</v>
      </c>
      <c r="DE60" s="1">
        <v>10464.684411949695</v>
      </c>
      <c r="DF60" s="1">
        <v>101.83985399048798</v>
      </c>
      <c r="DG60" s="1">
        <v>109.21003485593057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ED60" s="1">
        <v>1.02</v>
      </c>
      <c r="EE60" s="1">
        <v>1.06</v>
      </c>
      <c r="EF60" s="1">
        <v>1.02</v>
      </c>
      <c r="EG60" s="1">
        <v>1.06</v>
      </c>
      <c r="EH60" s="1">
        <v>1.02</v>
      </c>
      <c r="EI60" s="1">
        <v>1.06</v>
      </c>
      <c r="EJ60" s="1">
        <v>1.02</v>
      </c>
      <c r="EK60" s="1">
        <v>1.06</v>
      </c>
      <c r="EL60" s="1">
        <v>1.02</v>
      </c>
      <c r="EM60" s="1">
        <v>1.06</v>
      </c>
      <c r="EN60" s="1">
        <v>1.02</v>
      </c>
      <c r="EO60" s="1">
        <v>1.06</v>
      </c>
      <c r="EP60" s="1">
        <v>1.02</v>
      </c>
      <c r="EQ60" s="1">
        <v>1.06</v>
      </c>
      <c r="ET60" s="1">
        <f>BO60-BN60*BN60</f>
        <v>1.9600000000000062E-2</v>
      </c>
      <c r="EU60" s="1">
        <f t="shared" si="115"/>
        <v>0.74005600560112028</v>
      </c>
      <c r="EV60" s="1">
        <f t="shared" si="116"/>
        <v>1.2999439943988798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H60" s="1">
        <v>1557558.1936623529</v>
      </c>
      <c r="FI60" s="1">
        <v>1557558.1936623529</v>
      </c>
      <c r="FJ60" s="1">
        <v>1557558.1936623529</v>
      </c>
      <c r="FK60" s="1">
        <v>1557558.1936623529</v>
      </c>
      <c r="FL60" s="1">
        <v>1557558.1936623529</v>
      </c>
      <c r="FM60" s="1">
        <v>1557558.1936623529</v>
      </c>
      <c r="FN60" s="1">
        <v>1557558.1936623529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Z60" s="1">
        <v>16222.349832917109</v>
      </c>
      <c r="GA60" s="1">
        <v>264583601.09699729</v>
      </c>
      <c r="GB60" s="1">
        <v>15921.397409082594</v>
      </c>
      <c r="GC60" s="1">
        <v>20937.271139657529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1</v>
      </c>
      <c r="GN60" s="1">
        <v>1</v>
      </c>
      <c r="GO60" s="1">
        <v>1</v>
      </c>
      <c r="GP60" s="1">
        <v>1</v>
      </c>
      <c r="GQ60" s="1">
        <v>1</v>
      </c>
      <c r="GR60" s="1">
        <v>1</v>
      </c>
      <c r="GS60" s="1">
        <v>1</v>
      </c>
      <c r="GZ60" s="1">
        <v>1.02</v>
      </c>
      <c r="HA60" s="1">
        <v>1.06</v>
      </c>
      <c r="HB60" s="1">
        <v>1.02</v>
      </c>
      <c r="HC60" s="1">
        <v>1.06</v>
      </c>
      <c r="HD60" s="1">
        <v>1.02</v>
      </c>
      <c r="HE60" s="1">
        <v>1.06</v>
      </c>
      <c r="HF60" s="1">
        <v>1.02</v>
      </c>
      <c r="HG60" s="1">
        <v>1.06</v>
      </c>
      <c r="HH60" s="1">
        <v>1.02</v>
      </c>
      <c r="HI60" s="1">
        <v>1.06</v>
      </c>
      <c r="HJ60" s="1">
        <v>1.02</v>
      </c>
      <c r="HK60" s="1">
        <v>1.06</v>
      </c>
      <c r="HL60" s="1">
        <v>1.02</v>
      </c>
      <c r="HM60" s="1">
        <v>1.06</v>
      </c>
      <c r="HP60" s="1">
        <f>BO60-BN60*BN60</f>
        <v>1.9600000000000062E-2</v>
      </c>
      <c r="HQ60" s="1">
        <f t="shared" si="118"/>
        <v>0.74005600560112028</v>
      </c>
      <c r="HR60" s="1">
        <f t="shared" si="119"/>
        <v>1.2999439943988798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D60" s="1">
        <v>1083.1550615163876</v>
      </c>
      <c r="IE60" s="1">
        <v>1083.1550615163876</v>
      </c>
      <c r="IF60" s="1">
        <v>1083.1550615163876</v>
      </c>
      <c r="IG60" s="1">
        <v>1083.1550615163876</v>
      </c>
      <c r="IH60" s="1">
        <v>1083.1550615163876</v>
      </c>
      <c r="II60" s="1">
        <v>1083.1550615163876</v>
      </c>
      <c r="IJ60" s="1">
        <v>1083.1550615163876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V60" s="1">
        <v>127.29104888572664</v>
      </c>
      <c r="IW60" s="1">
        <v>16222.349832917109</v>
      </c>
      <c r="IX60" s="1">
        <v>126.18001984895467</v>
      </c>
      <c r="IY60" s="1">
        <v>144.69717046182186</v>
      </c>
    </row>
    <row r="61" spans="1:259" s="1" customFormat="1" x14ac:dyDescent="0.25">
      <c r="A61" s="1">
        <v>2</v>
      </c>
      <c r="E61" s="1" t="s">
        <v>0</v>
      </c>
      <c r="F61" s="1" t="s">
        <v>241</v>
      </c>
      <c r="G61" s="1" t="s">
        <v>2</v>
      </c>
      <c r="H61" s="1" t="s">
        <v>3</v>
      </c>
      <c r="I61" s="1" t="s">
        <v>4</v>
      </c>
      <c r="J61" s="1" t="s">
        <v>5</v>
      </c>
      <c r="K61" s="1" t="s">
        <v>6</v>
      </c>
      <c r="L61" s="1" t="s">
        <v>7</v>
      </c>
      <c r="M61" s="1" t="s">
        <v>8</v>
      </c>
      <c r="N61" s="1" t="s">
        <v>9</v>
      </c>
      <c r="O61" s="1" t="s">
        <v>10</v>
      </c>
      <c r="P61" s="1" t="s">
        <v>11</v>
      </c>
      <c r="Q61" s="1" t="s">
        <v>12</v>
      </c>
      <c r="R61" s="1" t="s">
        <v>13</v>
      </c>
      <c r="S61" s="1" t="s">
        <v>14</v>
      </c>
      <c r="T61" s="1" t="s">
        <v>15</v>
      </c>
      <c r="U61" s="1" t="s">
        <v>16</v>
      </c>
      <c r="V61" s="1" t="s">
        <v>17</v>
      </c>
      <c r="W61" s="1" t="s">
        <v>18</v>
      </c>
      <c r="X61" s="1" t="s">
        <v>19</v>
      </c>
      <c r="Y61" s="1" t="s">
        <v>20</v>
      </c>
      <c r="Z61" s="1" t="s">
        <v>232</v>
      </c>
      <c r="AA61" s="1" t="s">
        <v>22</v>
      </c>
      <c r="AB61" s="1" t="s">
        <v>23</v>
      </c>
      <c r="AC61" s="1" t="s">
        <v>24</v>
      </c>
      <c r="AD61" s="1" t="s">
        <v>25</v>
      </c>
      <c r="AE61" s="1" t="s">
        <v>26</v>
      </c>
      <c r="AF61" s="2" t="s">
        <v>252</v>
      </c>
    </row>
    <row r="62" spans="1:259" s="1" customFormat="1" x14ac:dyDescent="0.25">
      <c r="A62" s="1" t="s">
        <v>28</v>
      </c>
      <c r="B62" s="1" t="s">
        <v>29</v>
      </c>
      <c r="C62" s="1" t="s">
        <v>30</v>
      </c>
      <c r="D62" s="1" t="s">
        <v>31</v>
      </c>
      <c r="E62" s="1" t="s">
        <v>32</v>
      </c>
      <c r="F62" s="1" t="s">
        <v>33</v>
      </c>
      <c r="G62" s="1" t="s">
        <v>34</v>
      </c>
      <c r="H62" s="1" t="s">
        <v>35</v>
      </c>
      <c r="I62" s="1" t="s">
        <v>36</v>
      </c>
      <c r="J62" s="1" t="s">
        <v>37</v>
      </c>
      <c r="K62" s="1" t="s">
        <v>38</v>
      </c>
      <c r="L62" s="1" t="s">
        <v>39</v>
      </c>
      <c r="M62" s="1" t="s">
        <v>40</v>
      </c>
      <c r="N62" s="1" t="s">
        <v>41</v>
      </c>
      <c r="O62" s="1" t="s">
        <v>42</v>
      </c>
      <c r="P62" s="1" t="s">
        <v>43</v>
      </c>
      <c r="Q62" s="1" t="s">
        <v>44</v>
      </c>
      <c r="R62" s="1" t="s">
        <v>35</v>
      </c>
      <c r="S62" s="1" t="s">
        <v>36</v>
      </c>
      <c r="T62" s="1" t="s">
        <v>45</v>
      </c>
      <c r="U62" s="1" t="s">
        <v>46</v>
      </c>
      <c r="V62" s="1" t="s">
        <v>47</v>
      </c>
      <c r="W62" s="1" t="s">
        <v>35</v>
      </c>
      <c r="X62" s="1" t="s">
        <v>36</v>
      </c>
      <c r="Y62" s="1" t="s">
        <v>48</v>
      </c>
      <c r="Z62" s="1" t="s">
        <v>38</v>
      </c>
      <c r="AA62" s="1" t="s">
        <v>39</v>
      </c>
      <c r="AB62" s="1" t="s">
        <v>49</v>
      </c>
      <c r="AC62" s="1" t="s">
        <v>50</v>
      </c>
      <c r="AN62" s="1" t="s">
        <v>51</v>
      </c>
      <c r="AO62" s="1" t="s">
        <v>52</v>
      </c>
      <c r="AP62" s="1" t="s">
        <v>53</v>
      </c>
      <c r="AQ62" s="1" t="s">
        <v>54</v>
      </c>
      <c r="AR62" s="1" t="s">
        <v>55</v>
      </c>
      <c r="AS62" s="1" t="s">
        <v>56</v>
      </c>
      <c r="AT62" s="1" t="s">
        <v>57</v>
      </c>
      <c r="AU62" s="1" t="s">
        <v>58</v>
      </c>
      <c r="AV62" s="1" t="s">
        <v>59</v>
      </c>
      <c r="AW62" s="1" t="s">
        <v>60</v>
      </c>
      <c r="AX62" s="1" t="s">
        <v>61</v>
      </c>
      <c r="AY62" s="1" t="s">
        <v>62</v>
      </c>
      <c r="AZ62" s="1" t="s">
        <v>63</v>
      </c>
      <c r="BA62" s="1" t="s">
        <v>64</v>
      </c>
      <c r="BB62" s="1" t="s">
        <v>65</v>
      </c>
      <c r="BC62" s="1" t="s">
        <v>66</v>
      </c>
      <c r="BH62" s="1" t="s">
        <v>67</v>
      </c>
      <c r="BI62" s="1" t="s">
        <v>68</v>
      </c>
      <c r="BJ62" s="1" t="s">
        <v>69</v>
      </c>
      <c r="BK62" s="1" t="s">
        <v>70</v>
      </c>
      <c r="BL62" s="1" t="s">
        <v>71</v>
      </c>
      <c r="BM62" s="1" t="s">
        <v>72</v>
      </c>
      <c r="BN62" s="1" t="s">
        <v>73</v>
      </c>
      <c r="BO62" s="1" t="s">
        <v>74</v>
      </c>
      <c r="BP62" s="1" t="s">
        <v>75</v>
      </c>
      <c r="BQ62" s="1" t="s">
        <v>76</v>
      </c>
      <c r="BR62" s="1" t="s">
        <v>77</v>
      </c>
      <c r="BS62" s="1" t="s">
        <v>78</v>
      </c>
      <c r="BT62" s="1" t="s">
        <v>79</v>
      </c>
      <c r="BU62" s="1" t="s">
        <v>80</v>
      </c>
      <c r="BV62" s="1" t="s">
        <v>81</v>
      </c>
      <c r="BW62" s="1" t="s">
        <v>82</v>
      </c>
      <c r="CC62" s="1" t="s">
        <v>83</v>
      </c>
      <c r="CD62" s="1" t="s">
        <v>84</v>
      </c>
      <c r="CE62" s="1" t="s">
        <v>85</v>
      </c>
      <c r="CF62" s="1" t="s">
        <v>86</v>
      </c>
      <c r="CG62" s="1" t="s">
        <v>87</v>
      </c>
      <c r="CH62" s="1" t="s">
        <v>88</v>
      </c>
      <c r="CI62" s="1" t="s">
        <v>89</v>
      </c>
      <c r="CJ62" s="1" t="s">
        <v>90</v>
      </c>
      <c r="CL62" s="1" t="s">
        <v>91</v>
      </c>
      <c r="CM62" s="1" t="s">
        <v>92</v>
      </c>
      <c r="CN62" s="1" t="s">
        <v>93</v>
      </c>
      <c r="CO62" s="1" t="s">
        <v>94</v>
      </c>
      <c r="CP62" s="1" t="s">
        <v>95</v>
      </c>
      <c r="CQ62" s="1" t="s">
        <v>96</v>
      </c>
      <c r="CR62" s="1" t="s">
        <v>97</v>
      </c>
      <c r="CS62" s="1" t="s">
        <v>98</v>
      </c>
      <c r="CU62" s="1" t="s">
        <v>99</v>
      </c>
      <c r="CV62" s="1" t="s">
        <v>100</v>
      </c>
      <c r="CW62" s="1" t="s">
        <v>101</v>
      </c>
      <c r="CX62" s="1" t="s">
        <v>102</v>
      </c>
      <c r="CY62" s="1" t="s">
        <v>103</v>
      </c>
      <c r="CZ62" s="1" t="s">
        <v>104</v>
      </c>
      <c r="DA62" s="1" t="s">
        <v>105</v>
      </c>
      <c r="DB62" s="1" t="s">
        <v>106</v>
      </c>
      <c r="DD62" s="1" t="s">
        <v>107</v>
      </c>
      <c r="DE62" s="1" t="s">
        <v>108</v>
      </c>
      <c r="DF62" s="1" t="s">
        <v>109</v>
      </c>
      <c r="DG62" s="1" t="s">
        <v>110</v>
      </c>
      <c r="DJ62" s="1" t="s">
        <v>111</v>
      </c>
      <c r="DK62" s="1" t="s">
        <v>112</v>
      </c>
      <c r="DL62" s="1" t="s">
        <v>113</v>
      </c>
      <c r="DM62" s="1" t="s">
        <v>114</v>
      </c>
      <c r="DN62" s="1" t="s">
        <v>115</v>
      </c>
      <c r="DO62" s="1" t="s">
        <v>116</v>
      </c>
      <c r="DP62" s="1" t="s">
        <v>117</v>
      </c>
      <c r="DQ62" s="1" t="s">
        <v>118</v>
      </c>
      <c r="DR62" s="1" t="s">
        <v>119</v>
      </c>
      <c r="DS62" s="1" t="s">
        <v>120</v>
      </c>
      <c r="DT62" s="1" t="s">
        <v>121</v>
      </c>
      <c r="DU62" s="1" t="s">
        <v>122</v>
      </c>
      <c r="DV62" s="1" t="s">
        <v>123</v>
      </c>
      <c r="DW62" s="1" t="s">
        <v>124</v>
      </c>
      <c r="DX62" s="1" t="s">
        <v>125</v>
      </c>
      <c r="DY62" s="1" t="s">
        <v>126</v>
      </c>
      <c r="ED62" s="1" t="s">
        <v>127</v>
      </c>
      <c r="EE62" s="1" t="s">
        <v>128</v>
      </c>
      <c r="EF62" s="1" t="s">
        <v>129</v>
      </c>
      <c r="EG62" s="1" t="s">
        <v>130</v>
      </c>
      <c r="EH62" s="1" t="s">
        <v>131</v>
      </c>
      <c r="EI62" s="1" t="s">
        <v>132</v>
      </c>
      <c r="EJ62" s="1" t="s">
        <v>133</v>
      </c>
      <c r="EK62" s="1" t="s">
        <v>134</v>
      </c>
      <c r="EL62" s="1" t="s">
        <v>135</v>
      </c>
      <c r="EM62" s="1" t="s">
        <v>136</v>
      </c>
      <c r="EN62" s="1" t="s">
        <v>137</v>
      </c>
      <c r="EO62" s="1" t="s">
        <v>138</v>
      </c>
      <c r="EP62" s="1" t="s">
        <v>139</v>
      </c>
      <c r="EQ62" s="1" t="s">
        <v>140</v>
      </c>
      <c r="ER62" s="1" t="s">
        <v>141</v>
      </c>
      <c r="ES62" s="1" t="s">
        <v>142</v>
      </c>
      <c r="EY62" s="1" t="s">
        <v>143</v>
      </c>
      <c r="EZ62" s="1" t="s">
        <v>144</v>
      </c>
      <c r="FA62" s="1" t="s">
        <v>145</v>
      </c>
      <c r="FB62" s="1" t="s">
        <v>146</v>
      </c>
      <c r="FC62" s="1" t="s">
        <v>147</v>
      </c>
      <c r="FD62" s="1" t="s">
        <v>148</v>
      </c>
      <c r="FE62" s="1" t="s">
        <v>149</v>
      </c>
      <c r="FF62" s="1" t="s">
        <v>150</v>
      </c>
      <c r="FH62" s="1" t="s">
        <v>151</v>
      </c>
      <c r="FI62" s="1" t="s">
        <v>152</v>
      </c>
      <c r="FJ62" s="1" t="s">
        <v>153</v>
      </c>
      <c r="FK62" s="1" t="s">
        <v>154</v>
      </c>
      <c r="FL62" s="1" t="s">
        <v>155</v>
      </c>
      <c r="FM62" s="1" t="s">
        <v>156</v>
      </c>
      <c r="FN62" s="1" t="s">
        <v>157</v>
      </c>
      <c r="FO62" s="1" t="s">
        <v>158</v>
      </c>
      <c r="FQ62" s="1" t="s">
        <v>159</v>
      </c>
      <c r="FR62" s="1" t="s">
        <v>160</v>
      </c>
      <c r="FS62" s="1" t="s">
        <v>161</v>
      </c>
      <c r="FT62" s="1" t="s">
        <v>162</v>
      </c>
      <c r="FU62" s="1" t="s">
        <v>163</v>
      </c>
      <c r="FV62" s="1" t="s">
        <v>164</v>
      </c>
      <c r="FW62" s="1" t="s">
        <v>165</v>
      </c>
      <c r="FX62" s="1" t="s">
        <v>166</v>
      </c>
      <c r="FZ62" s="1" t="s">
        <v>107</v>
      </c>
      <c r="GA62" s="1" t="s">
        <v>108</v>
      </c>
      <c r="GB62" s="1" t="s">
        <v>109</v>
      </c>
      <c r="GC62" s="1" t="s">
        <v>110</v>
      </c>
      <c r="GF62" s="1" t="s">
        <v>167</v>
      </c>
      <c r="GG62" s="1" t="s">
        <v>168</v>
      </c>
      <c r="GH62" s="1" t="s">
        <v>169</v>
      </c>
      <c r="GI62" s="1" t="s">
        <v>170</v>
      </c>
      <c r="GJ62" s="1" t="s">
        <v>171</v>
      </c>
      <c r="GK62" s="1" t="s">
        <v>172</v>
      </c>
      <c r="GL62" s="1" t="s">
        <v>173</v>
      </c>
      <c r="GM62" s="1" t="s">
        <v>174</v>
      </c>
      <c r="GN62" s="1" t="s">
        <v>175</v>
      </c>
      <c r="GO62" s="1" t="s">
        <v>176</v>
      </c>
      <c r="GP62" s="1" t="s">
        <v>177</v>
      </c>
      <c r="GQ62" s="1" t="s">
        <v>178</v>
      </c>
      <c r="GR62" s="1" t="s">
        <v>179</v>
      </c>
      <c r="GS62" s="1" t="s">
        <v>180</v>
      </c>
      <c r="GT62" s="1" t="s">
        <v>181</v>
      </c>
      <c r="GU62" s="1" t="s">
        <v>182</v>
      </c>
      <c r="GZ62" s="1" t="s">
        <v>183</v>
      </c>
      <c r="HA62" s="1" t="s">
        <v>184</v>
      </c>
      <c r="HB62" s="1" t="s">
        <v>185</v>
      </c>
      <c r="HC62" s="1" t="s">
        <v>186</v>
      </c>
      <c r="HD62" s="1" t="s">
        <v>187</v>
      </c>
      <c r="HE62" s="1" t="s">
        <v>188</v>
      </c>
      <c r="HF62" s="1" t="s">
        <v>189</v>
      </c>
      <c r="HG62" s="1" t="s">
        <v>190</v>
      </c>
      <c r="HH62" s="1" t="s">
        <v>191</v>
      </c>
      <c r="HI62" s="1" t="s">
        <v>192</v>
      </c>
      <c r="HJ62" s="1" t="s">
        <v>193</v>
      </c>
      <c r="HK62" s="1" t="s">
        <v>194</v>
      </c>
      <c r="HL62" s="1" t="s">
        <v>195</v>
      </c>
      <c r="HM62" s="1" t="s">
        <v>196</v>
      </c>
      <c r="HN62" s="1" t="s">
        <v>197</v>
      </c>
      <c r="HO62" s="1" t="s">
        <v>198</v>
      </c>
      <c r="HU62" s="1" t="s">
        <v>199</v>
      </c>
      <c r="HV62" s="1" t="s">
        <v>200</v>
      </c>
      <c r="HW62" s="1" t="s">
        <v>201</v>
      </c>
      <c r="HX62" s="1" t="s">
        <v>202</v>
      </c>
      <c r="HY62" s="1" t="s">
        <v>203</v>
      </c>
      <c r="HZ62" s="1" t="s">
        <v>204</v>
      </c>
      <c r="IA62" s="1" t="s">
        <v>205</v>
      </c>
      <c r="IB62" s="1" t="s">
        <v>206</v>
      </c>
      <c r="ID62" s="1" t="s">
        <v>207</v>
      </c>
      <c r="IE62" s="1" t="s">
        <v>208</v>
      </c>
      <c r="IF62" s="1" t="s">
        <v>209</v>
      </c>
      <c r="IG62" s="1" t="s">
        <v>210</v>
      </c>
      <c r="IH62" s="1" t="s">
        <v>211</v>
      </c>
      <c r="II62" s="1" t="s">
        <v>212</v>
      </c>
      <c r="IJ62" s="1" t="s">
        <v>213</v>
      </c>
      <c r="IK62" s="1" t="s">
        <v>214</v>
      </c>
      <c r="IM62" s="1" t="s">
        <v>215</v>
      </c>
      <c r="IN62" s="1" t="s">
        <v>216</v>
      </c>
      <c r="IO62" s="1" t="s">
        <v>217</v>
      </c>
      <c r="IP62" s="1" t="s">
        <v>218</v>
      </c>
      <c r="IQ62" s="1" t="s">
        <v>219</v>
      </c>
      <c r="IR62" s="1" t="s">
        <v>220</v>
      </c>
      <c r="IS62" s="1" t="s">
        <v>221</v>
      </c>
      <c r="IT62" s="1" t="s">
        <v>222</v>
      </c>
      <c r="IV62" s="1" t="s">
        <v>107</v>
      </c>
      <c r="IW62" s="1" t="s">
        <v>108</v>
      </c>
      <c r="IX62" s="1" t="s">
        <v>109</v>
      </c>
      <c r="IY62" s="1" t="s">
        <v>110</v>
      </c>
    </row>
    <row r="63" spans="1:259" s="1" customFormat="1" x14ac:dyDescent="0.25">
      <c r="A63" s="1">
        <v>10</v>
      </c>
      <c r="B63" s="1">
        <v>50</v>
      </c>
      <c r="C63" s="1">
        <v>10</v>
      </c>
      <c r="D63" s="1" t="s">
        <v>261</v>
      </c>
      <c r="E63" s="1">
        <v>108.88802428000002</v>
      </c>
      <c r="F63" s="1">
        <v>11877.991925755448</v>
      </c>
      <c r="G63" s="1">
        <f t="shared" ref="G63:G68" si="120">F63-E63*E63</f>
        <v>21.390094153573955</v>
      </c>
      <c r="H63" s="1">
        <f t="shared" ref="H63:H72" si="121">E63-SQRT(G63)/SQRT(B63)*$B$73</f>
        <v>107.60605559317207</v>
      </c>
      <c r="I63" s="1">
        <f t="shared" ref="I63:I72" si="122">E63+SQRT(G63)/SQRT(B63)*$B$73</f>
        <v>110.16999296682798</v>
      </c>
      <c r="J63" s="1">
        <f t="shared" ref="J63:J68" si="123">E63/(A63*C63)</f>
        <v>1.0888802428000002</v>
      </c>
      <c r="K63" s="1">
        <f t="shared" ref="K63:K72" si="124">J63-SQRT(G63)/SQRT(B63)*$B$73</f>
        <v>-0.19308844402795589</v>
      </c>
      <c r="L63" s="1">
        <f t="shared" ref="L63:L72" si="125">J63+SQRT(G63)/SQRT(B63)*$B$73</f>
        <v>2.3708489296279565</v>
      </c>
      <c r="M63" s="1">
        <v>0</v>
      </c>
      <c r="N63" s="1">
        <v>0</v>
      </c>
      <c r="O63" s="1">
        <v>0</v>
      </c>
      <c r="P63" s="1">
        <v>0</v>
      </c>
      <c r="Q63" s="1">
        <f t="shared" ref="Q63:Q68" si="126">P63-O63*O63</f>
        <v>0</v>
      </c>
      <c r="R63" s="1">
        <f t="shared" ref="R63:R72" si="127">O63-SQRT(Q63)/SQRT(B63)*$B$73</f>
        <v>0</v>
      </c>
      <c r="S63" s="1">
        <f t="shared" ref="S63:S72" si="128">O63+SQRT(Q63)/SQRT(B63)*$B$73</f>
        <v>0</v>
      </c>
      <c r="T63" s="1">
        <v>90</v>
      </c>
      <c r="U63" s="1">
        <v>8100</v>
      </c>
      <c r="V63" s="1">
        <f t="shared" ref="V63:V68" si="129">U63-T63*T63</f>
        <v>0</v>
      </c>
      <c r="W63" s="1">
        <f t="shared" ref="W63:W72" si="130">T63-SQRT(V63)/SQRT(B63)*$B$73</f>
        <v>90</v>
      </c>
      <c r="X63" s="1">
        <f t="shared" ref="X63:X72" si="131">T63+SQRT(V63)/SQRT(B63)*$B$73</f>
        <v>90</v>
      </c>
      <c r="Y63" s="1">
        <f t="shared" ref="Y63:Y68" si="132">T63/(A63*C63)</f>
        <v>0.9</v>
      </c>
      <c r="Z63" s="1">
        <f t="shared" ref="Z63:Z72" si="133">Y63-SQRT(V63)/SQRT(B63)*$B$73</f>
        <v>0.9</v>
      </c>
      <c r="AA63" s="1">
        <f t="shared" ref="AA63:AA72" si="134">Y63+SQRT(V63)/SQRT(B63)*$B$73</f>
        <v>0.9</v>
      </c>
      <c r="AB63" s="1">
        <v>10</v>
      </c>
      <c r="AC63" s="1">
        <v>100</v>
      </c>
      <c r="AE63" s="1">
        <v>0</v>
      </c>
      <c r="AF63" s="1">
        <v>0</v>
      </c>
      <c r="AG63" s="1">
        <v>1</v>
      </c>
      <c r="AH63" s="1">
        <v>1</v>
      </c>
      <c r="AI63" s="1">
        <v>90</v>
      </c>
      <c r="AJ63" s="1">
        <v>0</v>
      </c>
      <c r="AK63" s="1">
        <v>0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f t="shared" ref="BX63:BX68" si="135">BO63-BN63*BN63</f>
        <v>0</v>
      </c>
      <c r="BY63" s="1">
        <f t="shared" ref="BY63:BY72" si="136">BN63-SQRT(BP63)/SQRT(B63)*$B$73</f>
        <v>0.72281414177487335</v>
      </c>
      <c r="BZ63" s="1">
        <f t="shared" ref="BZ63:BZ72" si="137">BN63+SQRT(BP63)/SQRT(B63)*$B$73</f>
        <v>1.2771858582251268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M63" s="1">
        <v>949.01578566670707</v>
      </c>
      <c r="CN63" s="1">
        <v>949.01578566670707</v>
      </c>
      <c r="CO63" s="1">
        <v>949.01578566670707</v>
      </c>
      <c r="CP63" s="1">
        <v>949.01578566670707</v>
      </c>
      <c r="CQ63" s="1">
        <v>949.01578566670707</v>
      </c>
      <c r="CR63" s="1">
        <v>949.01578566670707</v>
      </c>
      <c r="CS63" s="1">
        <v>949.01578566670707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D63" s="1">
        <v>177.34358322295537</v>
      </c>
      <c r="DE63" s="1">
        <v>32030.669509003637</v>
      </c>
      <c r="DF63" s="1">
        <v>158.75746038243935</v>
      </c>
      <c r="DG63" s="1">
        <v>271.07799655789682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f t="shared" ref="ET63:ET68" si="138">BO63-BN63*BN63</f>
        <v>0</v>
      </c>
      <c r="EU63" s="1">
        <f t="shared" ref="EU63:EU72" si="139">BN63-SQRT(BP63)/SQRT(B63)*$B$73</f>
        <v>0.72281414177487335</v>
      </c>
      <c r="EV63" s="1">
        <f t="shared" ref="EV63:EV72" si="140">BN63+SQRT(BP63)/SQRT(B63)*$B$73</f>
        <v>1.2771858582251268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I63" s="1">
        <v>2942338.9393870407</v>
      </c>
      <c r="FJ63" s="1">
        <v>2942338.9393870407</v>
      </c>
      <c r="FK63" s="1">
        <v>2942338.9393870407</v>
      </c>
      <c r="FL63" s="1">
        <v>2942338.9393870407</v>
      </c>
      <c r="FM63" s="1">
        <v>2942338.9393870407</v>
      </c>
      <c r="FN63" s="1">
        <v>2942338.9393870407</v>
      </c>
      <c r="FO63" s="1">
        <v>2942338.9393870407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Z63" s="1">
        <v>55620.44754307824</v>
      </c>
      <c r="GA63" s="1">
        <v>3398853360.0153661</v>
      </c>
      <c r="GB63" s="1">
        <v>45502.87529672034</v>
      </c>
      <c r="GC63" s="1">
        <v>122302.35919343129</v>
      </c>
      <c r="GH63" s="1">
        <v>1</v>
      </c>
      <c r="GI63" s="1">
        <v>1</v>
      </c>
      <c r="GJ63" s="1">
        <v>1</v>
      </c>
      <c r="GK63" s="1">
        <v>1</v>
      </c>
      <c r="GL63" s="1">
        <v>1</v>
      </c>
      <c r="GM63" s="1">
        <v>1</v>
      </c>
      <c r="GN63" s="1">
        <v>1</v>
      </c>
      <c r="GO63" s="1">
        <v>1</v>
      </c>
      <c r="GP63" s="1">
        <v>1</v>
      </c>
      <c r="GQ63" s="1">
        <v>1</v>
      </c>
      <c r="GR63" s="1">
        <v>1</v>
      </c>
      <c r="GS63" s="1">
        <v>1</v>
      </c>
      <c r="GT63" s="1">
        <v>1</v>
      </c>
      <c r="GU63" s="1">
        <v>1</v>
      </c>
      <c r="HB63" s="1">
        <v>1</v>
      </c>
      <c r="HC63" s="1">
        <v>1</v>
      </c>
      <c r="HD63" s="1">
        <v>1</v>
      </c>
      <c r="HE63" s="1">
        <v>1</v>
      </c>
      <c r="HF63" s="1">
        <v>1</v>
      </c>
      <c r="HG63" s="1">
        <v>1</v>
      </c>
      <c r="HH63" s="1">
        <v>1</v>
      </c>
      <c r="HI63" s="1">
        <v>1</v>
      </c>
      <c r="HJ63" s="1">
        <v>1</v>
      </c>
      <c r="HK63" s="1">
        <v>1</v>
      </c>
      <c r="HL63" s="1">
        <v>1</v>
      </c>
      <c r="HM63" s="1">
        <v>1</v>
      </c>
      <c r="HN63" s="1">
        <v>1</v>
      </c>
      <c r="HO63" s="1">
        <v>1</v>
      </c>
      <c r="HP63" s="1">
        <f t="shared" ref="HP63:HP68" si="141">BO63-BN63*BN63</f>
        <v>0</v>
      </c>
      <c r="HQ63" s="1">
        <f t="shared" ref="HQ63:HQ72" si="142">BN63-SQRT(BP63)/SQRT(B63)*$B$73</f>
        <v>0.72281414177487335</v>
      </c>
      <c r="HR63" s="1">
        <f t="shared" ref="HR63:HR72" si="143">BN63+SQRT(BP63)/SQRT(B63)*$B$73</f>
        <v>1.2771858582251268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E63" s="1">
        <v>1126.8553941936586</v>
      </c>
      <c r="IF63" s="1">
        <v>1126.8553941936586</v>
      </c>
      <c r="IG63" s="1">
        <v>1126.8553941936586</v>
      </c>
      <c r="IH63" s="1">
        <v>1126.8553941936586</v>
      </c>
      <c r="II63" s="1">
        <v>1126.8553941936586</v>
      </c>
      <c r="IJ63" s="1">
        <v>1126.8553941936586</v>
      </c>
      <c r="IK63" s="1">
        <v>1126.8553941936586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V63" s="1">
        <v>233.62045264998156</v>
      </c>
      <c r="IW63" s="1">
        <v>55620.44754307824</v>
      </c>
      <c r="IX63" s="1">
        <v>213.31402977000911</v>
      </c>
      <c r="IY63" s="1">
        <v>349.71754201559764</v>
      </c>
    </row>
    <row r="64" spans="1:259" s="1" customFormat="1" x14ac:dyDescent="0.25">
      <c r="A64" s="1">
        <v>20</v>
      </c>
      <c r="B64" s="1">
        <v>50</v>
      </c>
      <c r="C64" s="1">
        <v>10</v>
      </c>
      <c r="D64" s="1" t="s">
        <v>262</v>
      </c>
      <c r="E64" s="1">
        <v>224.94043836</v>
      </c>
      <c r="F64" s="1">
        <v>51648.629136144482</v>
      </c>
      <c r="G64" s="1">
        <f t="shared" si="120"/>
        <v>1050.4283265555205</v>
      </c>
      <c r="H64" s="1">
        <f t="shared" si="121"/>
        <v>215.95675820174003</v>
      </c>
      <c r="I64" s="1">
        <f t="shared" si="122"/>
        <v>233.92411851825997</v>
      </c>
      <c r="J64" s="1">
        <f t="shared" si="123"/>
        <v>1.1247021918</v>
      </c>
      <c r="K64" s="1">
        <f t="shared" si="124"/>
        <v>-7.858977966459963</v>
      </c>
      <c r="L64" s="1">
        <f t="shared" si="125"/>
        <v>10.108382350059962</v>
      </c>
      <c r="M64" s="1">
        <v>0</v>
      </c>
      <c r="N64" s="1">
        <v>0</v>
      </c>
      <c r="O64" s="1">
        <v>0</v>
      </c>
      <c r="P64" s="1">
        <v>0</v>
      </c>
      <c r="Q64" s="1">
        <f t="shared" si="126"/>
        <v>0</v>
      </c>
      <c r="R64" s="1">
        <f t="shared" si="127"/>
        <v>0</v>
      </c>
      <c r="S64" s="1">
        <f t="shared" si="128"/>
        <v>0</v>
      </c>
      <c r="T64" s="1">
        <v>190</v>
      </c>
      <c r="U64" s="1">
        <v>36100</v>
      </c>
      <c r="V64" s="1">
        <f t="shared" si="129"/>
        <v>0</v>
      </c>
      <c r="W64" s="1">
        <f t="shared" si="130"/>
        <v>190</v>
      </c>
      <c r="X64" s="1">
        <f t="shared" si="131"/>
        <v>190</v>
      </c>
      <c r="Y64" s="1">
        <f t="shared" si="132"/>
        <v>0.95</v>
      </c>
      <c r="Z64" s="1">
        <f t="shared" si="133"/>
        <v>0.95</v>
      </c>
      <c r="AA64" s="1">
        <f t="shared" si="134"/>
        <v>0.95</v>
      </c>
      <c r="AB64" s="1">
        <v>20</v>
      </c>
      <c r="AC64" s="1">
        <v>400</v>
      </c>
      <c r="AE64" s="1">
        <v>0</v>
      </c>
      <c r="AF64" s="1">
        <v>0</v>
      </c>
      <c r="AG64" s="1">
        <v>1</v>
      </c>
      <c r="AH64" s="1">
        <v>1</v>
      </c>
      <c r="AI64" s="1">
        <v>190</v>
      </c>
      <c r="AJ64" s="1">
        <v>0</v>
      </c>
      <c r="AK64" s="1">
        <v>0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J64" s="1">
        <v>1.02</v>
      </c>
      <c r="BK64" s="1">
        <v>1.06</v>
      </c>
      <c r="BL64" s="1">
        <v>1.02</v>
      </c>
      <c r="BM64" s="1">
        <v>1.06</v>
      </c>
      <c r="BN64" s="1">
        <v>1.02</v>
      </c>
      <c r="BO64" s="1">
        <v>1.06</v>
      </c>
      <c r="BP64" s="1">
        <v>1.02</v>
      </c>
      <c r="BQ64" s="1">
        <v>1.06</v>
      </c>
      <c r="BR64" s="1">
        <v>1.02</v>
      </c>
      <c r="BS64" s="1">
        <v>1.06</v>
      </c>
      <c r="BT64" s="1">
        <v>1.02</v>
      </c>
      <c r="BU64" s="1">
        <v>1.06</v>
      </c>
      <c r="BV64" s="1">
        <v>1.02</v>
      </c>
      <c r="BW64" s="1">
        <v>1.06</v>
      </c>
      <c r="BX64" s="1">
        <f t="shared" si="135"/>
        <v>1.9600000000000062E-2</v>
      </c>
      <c r="BY64" s="1">
        <f t="shared" si="136"/>
        <v>0.74005600560112028</v>
      </c>
      <c r="BZ64" s="1">
        <f t="shared" si="137"/>
        <v>1.2999439943988798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M64" s="1">
        <v>904.30631650953933</v>
      </c>
      <c r="CN64" s="1">
        <v>904.30631650953933</v>
      </c>
      <c r="CO64" s="1">
        <v>904.30631650953933</v>
      </c>
      <c r="CP64" s="1">
        <v>904.30631650953933</v>
      </c>
      <c r="CQ64" s="1">
        <v>904.30631650953933</v>
      </c>
      <c r="CR64" s="1">
        <v>904.30631650953933</v>
      </c>
      <c r="CS64" s="1">
        <v>904.30631650953933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D64" s="1">
        <v>168.55156484640008</v>
      </c>
      <c r="DE64" s="1">
        <v>28437.164971481579</v>
      </c>
      <c r="DF64" s="1">
        <v>167.48044861960369</v>
      </c>
      <c r="DG64" s="1">
        <v>194.2583542895151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EF64" s="1">
        <v>1.02</v>
      </c>
      <c r="EG64" s="1">
        <v>1.06</v>
      </c>
      <c r="EH64" s="1">
        <v>1.02</v>
      </c>
      <c r="EI64" s="1">
        <v>1.06</v>
      </c>
      <c r="EJ64" s="1">
        <v>1.02</v>
      </c>
      <c r="EK64" s="1">
        <v>1.06</v>
      </c>
      <c r="EL64" s="1">
        <v>1.02</v>
      </c>
      <c r="EM64" s="1">
        <v>1.06</v>
      </c>
      <c r="EN64" s="1">
        <v>1.02</v>
      </c>
      <c r="EO64" s="1">
        <v>1.06</v>
      </c>
      <c r="EP64" s="1">
        <v>1.02</v>
      </c>
      <c r="EQ64" s="1">
        <v>1.06</v>
      </c>
      <c r="ER64" s="1">
        <v>1.02</v>
      </c>
      <c r="ES64" s="1">
        <v>1.06</v>
      </c>
      <c r="ET64" s="1">
        <f t="shared" si="138"/>
        <v>1.9600000000000062E-2</v>
      </c>
      <c r="EU64" s="1">
        <f t="shared" si="139"/>
        <v>0.74005600560112028</v>
      </c>
      <c r="EV64" s="1">
        <f t="shared" si="140"/>
        <v>1.2999439943988798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I64" s="1">
        <v>1579786.5302777314</v>
      </c>
      <c r="FJ64" s="1">
        <v>1579786.5302777314</v>
      </c>
      <c r="FK64" s="1">
        <v>1579786.5302777314</v>
      </c>
      <c r="FL64" s="1">
        <v>1579786.5302777314</v>
      </c>
      <c r="FM64" s="1">
        <v>1579786.5302777314</v>
      </c>
      <c r="FN64" s="1">
        <v>1579786.5302777314</v>
      </c>
      <c r="FO64" s="1">
        <v>1579786.5302777314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Z64" s="1">
        <v>52983.149184035137</v>
      </c>
      <c r="GA64" s="1">
        <v>2821833733.5364509</v>
      </c>
      <c r="GB64" s="1">
        <v>47628.534157519876</v>
      </c>
      <c r="GC64" s="1">
        <v>59820.416910331041</v>
      </c>
      <c r="GH64" s="1">
        <v>1</v>
      </c>
      <c r="GI64" s="1">
        <v>1</v>
      </c>
      <c r="GJ64" s="1">
        <v>1</v>
      </c>
      <c r="GK64" s="1">
        <v>1</v>
      </c>
      <c r="GL64" s="1">
        <v>1</v>
      </c>
      <c r="GM64" s="1">
        <v>1</v>
      </c>
      <c r="GN64" s="1">
        <v>1</v>
      </c>
      <c r="GO64" s="1">
        <v>1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HB64" s="1">
        <v>1.02</v>
      </c>
      <c r="HC64" s="1">
        <v>1.06</v>
      </c>
      <c r="HD64" s="1">
        <v>1.02</v>
      </c>
      <c r="HE64" s="1">
        <v>1.06</v>
      </c>
      <c r="HF64" s="1">
        <v>1.02</v>
      </c>
      <c r="HG64" s="1">
        <v>1.06</v>
      </c>
      <c r="HH64" s="1">
        <v>1.02</v>
      </c>
      <c r="HI64" s="1">
        <v>1.06</v>
      </c>
      <c r="HJ64" s="1">
        <v>1.02</v>
      </c>
      <c r="HK64" s="1">
        <v>1.06</v>
      </c>
      <c r="HL64" s="1">
        <v>1.02</v>
      </c>
      <c r="HM64" s="1">
        <v>1.06</v>
      </c>
      <c r="HN64" s="1">
        <v>1.02</v>
      </c>
      <c r="HO64" s="1">
        <v>1.06</v>
      </c>
      <c r="HP64" s="1">
        <f t="shared" si="141"/>
        <v>1.9600000000000062E-2</v>
      </c>
      <c r="HQ64" s="1">
        <f t="shared" si="142"/>
        <v>0.74005600560112028</v>
      </c>
      <c r="HR64" s="1">
        <f t="shared" si="143"/>
        <v>1.2999439943988798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E64" s="1">
        <v>1082.7756938284126</v>
      </c>
      <c r="IF64" s="1">
        <v>1082.7756938284126</v>
      </c>
      <c r="IG64" s="1">
        <v>1082.7756938284126</v>
      </c>
      <c r="IH64" s="1">
        <v>1082.7756938284126</v>
      </c>
      <c r="II64" s="1">
        <v>1082.7756938284126</v>
      </c>
      <c r="IJ64" s="1">
        <v>1082.7756938284126</v>
      </c>
      <c r="IK64" s="1">
        <v>1082.7756938284126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V64" s="1">
        <v>230.02861421265413</v>
      </c>
      <c r="IW64" s="1">
        <v>52983.149184035159</v>
      </c>
      <c r="IX64" s="1">
        <v>218.23962554385002</v>
      </c>
      <c r="IY64" s="1">
        <v>244.58212712774218</v>
      </c>
    </row>
    <row r="65" spans="1:259" s="1" customFormat="1" x14ac:dyDescent="0.25">
      <c r="A65" s="1">
        <v>30</v>
      </c>
      <c r="B65" s="1">
        <v>50</v>
      </c>
      <c r="C65" s="1">
        <v>10</v>
      </c>
      <c r="D65" s="1" t="s">
        <v>263</v>
      </c>
      <c r="E65" s="1">
        <v>331.39677255999993</v>
      </c>
      <c r="F65" s="1">
        <v>109928.11739061362</v>
      </c>
      <c r="G65" s="1">
        <f t="shared" si="120"/>
        <v>104.29652742929466</v>
      </c>
      <c r="H65" s="1">
        <f t="shared" si="121"/>
        <v>328.56599337478474</v>
      </c>
      <c r="I65" s="1">
        <f t="shared" si="122"/>
        <v>334.22755174521512</v>
      </c>
      <c r="J65" s="1">
        <f t="shared" si="123"/>
        <v>1.1046559085333332</v>
      </c>
      <c r="K65" s="1">
        <f t="shared" si="124"/>
        <v>-1.7261232766818551</v>
      </c>
      <c r="L65" s="1">
        <f t="shared" si="125"/>
        <v>3.9354350937485214</v>
      </c>
      <c r="M65" s="1">
        <v>0</v>
      </c>
      <c r="N65" s="1">
        <v>0</v>
      </c>
      <c r="O65" s="1">
        <v>0</v>
      </c>
      <c r="P65" s="1">
        <v>0</v>
      </c>
      <c r="Q65" s="1">
        <f t="shared" si="126"/>
        <v>0</v>
      </c>
      <c r="R65" s="1">
        <f t="shared" si="127"/>
        <v>0</v>
      </c>
      <c r="S65" s="1">
        <f t="shared" si="128"/>
        <v>0</v>
      </c>
      <c r="T65" s="1">
        <v>290</v>
      </c>
      <c r="U65" s="1">
        <v>84100</v>
      </c>
      <c r="V65" s="1">
        <f t="shared" si="129"/>
        <v>0</v>
      </c>
      <c r="W65" s="1">
        <f t="shared" si="130"/>
        <v>290</v>
      </c>
      <c r="X65" s="1">
        <f t="shared" si="131"/>
        <v>290</v>
      </c>
      <c r="Y65" s="1">
        <f t="shared" si="132"/>
        <v>0.96666666666666667</v>
      </c>
      <c r="Z65" s="1">
        <f t="shared" si="133"/>
        <v>0.96666666666666667</v>
      </c>
      <c r="AA65" s="1">
        <f t="shared" si="134"/>
        <v>0.96666666666666667</v>
      </c>
      <c r="AB65" s="1">
        <v>30</v>
      </c>
      <c r="AC65" s="1">
        <v>900</v>
      </c>
      <c r="AE65" s="1">
        <v>0</v>
      </c>
      <c r="AF65" s="1">
        <v>0</v>
      </c>
      <c r="AG65" s="1">
        <v>1</v>
      </c>
      <c r="AH65" s="1">
        <v>1</v>
      </c>
      <c r="AI65" s="1">
        <v>290</v>
      </c>
      <c r="AJ65" s="1">
        <v>0</v>
      </c>
      <c r="AK65" s="1">
        <v>0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f t="shared" si="135"/>
        <v>0</v>
      </c>
      <c r="BY65" s="1">
        <f t="shared" si="136"/>
        <v>0.72281414177487335</v>
      </c>
      <c r="BZ65" s="1">
        <f t="shared" si="137"/>
        <v>1.2771858582251268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M65" s="1">
        <v>942.03559763947021</v>
      </c>
      <c r="CN65" s="1">
        <v>942.03559763947021</v>
      </c>
      <c r="CO65" s="1">
        <v>942.03559763947021</v>
      </c>
      <c r="CP65" s="1">
        <v>942.03559763947021</v>
      </c>
      <c r="CQ65" s="1">
        <v>942.03559763947021</v>
      </c>
      <c r="CR65" s="1">
        <v>942.03559763947021</v>
      </c>
      <c r="CS65" s="1">
        <v>942.03559763947021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D65" s="1">
        <v>151.29471858284487</v>
      </c>
      <c r="DE65" s="1">
        <v>23148.5088492994</v>
      </c>
      <c r="DF65" s="1">
        <v>142.67075655701441</v>
      </c>
      <c r="DG65" s="1">
        <v>204.50371319269294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f t="shared" si="138"/>
        <v>0</v>
      </c>
      <c r="EU65" s="1">
        <f t="shared" si="139"/>
        <v>0.72281414177487335</v>
      </c>
      <c r="EV65" s="1">
        <f t="shared" si="140"/>
        <v>1.2771858582251268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I65" s="1">
        <v>1696088.6896824413</v>
      </c>
      <c r="FJ65" s="1">
        <v>1696088.6896824413</v>
      </c>
      <c r="FK65" s="1">
        <v>1696088.6896824413</v>
      </c>
      <c r="FL65" s="1">
        <v>1696088.6896824413</v>
      </c>
      <c r="FM65" s="1">
        <v>1696088.6896824413</v>
      </c>
      <c r="FN65" s="1">
        <v>1696088.6896824413</v>
      </c>
      <c r="FO65" s="1">
        <v>1696088.6896824413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Z65" s="1">
        <v>40300.374984038193</v>
      </c>
      <c r="GA65" s="1">
        <v>1762656620.8513064</v>
      </c>
      <c r="GB65" s="1">
        <v>32232.995477166391</v>
      </c>
      <c r="GC65" s="1">
        <v>72721.300756421813</v>
      </c>
      <c r="GH65" s="1">
        <v>1</v>
      </c>
      <c r="GI65" s="1">
        <v>1</v>
      </c>
      <c r="GJ65" s="1">
        <v>1</v>
      </c>
      <c r="GK65" s="1">
        <v>1</v>
      </c>
      <c r="GL65" s="1">
        <v>1</v>
      </c>
      <c r="GM65" s="1">
        <v>1</v>
      </c>
      <c r="GN65" s="1">
        <v>1</v>
      </c>
      <c r="GO65" s="1">
        <v>1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>
        <v>1</v>
      </c>
      <c r="HM65" s="1">
        <v>1</v>
      </c>
      <c r="HN65" s="1">
        <v>1</v>
      </c>
      <c r="HO65" s="1">
        <v>1</v>
      </c>
      <c r="HP65" s="1">
        <f t="shared" si="141"/>
        <v>0</v>
      </c>
      <c r="HQ65" s="1">
        <f t="shared" si="142"/>
        <v>0.72281414177487335</v>
      </c>
      <c r="HR65" s="1">
        <f t="shared" si="143"/>
        <v>1.2771858582251268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E65" s="1">
        <v>1130.8880576832114</v>
      </c>
      <c r="IF65" s="1">
        <v>1130.8880576832114</v>
      </c>
      <c r="IG65" s="1">
        <v>1130.8880576832114</v>
      </c>
      <c r="IH65" s="1">
        <v>1130.8880576832114</v>
      </c>
      <c r="II65" s="1">
        <v>1130.8880576832114</v>
      </c>
      <c r="IJ65" s="1">
        <v>1130.8880576832114</v>
      </c>
      <c r="IK65" s="1">
        <v>1130.8880576832114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V65" s="1">
        <v>198.88046009470187</v>
      </c>
      <c r="IW65" s="1">
        <v>40300.374984038193</v>
      </c>
      <c r="IX65" s="1">
        <v>179.53549921162218</v>
      </c>
      <c r="IY65" s="1">
        <v>269.66887242769013</v>
      </c>
    </row>
    <row r="66" spans="1:259" s="1" customFormat="1" x14ac:dyDescent="0.25">
      <c r="A66" s="1">
        <v>40</v>
      </c>
      <c r="B66" s="1">
        <v>50</v>
      </c>
      <c r="C66" s="1">
        <v>10</v>
      </c>
      <c r="D66" s="1" t="s">
        <v>264</v>
      </c>
      <c r="E66" s="1">
        <v>440.58117154000001</v>
      </c>
      <c r="F66" s="1">
        <v>194271.52317912719</v>
      </c>
      <c r="G66" s="1">
        <f t="shared" si="120"/>
        <v>159.7544635682716</v>
      </c>
      <c r="H66" s="1">
        <f t="shared" si="121"/>
        <v>437.07770826134595</v>
      </c>
      <c r="I66" s="1">
        <f t="shared" si="122"/>
        <v>444.08463481865408</v>
      </c>
      <c r="J66" s="1">
        <f t="shared" si="123"/>
        <v>1.1014529288500001</v>
      </c>
      <c r="K66" s="1">
        <f t="shared" si="124"/>
        <v>-2.4020103498040579</v>
      </c>
      <c r="L66" s="1">
        <f t="shared" si="125"/>
        <v>4.6049162075040577</v>
      </c>
      <c r="M66" s="1">
        <v>0</v>
      </c>
      <c r="N66" s="1">
        <v>0</v>
      </c>
      <c r="O66" s="1">
        <v>0</v>
      </c>
      <c r="P66" s="1">
        <v>0</v>
      </c>
      <c r="Q66" s="1">
        <f t="shared" si="126"/>
        <v>0</v>
      </c>
      <c r="R66" s="1">
        <f t="shared" si="127"/>
        <v>0</v>
      </c>
      <c r="S66" s="1">
        <f t="shared" si="128"/>
        <v>0</v>
      </c>
      <c r="T66" s="1">
        <v>390</v>
      </c>
      <c r="U66" s="1">
        <v>152100</v>
      </c>
      <c r="V66" s="1">
        <f t="shared" si="129"/>
        <v>0</v>
      </c>
      <c r="W66" s="1">
        <f t="shared" si="130"/>
        <v>390</v>
      </c>
      <c r="X66" s="1">
        <f t="shared" si="131"/>
        <v>390</v>
      </c>
      <c r="Y66" s="1">
        <f t="shared" si="132"/>
        <v>0.97499999999999998</v>
      </c>
      <c r="Z66" s="1">
        <f t="shared" si="133"/>
        <v>0.97499999999999998</v>
      </c>
      <c r="AA66" s="1">
        <f t="shared" si="134"/>
        <v>0.97499999999999998</v>
      </c>
      <c r="AB66" s="1">
        <v>40</v>
      </c>
      <c r="AC66" s="1">
        <v>1600</v>
      </c>
      <c r="AE66" s="1">
        <v>0</v>
      </c>
      <c r="AF66" s="1">
        <v>0</v>
      </c>
      <c r="AG66" s="1">
        <v>1</v>
      </c>
      <c r="AH66" s="1">
        <v>1</v>
      </c>
      <c r="AI66" s="1">
        <v>390</v>
      </c>
      <c r="AJ66" s="1">
        <v>0</v>
      </c>
      <c r="AK66" s="1">
        <v>0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f t="shared" si="135"/>
        <v>0</v>
      </c>
      <c r="BY66" s="1">
        <f t="shared" si="136"/>
        <v>0.72281414177487335</v>
      </c>
      <c r="BZ66" s="1">
        <f t="shared" si="137"/>
        <v>1.2771858582251268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M66" s="1">
        <v>972.89027874946532</v>
      </c>
      <c r="CN66" s="1">
        <v>972.89027874946532</v>
      </c>
      <c r="CO66" s="1">
        <v>972.89027874946532</v>
      </c>
      <c r="CP66" s="1">
        <v>972.89027874946532</v>
      </c>
      <c r="CQ66" s="1">
        <v>972.89027874946532</v>
      </c>
      <c r="CR66" s="1">
        <v>972.89027874946532</v>
      </c>
      <c r="CS66" s="1">
        <v>972.89027874946532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D66" s="1">
        <v>157.94970443335077</v>
      </c>
      <c r="DE66" s="1">
        <v>25127.811115750981</v>
      </c>
      <c r="DF66" s="1">
        <v>119.31951502364528</v>
      </c>
      <c r="DG66" s="1">
        <v>183.34647027512585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f t="shared" si="138"/>
        <v>0</v>
      </c>
      <c r="EU66" s="1">
        <f t="shared" si="139"/>
        <v>0.72281414177487335</v>
      </c>
      <c r="EV66" s="1">
        <f t="shared" si="140"/>
        <v>1.2771858582251268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I66" s="1">
        <v>1618213.4119729679</v>
      </c>
      <c r="FJ66" s="1">
        <v>1618213.4119729679</v>
      </c>
      <c r="FK66" s="1">
        <v>1618213.4119729679</v>
      </c>
      <c r="FL66" s="1">
        <v>1618213.4119729679</v>
      </c>
      <c r="FM66" s="1">
        <v>1618213.4119729679</v>
      </c>
      <c r="FN66" s="1">
        <v>1618213.4119729679</v>
      </c>
      <c r="FO66" s="1">
        <v>1618213.4119729679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Z66" s="1">
        <v>43791.585262419911</v>
      </c>
      <c r="GA66" s="1">
        <v>1958194539.0850484</v>
      </c>
      <c r="GB66" s="1">
        <v>27891.260691525029</v>
      </c>
      <c r="GC66" s="1">
        <v>58212.686178168849</v>
      </c>
      <c r="GH66" s="1">
        <v>1</v>
      </c>
      <c r="GI66" s="1">
        <v>1</v>
      </c>
      <c r="GJ66" s="1">
        <v>1</v>
      </c>
      <c r="GK66" s="1">
        <v>1</v>
      </c>
      <c r="GL66" s="1">
        <v>1</v>
      </c>
      <c r="GM66" s="1">
        <v>1</v>
      </c>
      <c r="GN66" s="1">
        <v>1</v>
      </c>
      <c r="GO66" s="1">
        <v>1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HB66" s="1">
        <v>1</v>
      </c>
      <c r="HC66" s="1">
        <v>1</v>
      </c>
      <c r="HD66" s="1">
        <v>1</v>
      </c>
      <c r="HE66" s="1">
        <v>1</v>
      </c>
      <c r="HF66" s="1">
        <v>1</v>
      </c>
      <c r="HG66" s="1">
        <v>1</v>
      </c>
      <c r="HH66" s="1">
        <v>1</v>
      </c>
      <c r="HI66" s="1">
        <v>1</v>
      </c>
      <c r="HJ66" s="1">
        <v>1</v>
      </c>
      <c r="HK66" s="1">
        <v>1</v>
      </c>
      <c r="HL66" s="1">
        <v>1</v>
      </c>
      <c r="HM66" s="1">
        <v>1</v>
      </c>
      <c r="HN66" s="1">
        <v>1</v>
      </c>
      <c r="HO66" s="1">
        <v>1</v>
      </c>
      <c r="HP66" s="1">
        <f t="shared" si="141"/>
        <v>0</v>
      </c>
      <c r="HQ66" s="1">
        <f t="shared" si="142"/>
        <v>0.72281414177487335</v>
      </c>
      <c r="HR66" s="1">
        <f t="shared" si="143"/>
        <v>1.2771858582251268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E66" s="1">
        <v>1142.720917866455</v>
      </c>
      <c r="IF66" s="1">
        <v>1142.720917866455</v>
      </c>
      <c r="IG66" s="1">
        <v>1142.720917866455</v>
      </c>
      <c r="IH66" s="1">
        <v>1142.720917866455</v>
      </c>
      <c r="II66" s="1">
        <v>1142.720917866455</v>
      </c>
      <c r="IJ66" s="1">
        <v>1142.720917866455</v>
      </c>
      <c r="IK66" s="1">
        <v>1142.720917866455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V66" s="1">
        <v>208.73555798513644</v>
      </c>
      <c r="IW66" s="1">
        <v>43791.585262419911</v>
      </c>
      <c r="IX66" s="1">
        <v>167.00676840034069</v>
      </c>
      <c r="IY66" s="1">
        <v>241.2730531538258</v>
      </c>
    </row>
    <row r="67" spans="1:259" s="1" customFormat="1" x14ac:dyDescent="0.25">
      <c r="A67" s="1">
        <v>50</v>
      </c>
      <c r="B67" s="1">
        <v>50</v>
      </c>
      <c r="C67" s="1">
        <v>10</v>
      </c>
      <c r="D67" s="1" t="s">
        <v>265</v>
      </c>
      <c r="E67" s="1">
        <v>561.1930298000002</v>
      </c>
      <c r="F67" s="1">
        <v>318729.82885851577</v>
      </c>
      <c r="G67" s="1">
        <f t="shared" si="120"/>
        <v>3792.2121624118299</v>
      </c>
      <c r="H67" s="1">
        <f t="shared" si="121"/>
        <v>544.12366411575681</v>
      </c>
      <c r="I67" s="1">
        <f t="shared" si="122"/>
        <v>578.2623954842436</v>
      </c>
      <c r="J67" s="1">
        <f t="shared" si="123"/>
        <v>1.1223860596000004</v>
      </c>
      <c r="K67" s="1">
        <f t="shared" si="124"/>
        <v>-15.946979624643387</v>
      </c>
      <c r="L67" s="1">
        <f t="shared" si="125"/>
        <v>18.191751743843387</v>
      </c>
      <c r="M67" s="1">
        <v>0</v>
      </c>
      <c r="N67" s="1">
        <v>0</v>
      </c>
      <c r="O67" s="1">
        <v>0</v>
      </c>
      <c r="P67" s="1">
        <v>0</v>
      </c>
      <c r="Q67" s="1">
        <f t="shared" si="126"/>
        <v>0</v>
      </c>
      <c r="R67" s="1">
        <f t="shared" si="127"/>
        <v>0</v>
      </c>
      <c r="S67" s="1">
        <f t="shared" si="128"/>
        <v>0</v>
      </c>
      <c r="T67" s="1">
        <v>490</v>
      </c>
      <c r="U67" s="1">
        <v>240100</v>
      </c>
      <c r="V67" s="1">
        <f t="shared" si="129"/>
        <v>0</v>
      </c>
      <c r="W67" s="1">
        <f t="shared" si="130"/>
        <v>490</v>
      </c>
      <c r="X67" s="1">
        <f t="shared" si="131"/>
        <v>490</v>
      </c>
      <c r="Y67" s="1">
        <f t="shared" si="132"/>
        <v>0.98</v>
      </c>
      <c r="Z67" s="1">
        <f t="shared" si="133"/>
        <v>0.98</v>
      </c>
      <c r="AA67" s="1">
        <f t="shared" si="134"/>
        <v>0.98</v>
      </c>
      <c r="AB67" s="1">
        <v>50</v>
      </c>
      <c r="AC67" s="1">
        <v>2500</v>
      </c>
      <c r="AE67" s="1">
        <v>0</v>
      </c>
      <c r="AF67" s="1">
        <v>0</v>
      </c>
      <c r="AG67" s="1">
        <v>1</v>
      </c>
      <c r="AH67" s="1">
        <v>1</v>
      </c>
      <c r="AI67" s="1">
        <v>490</v>
      </c>
      <c r="AJ67" s="1">
        <v>0</v>
      </c>
      <c r="AK67" s="1">
        <v>0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f t="shared" si="135"/>
        <v>0</v>
      </c>
      <c r="BY67" s="1">
        <f t="shared" si="136"/>
        <v>0.72281414177487335</v>
      </c>
      <c r="BZ67" s="1">
        <f t="shared" si="137"/>
        <v>1.2771858582251268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M67" s="1">
        <v>774.2660627574154</v>
      </c>
      <c r="CN67" s="1">
        <v>774.2660627574154</v>
      </c>
      <c r="CO67" s="1">
        <v>774.2660627574154</v>
      </c>
      <c r="CP67" s="1">
        <v>774.2660627574154</v>
      </c>
      <c r="CQ67" s="1">
        <v>774.2660627574154</v>
      </c>
      <c r="CR67" s="1">
        <v>774.2660627574154</v>
      </c>
      <c r="CS67" s="1">
        <v>774.2660627574154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D67" s="1">
        <v>152.17451617388596</v>
      </c>
      <c r="DE67" s="1">
        <v>23173.390813194754</v>
      </c>
      <c r="DF67" s="1">
        <v>146.95329965693708</v>
      </c>
      <c r="DG67" s="1">
        <v>159.17224926588426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f t="shared" si="138"/>
        <v>0</v>
      </c>
      <c r="EU67" s="1">
        <f t="shared" si="139"/>
        <v>0.72281414177487335</v>
      </c>
      <c r="EV67" s="1">
        <f t="shared" si="140"/>
        <v>1.2771858582251268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I67" s="1">
        <v>1021246.2099444291</v>
      </c>
      <c r="FJ67" s="1">
        <v>1021246.2099444291</v>
      </c>
      <c r="FK67" s="1">
        <v>1021246.2099444291</v>
      </c>
      <c r="FL67" s="1">
        <v>1021246.2099444291</v>
      </c>
      <c r="FM67" s="1">
        <v>1021246.2099444291</v>
      </c>
      <c r="FN67" s="1">
        <v>1021246.2099444291</v>
      </c>
      <c r="FO67" s="1">
        <v>1021246.2099444291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Z67" s="1">
        <v>44965.3447907679</v>
      </c>
      <c r="GA67" s="1">
        <v>2034515909.6828184</v>
      </c>
      <c r="GB67" s="1">
        <v>43114.415448274936</v>
      </c>
      <c r="GC67" s="1">
        <v>56920.711080431713</v>
      </c>
      <c r="GH67" s="1">
        <v>1</v>
      </c>
      <c r="GI67" s="1">
        <v>1</v>
      </c>
      <c r="GJ67" s="1">
        <v>1</v>
      </c>
      <c r="GK67" s="1">
        <v>1</v>
      </c>
      <c r="GL67" s="1">
        <v>1</v>
      </c>
      <c r="GM67" s="1">
        <v>1</v>
      </c>
      <c r="GN67" s="1">
        <v>1</v>
      </c>
      <c r="GO67" s="1">
        <v>1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>
        <v>1</v>
      </c>
      <c r="HB67" s="1">
        <v>1</v>
      </c>
      <c r="HC67" s="1">
        <v>1</v>
      </c>
      <c r="HD67" s="1">
        <v>1</v>
      </c>
      <c r="HE67" s="1">
        <v>1</v>
      </c>
      <c r="HF67" s="1">
        <v>1</v>
      </c>
      <c r="HG67" s="1">
        <v>1</v>
      </c>
      <c r="HH67" s="1">
        <v>1</v>
      </c>
      <c r="HI67" s="1">
        <v>1</v>
      </c>
      <c r="HJ67" s="1">
        <v>1</v>
      </c>
      <c r="HK67" s="1">
        <v>1</v>
      </c>
      <c r="HL67" s="1">
        <v>1</v>
      </c>
      <c r="HM67" s="1">
        <v>1</v>
      </c>
      <c r="HN67" s="1">
        <v>1</v>
      </c>
      <c r="HO67" s="1">
        <v>1</v>
      </c>
      <c r="HP67" s="1">
        <f t="shared" si="141"/>
        <v>0</v>
      </c>
      <c r="HQ67" s="1">
        <f t="shared" si="142"/>
        <v>0.72281414177487335</v>
      </c>
      <c r="HR67" s="1">
        <f t="shared" si="143"/>
        <v>1.2771858582251268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>
        <v>1</v>
      </c>
      <c r="IB67" s="1">
        <v>1</v>
      </c>
      <c r="IE67" s="1">
        <v>937.77819426854649</v>
      </c>
      <c r="IF67" s="1">
        <v>937.77819426854649</v>
      </c>
      <c r="IG67" s="1">
        <v>937.77819426854649</v>
      </c>
      <c r="IH67" s="1">
        <v>937.77819426854649</v>
      </c>
      <c r="II67" s="1">
        <v>937.77819426854649</v>
      </c>
      <c r="IJ67" s="1">
        <v>937.77819426854649</v>
      </c>
      <c r="IK67" s="1">
        <v>937.77819426854649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V67" s="1">
        <v>211.89530152916166</v>
      </c>
      <c r="IW67" s="1">
        <v>44965.3447907679</v>
      </c>
      <c r="IX67" s="1">
        <v>207.64011040325261</v>
      </c>
      <c r="IY67" s="1">
        <v>238.58061757073165</v>
      </c>
    </row>
    <row r="68" spans="1:259" s="1" customFormat="1" x14ac:dyDescent="0.25">
      <c r="A68" s="1">
        <v>60</v>
      </c>
      <c r="B68" s="1">
        <v>50</v>
      </c>
      <c r="C68" s="1">
        <v>10</v>
      </c>
      <c r="D68" s="1" t="s">
        <v>266</v>
      </c>
      <c r="E68" s="1">
        <v>694.65413053999976</v>
      </c>
      <c r="F68" s="1">
        <v>514595.72273911512</v>
      </c>
      <c r="G68" s="1">
        <f t="shared" si="120"/>
        <v>32051.361662832089</v>
      </c>
      <c r="H68" s="1">
        <f t="shared" si="121"/>
        <v>645.02983992261443</v>
      </c>
      <c r="I68" s="1">
        <f t="shared" si="122"/>
        <v>744.27842115738508</v>
      </c>
      <c r="J68" s="1">
        <f t="shared" si="123"/>
        <v>1.157756884233333</v>
      </c>
      <c r="K68" s="1">
        <f t="shared" si="124"/>
        <v>-48.466533733151962</v>
      </c>
      <c r="L68" s="1">
        <f t="shared" si="125"/>
        <v>50.782047501618635</v>
      </c>
      <c r="M68" s="1">
        <v>0</v>
      </c>
      <c r="N68" s="1">
        <v>0</v>
      </c>
      <c r="O68" s="1">
        <v>0</v>
      </c>
      <c r="P68" s="1">
        <v>0</v>
      </c>
      <c r="Q68" s="1">
        <f t="shared" si="126"/>
        <v>0</v>
      </c>
      <c r="R68" s="1">
        <f t="shared" si="127"/>
        <v>0</v>
      </c>
      <c r="S68" s="1">
        <f t="shared" si="128"/>
        <v>0</v>
      </c>
      <c r="T68" s="1">
        <v>590</v>
      </c>
      <c r="U68" s="1">
        <v>348100</v>
      </c>
      <c r="V68" s="1">
        <f t="shared" si="129"/>
        <v>0</v>
      </c>
      <c r="W68" s="1">
        <f t="shared" si="130"/>
        <v>590</v>
      </c>
      <c r="X68" s="1">
        <f t="shared" si="131"/>
        <v>590</v>
      </c>
      <c r="Y68" s="1">
        <f t="shared" si="132"/>
        <v>0.98333333333333328</v>
      </c>
      <c r="Z68" s="1">
        <f t="shared" si="133"/>
        <v>0.98333333333333328</v>
      </c>
      <c r="AA68" s="1">
        <f t="shared" si="134"/>
        <v>0.98333333333333328</v>
      </c>
      <c r="AB68" s="1">
        <v>60</v>
      </c>
      <c r="AC68" s="1">
        <v>3600</v>
      </c>
      <c r="AE68" s="1">
        <v>0</v>
      </c>
      <c r="AF68" s="1">
        <v>0</v>
      </c>
      <c r="AG68" s="1">
        <v>1</v>
      </c>
      <c r="AH68" s="1">
        <v>1</v>
      </c>
      <c r="AI68" s="1">
        <v>590</v>
      </c>
      <c r="AJ68" s="1">
        <v>0</v>
      </c>
      <c r="AK68" s="1">
        <v>0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J68" s="1">
        <v>1.02</v>
      </c>
      <c r="BK68" s="1">
        <v>1.06</v>
      </c>
      <c r="BL68" s="1">
        <v>1.02</v>
      </c>
      <c r="BM68" s="1">
        <v>1.06</v>
      </c>
      <c r="BN68" s="1">
        <v>1.02</v>
      </c>
      <c r="BO68" s="1">
        <v>1.06</v>
      </c>
      <c r="BP68" s="1">
        <v>1.02</v>
      </c>
      <c r="BQ68" s="1">
        <v>1.06</v>
      </c>
      <c r="BR68" s="1">
        <v>1.02</v>
      </c>
      <c r="BS68" s="1">
        <v>1.06</v>
      </c>
      <c r="BT68" s="1">
        <v>1.02</v>
      </c>
      <c r="BU68" s="1">
        <v>1.06</v>
      </c>
      <c r="BV68" s="1">
        <v>1.02</v>
      </c>
      <c r="BW68" s="1">
        <v>1.06</v>
      </c>
      <c r="BX68" s="1">
        <f t="shared" si="135"/>
        <v>1.9600000000000062E-2</v>
      </c>
      <c r="BY68" s="1">
        <f t="shared" si="136"/>
        <v>0.74005600560112028</v>
      </c>
      <c r="BZ68" s="1">
        <f t="shared" si="137"/>
        <v>1.2999439943988798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M68" s="1">
        <v>938.77614550551289</v>
      </c>
      <c r="CN68" s="1">
        <v>938.77614550551289</v>
      </c>
      <c r="CO68" s="1">
        <v>938.77614550551289</v>
      </c>
      <c r="CP68" s="1">
        <v>938.77614550551289</v>
      </c>
      <c r="CQ68" s="1">
        <v>938.77614550551289</v>
      </c>
      <c r="CR68" s="1">
        <v>938.77614550551289</v>
      </c>
      <c r="CS68" s="1">
        <v>938.77614550551289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D68" s="1">
        <v>130.9849523247882</v>
      </c>
      <c r="DE68" s="1">
        <v>17601.140140956057</v>
      </c>
      <c r="DF68" s="1">
        <v>104.80887864505446</v>
      </c>
      <c r="DG68" s="1">
        <v>158.80622561942712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EF68" s="1">
        <v>1.02</v>
      </c>
      <c r="EG68" s="1">
        <v>1.06</v>
      </c>
      <c r="EH68" s="1">
        <v>1.02</v>
      </c>
      <c r="EI68" s="1">
        <v>1.06</v>
      </c>
      <c r="EJ68" s="1">
        <v>1.02</v>
      </c>
      <c r="EK68" s="1">
        <v>1.06</v>
      </c>
      <c r="EL68" s="1">
        <v>1.02</v>
      </c>
      <c r="EM68" s="1">
        <v>1.06</v>
      </c>
      <c r="EN68" s="1">
        <v>1.02</v>
      </c>
      <c r="EO68" s="1">
        <v>1.06</v>
      </c>
      <c r="EP68" s="1">
        <v>1.02</v>
      </c>
      <c r="EQ68" s="1">
        <v>1.06</v>
      </c>
      <c r="ER68" s="1">
        <v>1.02</v>
      </c>
      <c r="ES68" s="1">
        <v>1.06</v>
      </c>
      <c r="ET68" s="1">
        <f t="shared" si="138"/>
        <v>1.9600000000000062E-2</v>
      </c>
      <c r="EU68" s="1">
        <f t="shared" si="139"/>
        <v>0.74005600560112028</v>
      </c>
      <c r="EV68" s="1">
        <f t="shared" si="140"/>
        <v>1.2999439943988798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I68" s="1">
        <v>1489765.9663727765</v>
      </c>
      <c r="FJ68" s="1">
        <v>1489765.9663727765</v>
      </c>
      <c r="FK68" s="1">
        <v>1489765.9663727765</v>
      </c>
      <c r="FL68" s="1">
        <v>1489765.9663727765</v>
      </c>
      <c r="FM68" s="1">
        <v>1489765.9663727765</v>
      </c>
      <c r="FN68" s="1">
        <v>1489765.9663727765</v>
      </c>
      <c r="FO68" s="1">
        <v>1489765.9663727765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Z68" s="1">
        <v>32731.458511388988</v>
      </c>
      <c r="GA68" s="1">
        <v>1153084252.9967437</v>
      </c>
      <c r="GB68" s="1">
        <v>23290.556685019699</v>
      </c>
      <c r="GC68" s="1">
        <v>50103.868833045912</v>
      </c>
      <c r="GH68" s="1">
        <v>1</v>
      </c>
      <c r="GI68" s="1">
        <v>1</v>
      </c>
      <c r="GJ68" s="1">
        <v>1</v>
      </c>
      <c r="GK68" s="1">
        <v>1</v>
      </c>
      <c r="GL68" s="1">
        <v>1</v>
      </c>
      <c r="GM68" s="1">
        <v>1</v>
      </c>
      <c r="GN68" s="1">
        <v>1</v>
      </c>
      <c r="GO68" s="1">
        <v>1</v>
      </c>
      <c r="GP68" s="1">
        <v>1</v>
      </c>
      <c r="GQ68" s="1">
        <v>1</v>
      </c>
      <c r="GR68" s="1">
        <v>1</v>
      </c>
      <c r="GS68" s="1">
        <v>1</v>
      </c>
      <c r="GT68" s="1">
        <v>1</v>
      </c>
      <c r="GU68" s="1">
        <v>1</v>
      </c>
      <c r="HB68" s="1">
        <v>1.02</v>
      </c>
      <c r="HC68" s="1">
        <v>1.06</v>
      </c>
      <c r="HD68" s="1">
        <v>1.02</v>
      </c>
      <c r="HE68" s="1">
        <v>1.06</v>
      </c>
      <c r="HF68" s="1">
        <v>1.02</v>
      </c>
      <c r="HG68" s="1">
        <v>1.06</v>
      </c>
      <c r="HH68" s="1">
        <v>1.02</v>
      </c>
      <c r="HI68" s="1">
        <v>1.06</v>
      </c>
      <c r="HJ68" s="1">
        <v>1.02</v>
      </c>
      <c r="HK68" s="1">
        <v>1.06</v>
      </c>
      <c r="HL68" s="1">
        <v>1.02</v>
      </c>
      <c r="HM68" s="1">
        <v>1.06</v>
      </c>
      <c r="HN68" s="1">
        <v>1.02</v>
      </c>
      <c r="HO68" s="1">
        <v>1.06</v>
      </c>
      <c r="HP68" s="1">
        <f t="shared" si="141"/>
        <v>1.9600000000000062E-2</v>
      </c>
      <c r="HQ68" s="1">
        <f t="shared" si="142"/>
        <v>0.74005600560112028</v>
      </c>
      <c r="HR68" s="1">
        <f t="shared" si="143"/>
        <v>1.2999439943988798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E68" s="1">
        <v>1110.3978626568869</v>
      </c>
      <c r="IF68" s="1">
        <v>1110.3978626568869</v>
      </c>
      <c r="IG68" s="1">
        <v>1110.3978626568869</v>
      </c>
      <c r="IH68" s="1">
        <v>1110.3978626568869</v>
      </c>
      <c r="II68" s="1">
        <v>1110.3978626568869</v>
      </c>
      <c r="IJ68" s="1">
        <v>1110.3978626568869</v>
      </c>
      <c r="IK68" s="1">
        <v>1110.3978626568869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V68" s="1">
        <v>179.22250917667768</v>
      </c>
      <c r="IW68" s="1">
        <v>32731.458511388988</v>
      </c>
      <c r="IX68" s="1">
        <v>152.6124394832207</v>
      </c>
      <c r="IY68" s="1">
        <v>223.83893502482073</v>
      </c>
    </row>
    <row r="69" spans="1:259" s="1" customFormat="1" x14ac:dyDescent="0.25">
      <c r="A69" s="1">
        <v>70</v>
      </c>
      <c r="B69" s="1">
        <v>50</v>
      </c>
      <c r="C69" s="1">
        <v>10</v>
      </c>
      <c r="D69" s="1" t="s">
        <v>267</v>
      </c>
      <c r="E69" s="1">
        <v>739.69058912000003</v>
      </c>
      <c r="F69" s="1">
        <v>551620.54847549438</v>
      </c>
      <c r="G69" s="1">
        <f>F69-E69*E69</f>
        <v>4478.3808428016491</v>
      </c>
      <c r="H69" s="1">
        <f t="shared" si="121"/>
        <v>721.14111589529261</v>
      </c>
      <c r="I69" s="1">
        <f t="shared" si="122"/>
        <v>758.24006234470744</v>
      </c>
      <c r="J69" s="1">
        <f>E69/(A69*C69)</f>
        <v>1.0567008416000001</v>
      </c>
      <c r="K69" s="1">
        <f t="shared" si="124"/>
        <v>-17.492772383107383</v>
      </c>
      <c r="L69" s="1">
        <f t="shared" si="125"/>
        <v>19.606174066307386</v>
      </c>
      <c r="M69" s="1">
        <v>0</v>
      </c>
      <c r="N69" s="1">
        <v>0.32</v>
      </c>
      <c r="O69" s="1">
        <v>0.32</v>
      </c>
      <c r="P69" s="1">
        <v>0.36</v>
      </c>
      <c r="Q69" s="1">
        <f>P69-O69*O69</f>
        <v>0.2576</v>
      </c>
      <c r="R69" s="1">
        <f t="shared" si="127"/>
        <v>0.17931622979177733</v>
      </c>
      <c r="S69" s="1">
        <f t="shared" si="128"/>
        <v>0.46068377020822271</v>
      </c>
      <c r="T69" s="1">
        <v>690</v>
      </c>
      <c r="U69" s="1">
        <v>476100</v>
      </c>
      <c r="V69" s="1">
        <f>U69-T69*T69</f>
        <v>0</v>
      </c>
      <c r="W69" s="1">
        <f t="shared" si="130"/>
        <v>690</v>
      </c>
      <c r="X69" s="1">
        <f t="shared" si="131"/>
        <v>690</v>
      </c>
      <c r="Y69" s="1">
        <f>T69/(A69*C69)</f>
        <v>0.98571428571428577</v>
      </c>
      <c r="Z69" s="1">
        <f t="shared" si="133"/>
        <v>0.98571428571428577</v>
      </c>
      <c r="AA69" s="1">
        <f t="shared" si="134"/>
        <v>0.98571428571428577</v>
      </c>
      <c r="AB69" s="1">
        <v>70</v>
      </c>
      <c r="AC69" s="1">
        <v>4900</v>
      </c>
      <c r="AE69" s="1">
        <v>0</v>
      </c>
      <c r="AF69" s="1">
        <v>0</v>
      </c>
      <c r="AG69" s="1">
        <v>1</v>
      </c>
      <c r="AH69" s="1">
        <v>1</v>
      </c>
      <c r="AI69" s="1">
        <v>690</v>
      </c>
      <c r="AJ69" s="1">
        <v>0</v>
      </c>
      <c r="AK69" s="1">
        <v>0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f>BO69-BN69*BN69</f>
        <v>0</v>
      </c>
      <c r="BY69" s="1">
        <f t="shared" si="136"/>
        <v>0.72281414177487335</v>
      </c>
      <c r="BZ69" s="1">
        <f t="shared" si="137"/>
        <v>1.2771858582251268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M69" s="1">
        <v>1048.9357417398617</v>
      </c>
      <c r="CN69" s="1">
        <v>1048.9357417398617</v>
      </c>
      <c r="CO69" s="1">
        <v>1048.9357417398617</v>
      </c>
      <c r="CP69" s="1">
        <v>1048.9357417398617</v>
      </c>
      <c r="CQ69" s="1">
        <v>1048.9357417398617</v>
      </c>
      <c r="CR69" s="1">
        <v>1048.9357417398617</v>
      </c>
      <c r="CS69" s="1">
        <v>1048.9357417398617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D69" s="1">
        <v>110.38618793269079</v>
      </c>
      <c r="DE69" s="1">
        <v>12274.13458462633</v>
      </c>
      <c r="DF69" s="1">
        <v>105.09461181400299</v>
      </c>
      <c r="DG69" s="1">
        <v>140.27565164456612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f>BO69-BN69*BN69</f>
        <v>0</v>
      </c>
      <c r="EU69" s="1">
        <f t="shared" si="139"/>
        <v>0.72281414177487335</v>
      </c>
      <c r="EV69" s="1">
        <f t="shared" si="140"/>
        <v>1.2771858582251268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I69" s="1">
        <v>2323578.0002489178</v>
      </c>
      <c r="FJ69" s="1">
        <v>2323578.0002489178</v>
      </c>
      <c r="FK69" s="1">
        <v>2323578.0002489178</v>
      </c>
      <c r="FL69" s="1">
        <v>2323578.0002489178</v>
      </c>
      <c r="FM69" s="1">
        <v>2323578.0002489178</v>
      </c>
      <c r="FN69" s="1">
        <v>2323578.0002489178</v>
      </c>
      <c r="FO69" s="1">
        <v>2323578.0002489178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Z69" s="1">
        <v>24625.806805769884</v>
      </c>
      <c r="GA69" s="1">
        <v>609961590.52807224</v>
      </c>
      <c r="GB69" s="1">
        <v>23153.361968542333</v>
      </c>
      <c r="GC69" s="1">
        <v>35149.299526194955</v>
      </c>
      <c r="GH69" s="1">
        <v>1</v>
      </c>
      <c r="GI69" s="1">
        <v>1</v>
      </c>
      <c r="GJ69" s="1">
        <v>1</v>
      </c>
      <c r="GK69" s="1">
        <v>1</v>
      </c>
      <c r="GL69" s="1">
        <v>1</v>
      </c>
      <c r="GM69" s="1">
        <v>1</v>
      </c>
      <c r="GN69" s="1">
        <v>1</v>
      </c>
      <c r="GO69" s="1">
        <v>1</v>
      </c>
      <c r="GP69" s="1">
        <v>1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HB69" s="1">
        <v>1</v>
      </c>
      <c r="HC69" s="1">
        <v>1</v>
      </c>
      <c r="HD69" s="1">
        <v>1</v>
      </c>
      <c r="HE69" s="1">
        <v>1</v>
      </c>
      <c r="HF69" s="1">
        <v>1</v>
      </c>
      <c r="HG69" s="1">
        <v>1</v>
      </c>
      <c r="HH69" s="1">
        <v>1</v>
      </c>
      <c r="HI69" s="1">
        <v>1</v>
      </c>
      <c r="HJ69" s="1">
        <v>1</v>
      </c>
      <c r="HK69" s="1">
        <v>1</v>
      </c>
      <c r="HL69" s="1">
        <v>1</v>
      </c>
      <c r="HM69" s="1">
        <v>1</v>
      </c>
      <c r="HN69" s="1">
        <v>1</v>
      </c>
      <c r="HO69" s="1">
        <v>1</v>
      </c>
      <c r="HP69" s="1">
        <f>BO69-BN69*BN69</f>
        <v>0</v>
      </c>
      <c r="HQ69" s="1">
        <f t="shared" si="142"/>
        <v>0.72281414177487335</v>
      </c>
      <c r="HR69" s="1">
        <f t="shared" si="143"/>
        <v>1.2771858582251268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>
        <v>1</v>
      </c>
      <c r="IB69" s="1">
        <v>1</v>
      </c>
      <c r="IE69" s="1">
        <v>1201.8730115415333</v>
      </c>
      <c r="IF69" s="1">
        <v>1201.8730115415333</v>
      </c>
      <c r="IG69" s="1">
        <v>1201.8730115415333</v>
      </c>
      <c r="IH69" s="1">
        <v>1201.8730115415333</v>
      </c>
      <c r="II69" s="1">
        <v>1201.8730115415333</v>
      </c>
      <c r="IJ69" s="1">
        <v>1201.8730115415333</v>
      </c>
      <c r="IK69" s="1">
        <v>1201.8730115415333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V69" s="1">
        <v>156.82443019665735</v>
      </c>
      <c r="IW69" s="1">
        <v>24625.806805769884</v>
      </c>
      <c r="IX69" s="1">
        <v>152.16228826007557</v>
      </c>
      <c r="IY69" s="1">
        <v>187.48146448701257</v>
      </c>
    </row>
    <row r="70" spans="1:259" s="1" customFormat="1" x14ac:dyDescent="0.25">
      <c r="A70" s="1">
        <v>80</v>
      </c>
      <c r="B70" s="1">
        <v>50</v>
      </c>
      <c r="C70" s="1">
        <v>10</v>
      </c>
      <c r="D70" s="1" t="s">
        <v>268</v>
      </c>
      <c r="E70" s="1">
        <v>931.98571287999994</v>
      </c>
      <c r="F70" s="1">
        <v>1174321.5740857292</v>
      </c>
      <c r="G70" s="1">
        <f>F70-E70*E70</f>
        <v>305724.20507328748</v>
      </c>
      <c r="H70" s="1">
        <f t="shared" si="121"/>
        <v>778.72318606998408</v>
      </c>
      <c r="I70" s="1">
        <f t="shared" si="122"/>
        <v>1085.2482396900157</v>
      </c>
      <c r="J70" s="1">
        <f>E70/(A70*C70)</f>
        <v>1.1649821410999999</v>
      </c>
      <c r="K70" s="1">
        <f t="shared" si="124"/>
        <v>-152.09754466891582</v>
      </c>
      <c r="L70" s="1">
        <f t="shared" si="125"/>
        <v>154.42750895111584</v>
      </c>
      <c r="M70" s="1">
        <v>0</v>
      </c>
      <c r="N70" s="1">
        <v>2.2999999999999998</v>
      </c>
      <c r="O70" s="1">
        <v>2.64</v>
      </c>
      <c r="P70" s="1">
        <v>25.16</v>
      </c>
      <c r="Q70" s="1">
        <f>P70-O70*O70</f>
        <v>18.1904</v>
      </c>
      <c r="R70" s="1">
        <f t="shared" si="127"/>
        <v>1.4577966279865382</v>
      </c>
      <c r="S70" s="1">
        <f t="shared" si="128"/>
        <v>3.8222033720134618</v>
      </c>
      <c r="T70" s="1">
        <v>790</v>
      </c>
      <c r="U70" s="1">
        <v>624100</v>
      </c>
      <c r="V70" s="1">
        <f>U70-T70*T70</f>
        <v>0</v>
      </c>
      <c r="W70" s="1">
        <f t="shared" si="130"/>
        <v>790</v>
      </c>
      <c r="X70" s="1">
        <f t="shared" si="131"/>
        <v>790</v>
      </c>
      <c r="Y70" s="1">
        <f>T70/(A70*C70)</f>
        <v>0.98750000000000004</v>
      </c>
      <c r="Z70" s="1">
        <f t="shared" si="133"/>
        <v>0.98750000000000004</v>
      </c>
      <c r="AA70" s="1">
        <f t="shared" si="134"/>
        <v>0.98750000000000004</v>
      </c>
      <c r="AB70" s="1">
        <v>80</v>
      </c>
      <c r="AC70" s="1">
        <v>6400</v>
      </c>
      <c r="AE70" s="1">
        <v>0</v>
      </c>
      <c r="AF70" s="1">
        <v>0</v>
      </c>
      <c r="AG70" s="1">
        <v>1</v>
      </c>
      <c r="AH70" s="1">
        <v>1</v>
      </c>
      <c r="AI70" s="1">
        <v>790</v>
      </c>
      <c r="AJ70" s="1">
        <v>0</v>
      </c>
      <c r="AK70" s="1">
        <v>0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f>BO70-BN70*BN70</f>
        <v>0</v>
      </c>
      <c r="BY70" s="1">
        <f t="shared" si="136"/>
        <v>0.72281414177487335</v>
      </c>
      <c r="BZ70" s="1">
        <f t="shared" si="137"/>
        <v>1.2771858582251268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M70" s="1">
        <v>797.8926171476877</v>
      </c>
      <c r="CN70" s="1">
        <v>797.8926171476877</v>
      </c>
      <c r="CO70" s="1">
        <v>797.8926171476877</v>
      </c>
      <c r="CP70" s="1">
        <v>797.8926171476877</v>
      </c>
      <c r="CQ70" s="1">
        <v>797.8926171476877</v>
      </c>
      <c r="CR70" s="1">
        <v>797.8926171476877</v>
      </c>
      <c r="CS70" s="1">
        <v>797.8926171476877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D70" s="1">
        <v>117.3819469824804</v>
      </c>
      <c r="DE70" s="1">
        <v>14093.249392664045</v>
      </c>
      <c r="DF70" s="1">
        <v>103.91262172846154</v>
      </c>
      <c r="DG70" s="1">
        <v>159.58405493364342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f>BO70-BN70*BN70</f>
        <v>0</v>
      </c>
      <c r="EU70" s="1">
        <f t="shared" si="139"/>
        <v>0.72281414177487335</v>
      </c>
      <c r="EV70" s="1">
        <f t="shared" si="140"/>
        <v>1.2771858582251268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I70" s="1">
        <v>1005933.8053554692</v>
      </c>
      <c r="FJ70" s="1">
        <v>1005933.8053554692</v>
      </c>
      <c r="FK70" s="1">
        <v>1005933.8053554692</v>
      </c>
      <c r="FL70" s="1">
        <v>1005933.8053554692</v>
      </c>
      <c r="FM70" s="1">
        <v>1005933.8053554692</v>
      </c>
      <c r="FN70" s="1">
        <v>1005933.8053554692</v>
      </c>
      <c r="FO70" s="1">
        <v>1005933.8053554692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Z70" s="1">
        <v>29289.47031398776</v>
      </c>
      <c r="GA70" s="1">
        <v>941444189.76954365</v>
      </c>
      <c r="GB70" s="1">
        <v>22836.020841831349</v>
      </c>
      <c r="GC70" s="1">
        <v>46484.237338105733</v>
      </c>
      <c r="GH70" s="1">
        <v>1</v>
      </c>
      <c r="GI70" s="1">
        <v>1</v>
      </c>
      <c r="GJ70" s="1">
        <v>1</v>
      </c>
      <c r="GK70" s="1">
        <v>1</v>
      </c>
      <c r="GL70" s="1">
        <v>1</v>
      </c>
      <c r="GM70" s="1">
        <v>1</v>
      </c>
      <c r="GN70" s="1">
        <v>1</v>
      </c>
      <c r="GO70" s="1">
        <v>1</v>
      </c>
      <c r="GP70" s="1">
        <v>1</v>
      </c>
      <c r="GQ70" s="1">
        <v>1</v>
      </c>
      <c r="GR70" s="1">
        <v>1</v>
      </c>
      <c r="GS70" s="1">
        <v>1</v>
      </c>
      <c r="GT70" s="1">
        <v>1</v>
      </c>
      <c r="GU70" s="1">
        <v>1</v>
      </c>
      <c r="HB70" s="1">
        <v>1</v>
      </c>
      <c r="HC70" s="1">
        <v>1</v>
      </c>
      <c r="HD70" s="1">
        <v>1</v>
      </c>
      <c r="HE70" s="1">
        <v>1</v>
      </c>
      <c r="HF70" s="1">
        <v>1</v>
      </c>
      <c r="HG70" s="1">
        <v>1</v>
      </c>
      <c r="HH70" s="1">
        <v>1</v>
      </c>
      <c r="HI70" s="1">
        <v>1</v>
      </c>
      <c r="HJ70" s="1">
        <v>1</v>
      </c>
      <c r="HK70" s="1">
        <v>1</v>
      </c>
      <c r="HL70" s="1">
        <v>1</v>
      </c>
      <c r="HM70" s="1">
        <v>1</v>
      </c>
      <c r="HN70" s="1">
        <v>1</v>
      </c>
      <c r="HO70" s="1">
        <v>1</v>
      </c>
      <c r="HP70" s="1">
        <f>BO70-BN70*BN70</f>
        <v>0</v>
      </c>
      <c r="HQ70" s="1">
        <f t="shared" si="142"/>
        <v>0.72281414177487335</v>
      </c>
      <c r="HR70" s="1">
        <f t="shared" si="143"/>
        <v>1.2771858582251268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E70" s="1">
        <v>963.53541128313066</v>
      </c>
      <c r="IF70" s="1">
        <v>963.53541128313066</v>
      </c>
      <c r="IG70" s="1">
        <v>963.53541128313066</v>
      </c>
      <c r="IH70" s="1">
        <v>963.53541128313066</v>
      </c>
      <c r="II70" s="1">
        <v>963.53541128313066</v>
      </c>
      <c r="IJ70" s="1">
        <v>963.53541128313066</v>
      </c>
      <c r="IK70" s="1">
        <v>963.53541128313066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V70" s="1">
        <v>169.29309652683159</v>
      </c>
      <c r="IW70" s="1">
        <v>29289.47031398776</v>
      </c>
      <c r="IX70" s="1">
        <v>151.11591855867252</v>
      </c>
      <c r="IY70" s="1">
        <v>215.60203463350186</v>
      </c>
    </row>
    <row r="71" spans="1:259" s="1" customFormat="1" x14ac:dyDescent="0.25">
      <c r="A71" s="1">
        <v>90</v>
      </c>
      <c r="B71" s="1">
        <v>50</v>
      </c>
      <c r="C71" s="1">
        <v>10</v>
      </c>
      <c r="D71" s="1" t="s">
        <v>269</v>
      </c>
      <c r="E71" s="1">
        <v>1277.7333608599999</v>
      </c>
      <c r="F71" s="1">
        <v>3089803.8267136859</v>
      </c>
      <c r="G71" s="1">
        <f>F71-E71*E71</f>
        <v>1457201.285259095</v>
      </c>
      <c r="H71" s="1">
        <f t="shared" si="121"/>
        <v>943.12958151937926</v>
      </c>
      <c r="I71" s="1">
        <f t="shared" si="122"/>
        <v>1612.3371402006205</v>
      </c>
      <c r="J71" s="1">
        <f>E71/(A71*C71)</f>
        <v>1.4197037342888887</v>
      </c>
      <c r="K71" s="1">
        <f t="shared" si="124"/>
        <v>-333.18407560633182</v>
      </c>
      <c r="L71" s="1">
        <f t="shared" si="125"/>
        <v>336.02348307490956</v>
      </c>
      <c r="M71" s="1">
        <v>0</v>
      </c>
      <c r="N71" s="1">
        <v>8.6</v>
      </c>
      <c r="O71" s="1">
        <v>9.36</v>
      </c>
      <c r="P71" s="1">
        <v>147.88</v>
      </c>
      <c r="Q71" s="1">
        <f>P71-O71*O71</f>
        <v>60.270400000000009</v>
      </c>
      <c r="R71" s="1">
        <f t="shared" si="127"/>
        <v>7.2080949433583275</v>
      </c>
      <c r="S71" s="1">
        <f t="shared" si="128"/>
        <v>11.511905056641671</v>
      </c>
      <c r="T71" s="1">
        <v>890</v>
      </c>
      <c r="U71" s="1">
        <v>792100</v>
      </c>
      <c r="V71" s="1">
        <f>U71-T71*T71</f>
        <v>0</v>
      </c>
      <c r="W71" s="1">
        <f t="shared" si="130"/>
        <v>890</v>
      </c>
      <c r="X71" s="1">
        <f t="shared" si="131"/>
        <v>890</v>
      </c>
      <c r="Y71" s="1">
        <f>T71/(A71*C71)</f>
        <v>0.98888888888888893</v>
      </c>
      <c r="Z71" s="1">
        <f t="shared" si="133"/>
        <v>0.98888888888888893</v>
      </c>
      <c r="AA71" s="1">
        <f t="shared" si="134"/>
        <v>0.98888888888888893</v>
      </c>
      <c r="AB71" s="1">
        <v>90</v>
      </c>
      <c r="AC71" s="1">
        <v>8100</v>
      </c>
      <c r="AE71" s="1">
        <v>0</v>
      </c>
      <c r="AF71" s="1">
        <v>0</v>
      </c>
      <c r="AG71" s="1">
        <v>1</v>
      </c>
      <c r="AH71" s="1">
        <v>1</v>
      </c>
      <c r="AI71" s="1">
        <v>890</v>
      </c>
      <c r="AJ71" s="1">
        <v>0</v>
      </c>
      <c r="AK71" s="1">
        <v>0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f>BO71-BN71*BN71</f>
        <v>0</v>
      </c>
      <c r="BY71" s="1">
        <f t="shared" si="136"/>
        <v>0.72281414177487335</v>
      </c>
      <c r="BZ71" s="1">
        <f t="shared" si="137"/>
        <v>1.2771858582251268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M71" s="1">
        <v>925.0066628588944</v>
      </c>
      <c r="CN71" s="1">
        <v>925.0066628588944</v>
      </c>
      <c r="CO71" s="1">
        <v>925.0066628588944</v>
      </c>
      <c r="CP71" s="1">
        <v>925.0066628588944</v>
      </c>
      <c r="CQ71" s="1">
        <v>925.0066628588944</v>
      </c>
      <c r="CR71" s="1">
        <v>925.0066628588944</v>
      </c>
      <c r="CS71" s="1">
        <v>925.0066628588944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D71" s="1">
        <v>114.32358089587119</v>
      </c>
      <c r="DE71" s="1">
        <v>13368.208902437747</v>
      </c>
      <c r="DF71" s="1">
        <v>101.35668747486883</v>
      </c>
      <c r="DG71" s="1">
        <v>142.47601435541111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f>BO71-BN71*BN71</f>
        <v>0</v>
      </c>
      <c r="EU71" s="1">
        <f t="shared" si="139"/>
        <v>0.72281414177487335</v>
      </c>
      <c r="EV71" s="1">
        <f t="shared" si="140"/>
        <v>1.2771858582251268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I71" s="1">
        <v>1416853.6943087098</v>
      </c>
      <c r="FJ71" s="1">
        <v>1416853.6943087098</v>
      </c>
      <c r="FK71" s="1">
        <v>1416853.6943087098</v>
      </c>
      <c r="FL71" s="1">
        <v>1416853.6943087098</v>
      </c>
      <c r="FM71" s="1">
        <v>1416853.6943087098</v>
      </c>
      <c r="FN71" s="1">
        <v>1416853.6943087098</v>
      </c>
      <c r="FO71" s="1">
        <v>1416853.6943087098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Z71" s="1">
        <v>28174.541792694981</v>
      </c>
      <c r="GA71" s="1">
        <v>877047743.37445796</v>
      </c>
      <c r="GB71" s="1">
        <v>21702.717731625173</v>
      </c>
      <c r="GC71" s="1">
        <v>43119.547726062774</v>
      </c>
      <c r="GH71" s="1">
        <v>1</v>
      </c>
      <c r="GI71" s="1">
        <v>1</v>
      </c>
      <c r="GJ71" s="1">
        <v>1</v>
      </c>
      <c r="GK71" s="1">
        <v>1</v>
      </c>
      <c r="GL71" s="1">
        <v>1</v>
      </c>
      <c r="GM71" s="1">
        <v>1</v>
      </c>
      <c r="GN71" s="1">
        <v>1</v>
      </c>
      <c r="GO71" s="1">
        <v>1</v>
      </c>
      <c r="GP71" s="1">
        <v>1</v>
      </c>
      <c r="GQ71" s="1">
        <v>1</v>
      </c>
      <c r="GR71" s="1">
        <v>1</v>
      </c>
      <c r="GS71" s="1">
        <v>1</v>
      </c>
      <c r="GT71" s="1">
        <v>1</v>
      </c>
      <c r="GU71" s="1">
        <v>1</v>
      </c>
      <c r="HB71" s="1">
        <v>1</v>
      </c>
      <c r="HC71" s="1">
        <v>1</v>
      </c>
      <c r="HD71" s="1">
        <v>1</v>
      </c>
      <c r="HE71" s="1">
        <v>1</v>
      </c>
      <c r="HF71" s="1">
        <v>1</v>
      </c>
      <c r="HG71" s="1">
        <v>1</v>
      </c>
      <c r="HH71" s="1">
        <v>1</v>
      </c>
      <c r="HI71" s="1">
        <v>1</v>
      </c>
      <c r="HJ71" s="1">
        <v>1</v>
      </c>
      <c r="HK71" s="1">
        <v>1</v>
      </c>
      <c r="HL71" s="1">
        <v>1</v>
      </c>
      <c r="HM71" s="1">
        <v>1</v>
      </c>
      <c r="HN71" s="1">
        <v>1</v>
      </c>
      <c r="HO71" s="1">
        <v>1</v>
      </c>
      <c r="HP71" s="1">
        <f>BO71-BN71*BN71</f>
        <v>0</v>
      </c>
      <c r="HQ71" s="1">
        <f t="shared" si="142"/>
        <v>0.72281414177487335</v>
      </c>
      <c r="HR71" s="1">
        <f t="shared" si="143"/>
        <v>1.2771858582251268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E71" s="1">
        <v>1076.7282711224661</v>
      </c>
      <c r="IF71" s="1">
        <v>1076.7282711224661</v>
      </c>
      <c r="IG71" s="1">
        <v>1076.7282711224661</v>
      </c>
      <c r="IH71" s="1">
        <v>1076.7282711224661</v>
      </c>
      <c r="II71" s="1">
        <v>1076.7282711224661</v>
      </c>
      <c r="IJ71" s="1">
        <v>1076.7282711224661</v>
      </c>
      <c r="IK71" s="1">
        <v>1076.7282711224661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V71" s="1">
        <v>165.89078441957838</v>
      </c>
      <c r="IW71" s="1">
        <v>28174.541792694981</v>
      </c>
      <c r="IX71" s="1">
        <v>147.31842291996333</v>
      </c>
      <c r="IY71" s="1">
        <v>207.65246862501485</v>
      </c>
    </row>
    <row r="72" spans="1:259" s="1" customFormat="1" x14ac:dyDescent="0.25">
      <c r="A72" s="1">
        <v>100</v>
      </c>
      <c r="B72" s="1">
        <v>50</v>
      </c>
      <c r="C72" s="1">
        <v>10</v>
      </c>
      <c r="D72" s="1" t="s">
        <v>270</v>
      </c>
      <c r="E72" s="1">
        <v>1057.9897873800003</v>
      </c>
      <c r="F72" s="1">
        <v>1133992.5269965373</v>
      </c>
      <c r="G72" s="1">
        <f>F72-E72*E72</f>
        <v>14650.136796159204</v>
      </c>
      <c r="H72" s="1">
        <f t="shared" si="121"/>
        <v>1024.4398349162113</v>
      </c>
      <c r="I72" s="1">
        <f t="shared" si="122"/>
        <v>1091.5397398437892</v>
      </c>
      <c r="J72" s="1">
        <f>E72/(A72*C72)</f>
        <v>1.0579897873800004</v>
      </c>
      <c r="K72" s="1">
        <f t="shared" si="124"/>
        <v>-32.491962676409031</v>
      </c>
      <c r="L72" s="1">
        <f t="shared" si="125"/>
        <v>34.607942251169035</v>
      </c>
      <c r="M72" s="1">
        <v>0</v>
      </c>
      <c r="N72" s="1">
        <v>24.38</v>
      </c>
      <c r="O72" s="1">
        <v>33.799999999999997</v>
      </c>
      <c r="P72" s="1">
        <v>2907.84</v>
      </c>
      <c r="Q72" s="1">
        <f>P72-O72*O72</f>
        <v>1765.4000000000003</v>
      </c>
      <c r="R72" s="1">
        <f t="shared" si="127"/>
        <v>22.153575106497271</v>
      </c>
      <c r="S72" s="1">
        <f t="shared" si="128"/>
        <v>45.446424893502723</v>
      </c>
      <c r="T72" s="1">
        <v>990</v>
      </c>
      <c r="U72" s="1">
        <v>980100</v>
      </c>
      <c r="V72" s="1">
        <f>U72-T72*T72</f>
        <v>0</v>
      </c>
      <c r="W72" s="1">
        <f t="shared" si="130"/>
        <v>990</v>
      </c>
      <c r="X72" s="1">
        <f t="shared" si="131"/>
        <v>990</v>
      </c>
      <c r="Y72" s="1">
        <f>T72/(A72*C72)</f>
        <v>0.99</v>
      </c>
      <c r="Z72" s="1">
        <f t="shared" si="133"/>
        <v>0.99</v>
      </c>
      <c r="AA72" s="1">
        <f t="shared" si="134"/>
        <v>0.99</v>
      </c>
      <c r="AB72" s="1">
        <v>100</v>
      </c>
      <c r="AC72" s="1">
        <v>10000</v>
      </c>
      <c r="AE72" s="1">
        <v>0</v>
      </c>
      <c r="AF72" s="1">
        <v>0</v>
      </c>
      <c r="AG72" s="1">
        <v>1</v>
      </c>
      <c r="AH72" s="1">
        <v>1</v>
      </c>
      <c r="AI72" s="1">
        <v>990</v>
      </c>
      <c r="AJ72" s="1">
        <v>0</v>
      </c>
      <c r="AK72" s="1">
        <v>0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J72" s="1">
        <v>1.02</v>
      </c>
      <c r="BK72" s="1">
        <v>1.06</v>
      </c>
      <c r="BL72" s="1">
        <v>1.02</v>
      </c>
      <c r="BM72" s="1">
        <v>1.06</v>
      </c>
      <c r="BN72" s="1">
        <v>1.02</v>
      </c>
      <c r="BO72" s="1">
        <v>1.06</v>
      </c>
      <c r="BP72" s="1">
        <v>1.02</v>
      </c>
      <c r="BQ72" s="1">
        <v>1.06</v>
      </c>
      <c r="BR72" s="1">
        <v>1.02</v>
      </c>
      <c r="BS72" s="1">
        <v>1.06</v>
      </c>
      <c r="BT72" s="1">
        <v>1.02</v>
      </c>
      <c r="BU72" s="1">
        <v>1.06</v>
      </c>
      <c r="BV72" s="1">
        <v>1.02</v>
      </c>
      <c r="BW72" s="1">
        <v>1.06</v>
      </c>
      <c r="BX72" s="1">
        <f>BO72-BN72*BN72</f>
        <v>1.9600000000000062E-2</v>
      </c>
      <c r="BY72" s="1">
        <f t="shared" si="136"/>
        <v>0.74005600560112028</v>
      </c>
      <c r="BZ72" s="1">
        <f t="shared" si="137"/>
        <v>1.2999439943988798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M72" s="1">
        <v>840.38415313727364</v>
      </c>
      <c r="CN72" s="1">
        <v>840.38415313727364</v>
      </c>
      <c r="CO72" s="1">
        <v>840.38415313727364</v>
      </c>
      <c r="CP72" s="1">
        <v>840.38415313727364</v>
      </c>
      <c r="CQ72" s="1">
        <v>840.38415313727364</v>
      </c>
      <c r="CR72" s="1">
        <v>840.38415313727364</v>
      </c>
      <c r="CS72" s="1">
        <v>840.38415313727364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D72" s="1">
        <v>103.03966822398141</v>
      </c>
      <c r="DE72" s="1">
        <v>10642.279546059834</v>
      </c>
      <c r="DF72" s="1">
        <v>102.01687958599908</v>
      </c>
      <c r="DG72" s="1">
        <v>127.58659553555778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EF72" s="1">
        <v>1.02</v>
      </c>
      <c r="EG72" s="1">
        <v>1.06</v>
      </c>
      <c r="EH72" s="1">
        <v>1.02</v>
      </c>
      <c r="EI72" s="1">
        <v>1.06</v>
      </c>
      <c r="EJ72" s="1">
        <v>1.02</v>
      </c>
      <c r="EK72" s="1">
        <v>1.06</v>
      </c>
      <c r="EL72" s="1">
        <v>1.02</v>
      </c>
      <c r="EM72" s="1">
        <v>1.06</v>
      </c>
      <c r="EN72" s="1">
        <v>1.02</v>
      </c>
      <c r="EO72" s="1">
        <v>1.06</v>
      </c>
      <c r="EP72" s="1">
        <v>1.02</v>
      </c>
      <c r="EQ72" s="1">
        <v>1.06</v>
      </c>
      <c r="ER72" s="1">
        <v>1.02</v>
      </c>
      <c r="ES72" s="1">
        <v>1.06</v>
      </c>
      <c r="ET72" s="1">
        <f>BO72-BN72*BN72</f>
        <v>1.9600000000000062E-2</v>
      </c>
      <c r="EU72" s="1">
        <f t="shared" si="139"/>
        <v>0.74005600560112028</v>
      </c>
      <c r="EV72" s="1">
        <f t="shared" si="140"/>
        <v>1.2999439943988798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I72" s="1">
        <v>1166566.348043062</v>
      </c>
      <c r="FJ72" s="1">
        <v>1166566.348043062</v>
      </c>
      <c r="FK72" s="1">
        <v>1166566.348043062</v>
      </c>
      <c r="FL72" s="1">
        <v>1166566.348043062</v>
      </c>
      <c r="FM72" s="1">
        <v>1166566.348043062</v>
      </c>
      <c r="FN72" s="1">
        <v>1166566.348043062</v>
      </c>
      <c r="FO72" s="1">
        <v>1166566.348043062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Z72" s="1">
        <v>22649.353313388085</v>
      </c>
      <c r="GA72" s="1">
        <v>516961494.59301668</v>
      </c>
      <c r="GB72" s="1">
        <v>21850.360493868626</v>
      </c>
      <c r="GC72" s="1">
        <v>32296.089765285662</v>
      </c>
      <c r="GH72" s="1">
        <v>1</v>
      </c>
      <c r="GI72" s="1">
        <v>1</v>
      </c>
      <c r="GJ72" s="1">
        <v>1</v>
      </c>
      <c r="GK72" s="1">
        <v>1</v>
      </c>
      <c r="GL72" s="1">
        <v>1</v>
      </c>
      <c r="GM72" s="1">
        <v>1</v>
      </c>
      <c r="GN72" s="1">
        <v>1</v>
      </c>
      <c r="GO72" s="1">
        <v>1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HB72" s="1">
        <v>1.02</v>
      </c>
      <c r="HC72" s="1">
        <v>1.06</v>
      </c>
      <c r="HD72" s="1">
        <v>1.02</v>
      </c>
      <c r="HE72" s="1">
        <v>1.06</v>
      </c>
      <c r="HF72" s="1">
        <v>1.02</v>
      </c>
      <c r="HG72" s="1">
        <v>1.06</v>
      </c>
      <c r="HH72" s="1">
        <v>1.02</v>
      </c>
      <c r="HI72" s="1">
        <v>1.06</v>
      </c>
      <c r="HJ72" s="1">
        <v>1.02</v>
      </c>
      <c r="HK72" s="1">
        <v>1.06</v>
      </c>
      <c r="HL72" s="1">
        <v>1.02</v>
      </c>
      <c r="HM72" s="1">
        <v>1.06</v>
      </c>
      <c r="HN72" s="1">
        <v>1.02</v>
      </c>
      <c r="HO72" s="1">
        <v>1.06</v>
      </c>
      <c r="HP72" s="1">
        <f>BO72-BN72*BN72</f>
        <v>1.9600000000000062E-2</v>
      </c>
      <c r="HQ72" s="1">
        <f t="shared" si="142"/>
        <v>0.74005600560112028</v>
      </c>
      <c r="HR72" s="1">
        <f t="shared" si="143"/>
        <v>1.2999439943988798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>
        <v>1</v>
      </c>
      <c r="IB72" s="1">
        <v>1</v>
      </c>
      <c r="IE72" s="1">
        <v>1005.4218186671206</v>
      </c>
      <c r="IF72" s="1">
        <v>1005.4218186671206</v>
      </c>
      <c r="IG72" s="1">
        <v>1005.4218186671206</v>
      </c>
      <c r="IH72" s="1">
        <v>1005.4218186671206</v>
      </c>
      <c r="II72" s="1">
        <v>1005.4218186671206</v>
      </c>
      <c r="IJ72" s="1">
        <v>1005.4218186671206</v>
      </c>
      <c r="IK72" s="1">
        <v>1005.4218186671206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V72" s="1">
        <v>150.37442961895985</v>
      </c>
      <c r="IW72" s="1">
        <v>22649.353313388092</v>
      </c>
      <c r="IX72" s="1">
        <v>147.81867437461557</v>
      </c>
      <c r="IY72" s="1">
        <v>179.71112866287848</v>
      </c>
    </row>
    <row r="73" spans="1:259" s="1" customFormat="1" x14ac:dyDescent="0.25">
      <c r="A73" s="1">
        <v>13</v>
      </c>
      <c r="B73" s="1">
        <v>1.96</v>
      </c>
      <c r="E73" s="1" t="s">
        <v>0</v>
      </c>
      <c r="F73" s="1" t="s">
        <v>1</v>
      </c>
      <c r="G73" s="1" t="s">
        <v>2</v>
      </c>
      <c r="H73" s="1" t="s">
        <v>3</v>
      </c>
      <c r="I73" s="1" t="s">
        <v>4</v>
      </c>
      <c r="J73" s="1" t="s">
        <v>5</v>
      </c>
      <c r="K73" s="1" t="s">
        <v>6</v>
      </c>
      <c r="L73" s="1" t="s">
        <v>7</v>
      </c>
      <c r="M73" s="1" t="s">
        <v>8</v>
      </c>
      <c r="N73" s="1" t="s">
        <v>9</v>
      </c>
      <c r="O73" s="1" t="s">
        <v>10</v>
      </c>
      <c r="P73" s="1" t="s">
        <v>11</v>
      </c>
      <c r="Q73" s="1" t="s">
        <v>12</v>
      </c>
      <c r="R73" s="1" t="s">
        <v>13</v>
      </c>
      <c r="S73" s="1" t="s">
        <v>14</v>
      </c>
      <c r="T73" s="1" t="s">
        <v>15</v>
      </c>
      <c r="U73" s="1" t="s">
        <v>16</v>
      </c>
      <c r="V73" s="1" t="s">
        <v>17</v>
      </c>
      <c r="W73" s="1" t="s">
        <v>18</v>
      </c>
      <c r="X73" s="1" t="s">
        <v>19</v>
      </c>
      <c r="Y73" s="1" t="s">
        <v>20</v>
      </c>
      <c r="Z73" s="1" t="s">
        <v>21</v>
      </c>
      <c r="AA73" s="1" t="s">
        <v>22</v>
      </c>
      <c r="AB73" s="1" t="s">
        <v>23</v>
      </c>
      <c r="AC73" s="1" t="s">
        <v>24</v>
      </c>
      <c r="AD73" s="1" t="s">
        <v>25</v>
      </c>
      <c r="AE73" s="1" t="s">
        <v>26</v>
      </c>
      <c r="AF73" s="1" t="s">
        <v>27</v>
      </c>
    </row>
    <row r="74" spans="1:259" s="1" customFormat="1" x14ac:dyDescent="0.25">
      <c r="A74" s="1" t="s">
        <v>28</v>
      </c>
      <c r="B74" s="1" t="s">
        <v>29</v>
      </c>
      <c r="C74" s="1" t="s">
        <v>30</v>
      </c>
      <c r="D74" s="1" t="s">
        <v>31</v>
      </c>
      <c r="E74" s="1" t="s">
        <v>32</v>
      </c>
      <c r="F74" s="1" t="s">
        <v>33</v>
      </c>
      <c r="G74" s="1" t="s">
        <v>34</v>
      </c>
      <c r="H74" s="1" t="s">
        <v>35</v>
      </c>
      <c r="I74" s="1" t="s">
        <v>36</v>
      </c>
      <c r="J74" s="1" t="s">
        <v>37</v>
      </c>
      <c r="K74" s="1" t="s">
        <v>38</v>
      </c>
      <c r="L74" s="1" t="s">
        <v>39</v>
      </c>
      <c r="M74" s="1" t="s">
        <v>40</v>
      </c>
      <c r="N74" s="1" t="s">
        <v>41</v>
      </c>
      <c r="O74" s="1" t="s">
        <v>42</v>
      </c>
      <c r="P74" s="1" t="s">
        <v>43</v>
      </c>
      <c r="Q74" s="1" t="s">
        <v>44</v>
      </c>
      <c r="R74" s="1" t="s">
        <v>35</v>
      </c>
      <c r="S74" s="1" t="s">
        <v>36</v>
      </c>
      <c r="T74" s="1" t="s">
        <v>45</v>
      </c>
      <c r="U74" s="1" t="s">
        <v>46</v>
      </c>
      <c r="V74" s="1" t="s">
        <v>47</v>
      </c>
      <c r="W74" s="1" t="s">
        <v>35</v>
      </c>
      <c r="X74" s="1" t="s">
        <v>36</v>
      </c>
      <c r="Y74" s="1" t="s">
        <v>48</v>
      </c>
      <c r="Z74" s="1" t="s">
        <v>38</v>
      </c>
      <c r="AA74" s="1" t="s">
        <v>39</v>
      </c>
      <c r="AB74" s="1" t="s">
        <v>49</v>
      </c>
      <c r="AC74" s="1" t="s">
        <v>50</v>
      </c>
      <c r="AN74" s="1" t="s">
        <v>51</v>
      </c>
      <c r="AO74" s="1" t="s">
        <v>52</v>
      </c>
      <c r="AP74" s="1" t="s">
        <v>53</v>
      </c>
      <c r="AQ74" s="1" t="s">
        <v>54</v>
      </c>
      <c r="AR74" s="1" t="s">
        <v>55</v>
      </c>
      <c r="AS74" s="1" t="s">
        <v>56</v>
      </c>
      <c r="AT74" s="1" t="s">
        <v>57</v>
      </c>
      <c r="AU74" s="1" t="s">
        <v>58</v>
      </c>
      <c r="AV74" s="1" t="s">
        <v>59</v>
      </c>
      <c r="AW74" s="1" t="s">
        <v>60</v>
      </c>
      <c r="AX74" s="1" t="s">
        <v>61</v>
      </c>
      <c r="AY74" s="1" t="s">
        <v>62</v>
      </c>
      <c r="AZ74" s="1" t="s">
        <v>63</v>
      </c>
      <c r="BA74" s="1" t="s">
        <v>64</v>
      </c>
      <c r="BB74" s="1" t="s">
        <v>65</v>
      </c>
      <c r="BC74" s="1" t="s">
        <v>66</v>
      </c>
      <c r="BH74" s="1" t="s">
        <v>67</v>
      </c>
      <c r="BI74" s="1" t="s">
        <v>68</v>
      </c>
      <c r="BJ74" s="1" t="s">
        <v>69</v>
      </c>
      <c r="BK74" s="1" t="s">
        <v>70</v>
      </c>
      <c r="BL74" s="1" t="s">
        <v>71</v>
      </c>
      <c r="BM74" s="1" t="s">
        <v>72</v>
      </c>
      <c r="BN74" s="1" t="s">
        <v>73</v>
      </c>
      <c r="BO74" s="1" t="s">
        <v>74</v>
      </c>
      <c r="BP74" s="1" t="s">
        <v>75</v>
      </c>
      <c r="BQ74" s="1" t="s">
        <v>76</v>
      </c>
      <c r="BR74" s="1" t="s">
        <v>77</v>
      </c>
      <c r="BS74" s="1" t="s">
        <v>78</v>
      </c>
      <c r="BT74" s="1" t="s">
        <v>79</v>
      </c>
      <c r="BU74" s="1" t="s">
        <v>80</v>
      </c>
      <c r="BV74" s="1" t="s">
        <v>81</v>
      </c>
      <c r="BW74" s="1" t="s">
        <v>82</v>
      </c>
      <c r="CC74" s="1" t="s">
        <v>83</v>
      </c>
      <c r="CD74" s="1" t="s">
        <v>84</v>
      </c>
      <c r="CE74" s="1" t="s">
        <v>85</v>
      </c>
      <c r="CF74" s="1" t="s">
        <v>86</v>
      </c>
      <c r="CG74" s="1" t="s">
        <v>87</v>
      </c>
      <c r="CH74" s="1" t="s">
        <v>88</v>
      </c>
      <c r="CI74" s="1" t="s">
        <v>89</v>
      </c>
      <c r="CJ74" s="1" t="s">
        <v>90</v>
      </c>
      <c r="CL74" s="1" t="s">
        <v>91</v>
      </c>
      <c r="CM74" s="1" t="s">
        <v>92</v>
      </c>
      <c r="CN74" s="1" t="s">
        <v>93</v>
      </c>
      <c r="CO74" s="1" t="s">
        <v>94</v>
      </c>
      <c r="CP74" s="1" t="s">
        <v>95</v>
      </c>
      <c r="CQ74" s="1" t="s">
        <v>96</v>
      </c>
      <c r="CR74" s="1" t="s">
        <v>97</v>
      </c>
      <c r="CS74" s="1" t="s">
        <v>98</v>
      </c>
      <c r="CU74" s="1" t="s">
        <v>99</v>
      </c>
      <c r="CV74" s="1" t="s">
        <v>100</v>
      </c>
      <c r="CW74" s="1" t="s">
        <v>101</v>
      </c>
      <c r="CX74" s="1" t="s">
        <v>102</v>
      </c>
      <c r="CY74" s="1" t="s">
        <v>103</v>
      </c>
      <c r="CZ74" s="1" t="s">
        <v>104</v>
      </c>
      <c r="DA74" s="1" t="s">
        <v>105</v>
      </c>
      <c r="DB74" s="1" t="s">
        <v>106</v>
      </c>
      <c r="DD74" s="1" t="s">
        <v>107</v>
      </c>
      <c r="DE74" s="1" t="s">
        <v>108</v>
      </c>
      <c r="DF74" s="1" t="s">
        <v>109</v>
      </c>
      <c r="DG74" s="1" t="s">
        <v>110</v>
      </c>
      <c r="DJ74" s="1" t="s">
        <v>111</v>
      </c>
      <c r="DK74" s="1" t="s">
        <v>112</v>
      </c>
      <c r="DL74" s="1" t="s">
        <v>113</v>
      </c>
      <c r="DM74" s="1" t="s">
        <v>114</v>
      </c>
      <c r="DN74" s="1" t="s">
        <v>115</v>
      </c>
      <c r="DO74" s="1" t="s">
        <v>116</v>
      </c>
      <c r="DP74" s="1" t="s">
        <v>117</v>
      </c>
      <c r="DQ74" s="1" t="s">
        <v>118</v>
      </c>
      <c r="DR74" s="1" t="s">
        <v>119</v>
      </c>
      <c r="DS74" s="1" t="s">
        <v>120</v>
      </c>
      <c r="DT74" s="1" t="s">
        <v>121</v>
      </c>
      <c r="DU74" s="1" t="s">
        <v>122</v>
      </c>
      <c r="DV74" s="1" t="s">
        <v>123</v>
      </c>
      <c r="DW74" s="1" t="s">
        <v>124</v>
      </c>
      <c r="DX74" s="1" t="s">
        <v>125</v>
      </c>
      <c r="DY74" s="1" t="s">
        <v>126</v>
      </c>
      <c r="ED74" s="1" t="s">
        <v>127</v>
      </c>
      <c r="EE74" s="1" t="s">
        <v>128</v>
      </c>
      <c r="EF74" s="1" t="s">
        <v>129</v>
      </c>
      <c r="EG74" s="1" t="s">
        <v>130</v>
      </c>
      <c r="EH74" s="1" t="s">
        <v>131</v>
      </c>
      <c r="EI74" s="1" t="s">
        <v>132</v>
      </c>
      <c r="EJ74" s="1" t="s">
        <v>133</v>
      </c>
      <c r="EK74" s="1" t="s">
        <v>134</v>
      </c>
      <c r="EL74" s="1" t="s">
        <v>135</v>
      </c>
      <c r="EM74" s="1" t="s">
        <v>136</v>
      </c>
      <c r="EN74" s="1" t="s">
        <v>137</v>
      </c>
      <c r="EO74" s="1" t="s">
        <v>138</v>
      </c>
      <c r="EP74" s="1" t="s">
        <v>139</v>
      </c>
      <c r="EQ74" s="1" t="s">
        <v>140</v>
      </c>
      <c r="ER74" s="1" t="s">
        <v>141</v>
      </c>
      <c r="ES74" s="1" t="s">
        <v>142</v>
      </c>
      <c r="EY74" s="1" t="s">
        <v>143</v>
      </c>
      <c r="EZ74" s="1" t="s">
        <v>144</v>
      </c>
      <c r="FA74" s="1" t="s">
        <v>145</v>
      </c>
      <c r="FB74" s="1" t="s">
        <v>146</v>
      </c>
      <c r="FC74" s="1" t="s">
        <v>147</v>
      </c>
      <c r="FD74" s="1" t="s">
        <v>148</v>
      </c>
      <c r="FE74" s="1" t="s">
        <v>149</v>
      </c>
      <c r="FF74" s="1" t="s">
        <v>150</v>
      </c>
      <c r="FH74" s="1" t="s">
        <v>151</v>
      </c>
      <c r="FI74" s="1" t="s">
        <v>152</v>
      </c>
      <c r="FJ74" s="1" t="s">
        <v>153</v>
      </c>
      <c r="FK74" s="1" t="s">
        <v>154</v>
      </c>
      <c r="FL74" s="1" t="s">
        <v>155</v>
      </c>
      <c r="FM74" s="1" t="s">
        <v>156</v>
      </c>
      <c r="FN74" s="1" t="s">
        <v>157</v>
      </c>
      <c r="FO74" s="1" t="s">
        <v>158</v>
      </c>
      <c r="FQ74" s="1" t="s">
        <v>159</v>
      </c>
      <c r="FR74" s="1" t="s">
        <v>160</v>
      </c>
      <c r="FS74" s="1" t="s">
        <v>161</v>
      </c>
      <c r="FT74" s="1" t="s">
        <v>162</v>
      </c>
      <c r="FU74" s="1" t="s">
        <v>163</v>
      </c>
      <c r="FV74" s="1" t="s">
        <v>164</v>
      </c>
      <c r="FW74" s="1" t="s">
        <v>165</v>
      </c>
      <c r="FX74" s="1" t="s">
        <v>166</v>
      </c>
      <c r="FZ74" s="1" t="s">
        <v>107</v>
      </c>
      <c r="GA74" s="1" t="s">
        <v>108</v>
      </c>
      <c r="GB74" s="1" t="s">
        <v>109</v>
      </c>
      <c r="GC74" s="1" t="s">
        <v>110</v>
      </c>
      <c r="GF74" s="1" t="s">
        <v>167</v>
      </c>
      <c r="GG74" s="1" t="s">
        <v>168</v>
      </c>
      <c r="GH74" s="1" t="s">
        <v>169</v>
      </c>
      <c r="GI74" s="1" t="s">
        <v>170</v>
      </c>
      <c r="GJ74" s="1" t="s">
        <v>171</v>
      </c>
      <c r="GK74" s="1" t="s">
        <v>172</v>
      </c>
      <c r="GL74" s="1" t="s">
        <v>173</v>
      </c>
      <c r="GM74" s="1" t="s">
        <v>174</v>
      </c>
      <c r="GN74" s="1" t="s">
        <v>175</v>
      </c>
      <c r="GO74" s="1" t="s">
        <v>176</v>
      </c>
      <c r="GP74" s="1" t="s">
        <v>177</v>
      </c>
      <c r="GQ74" s="1" t="s">
        <v>178</v>
      </c>
      <c r="GR74" s="1" t="s">
        <v>179</v>
      </c>
      <c r="GS74" s="1" t="s">
        <v>180</v>
      </c>
      <c r="GT74" s="1" t="s">
        <v>181</v>
      </c>
      <c r="GU74" s="1" t="s">
        <v>182</v>
      </c>
      <c r="GZ74" s="1" t="s">
        <v>183</v>
      </c>
      <c r="HA74" s="1" t="s">
        <v>184</v>
      </c>
      <c r="HB74" s="1" t="s">
        <v>185</v>
      </c>
      <c r="HC74" s="1" t="s">
        <v>186</v>
      </c>
      <c r="HD74" s="1" t="s">
        <v>187</v>
      </c>
      <c r="HE74" s="1" t="s">
        <v>188</v>
      </c>
      <c r="HF74" s="1" t="s">
        <v>189</v>
      </c>
      <c r="HG74" s="1" t="s">
        <v>190</v>
      </c>
      <c r="HH74" s="1" t="s">
        <v>191</v>
      </c>
      <c r="HI74" s="1" t="s">
        <v>192</v>
      </c>
      <c r="HJ74" s="1" t="s">
        <v>193</v>
      </c>
      <c r="HK74" s="1" t="s">
        <v>194</v>
      </c>
      <c r="HL74" s="1" t="s">
        <v>195</v>
      </c>
      <c r="HM74" s="1" t="s">
        <v>196</v>
      </c>
      <c r="HN74" s="1" t="s">
        <v>197</v>
      </c>
      <c r="HO74" s="1" t="s">
        <v>198</v>
      </c>
      <c r="HU74" s="1" t="s">
        <v>199</v>
      </c>
      <c r="HV74" s="1" t="s">
        <v>200</v>
      </c>
      <c r="HW74" s="1" t="s">
        <v>201</v>
      </c>
      <c r="HX74" s="1" t="s">
        <v>202</v>
      </c>
      <c r="HY74" s="1" t="s">
        <v>203</v>
      </c>
      <c r="HZ74" s="1" t="s">
        <v>204</v>
      </c>
      <c r="IA74" s="1" t="s">
        <v>205</v>
      </c>
      <c r="IB74" s="1" t="s">
        <v>206</v>
      </c>
      <c r="ID74" s="1" t="s">
        <v>207</v>
      </c>
      <c r="IE74" s="1" t="s">
        <v>208</v>
      </c>
      <c r="IF74" s="1" t="s">
        <v>209</v>
      </c>
      <c r="IG74" s="1" t="s">
        <v>210</v>
      </c>
      <c r="IH74" s="1" t="s">
        <v>211</v>
      </c>
      <c r="II74" s="1" t="s">
        <v>212</v>
      </c>
      <c r="IJ74" s="1" t="s">
        <v>213</v>
      </c>
      <c r="IK74" s="1" t="s">
        <v>214</v>
      </c>
      <c r="IM74" s="1" t="s">
        <v>215</v>
      </c>
      <c r="IN74" s="1" t="s">
        <v>216</v>
      </c>
      <c r="IO74" s="1" t="s">
        <v>217</v>
      </c>
      <c r="IP74" s="1" t="s">
        <v>218</v>
      </c>
      <c r="IQ74" s="1" t="s">
        <v>219</v>
      </c>
      <c r="IR74" s="1" t="s">
        <v>220</v>
      </c>
      <c r="IS74" s="1" t="s">
        <v>221</v>
      </c>
      <c r="IT74" s="1" t="s">
        <v>222</v>
      </c>
      <c r="IV74" s="1" t="s">
        <v>107</v>
      </c>
      <c r="IW74" s="1" t="s">
        <v>108</v>
      </c>
      <c r="IX74" s="1" t="s">
        <v>109</v>
      </c>
      <c r="IY74" s="1" t="s">
        <v>110</v>
      </c>
    </row>
    <row r="75" spans="1:259" s="1" customFormat="1" x14ac:dyDescent="0.25">
      <c r="A75" s="1">
        <v>10</v>
      </c>
      <c r="B75" s="1">
        <v>50</v>
      </c>
      <c r="C75" s="1">
        <v>10</v>
      </c>
      <c r="D75" s="1" t="s">
        <v>223</v>
      </c>
      <c r="E75" s="1">
        <v>465.25434302000008</v>
      </c>
      <c r="F75" s="1">
        <v>223765.71294076098</v>
      </c>
      <c r="G75" s="1">
        <f>F75-E75*E75</f>
        <v>7304.1092417890904</v>
      </c>
      <c r="H75" s="1">
        <f t="shared" ref="H75:H84" si="144">E75-SQRT(G75)/SQRT(B75)*$B$73</f>
        <v>441.56490821743165</v>
      </c>
      <c r="I75" s="1">
        <f t="shared" ref="I75:I84" si="145">E75+SQRT(G75)/SQRT(B75)*$B$73</f>
        <v>488.94377782256851</v>
      </c>
      <c r="J75" s="1">
        <f>E75/(A75*C75)</f>
        <v>4.6525434302000006</v>
      </c>
      <c r="K75" s="1">
        <f t="shared" ref="K75:K84" si="146">J75-SQRT(G75)/SQRT(B75)*$B$73</f>
        <v>-19.036891372368405</v>
      </c>
      <c r="L75" s="1">
        <f t="shared" ref="L75:L84" si="147">J75+SQRT(G75)/SQRT(B75)*$B$73</f>
        <v>28.341978232768408</v>
      </c>
      <c r="M75" s="1">
        <v>0</v>
      </c>
      <c r="N75" s="1">
        <v>0.34</v>
      </c>
      <c r="O75" s="1">
        <v>0.34</v>
      </c>
      <c r="P75" s="1">
        <v>0.5</v>
      </c>
      <c r="Q75" s="1">
        <f t="shared" ref="Q75:Q80" si="148">P75-O75*O75</f>
        <v>0.38439999999999996</v>
      </c>
      <c r="R75" s="1">
        <f t="shared" ref="R75:R84" si="149">O75-SQRT(Q75)/SQRT(B75)*$B$73</f>
        <v>0.16814476790042152</v>
      </c>
      <c r="S75" s="1">
        <f t="shared" ref="S75:S84" si="150">O75+SQRT(Q75)/SQRT(B75)*$B$73</f>
        <v>0.51185523209957851</v>
      </c>
      <c r="T75" s="1">
        <v>90</v>
      </c>
      <c r="U75" s="1">
        <v>8100</v>
      </c>
      <c r="V75" s="1">
        <f t="shared" ref="V75:V80" si="151">U75-T75*T75</f>
        <v>0</v>
      </c>
      <c r="W75" s="1">
        <f t="shared" ref="W75:W84" si="152">T75-SQRT(V75)/SQRT(B75)*$B$73</f>
        <v>90</v>
      </c>
      <c r="X75" s="1">
        <f t="shared" ref="X75:X84" si="153">T75+SQRT(V75)/SQRT(B75)*$B$73</f>
        <v>90</v>
      </c>
      <c r="Y75" s="1">
        <f t="shared" ref="Y75:Y80" si="154">T75/(A75*C75)</f>
        <v>0.9</v>
      </c>
      <c r="Z75" s="1">
        <f t="shared" ref="Z75:Z84" si="155">Y75-SQRT(V75)/SQRT(B75)*$B$73</f>
        <v>0.9</v>
      </c>
      <c r="AA75" s="1">
        <f t="shared" ref="AA75:AA84" si="156">Y75+SQRT(V75)/SQRT(B75)*$B$73</f>
        <v>0.9</v>
      </c>
      <c r="AB75" s="1">
        <v>10</v>
      </c>
      <c r="AC75" s="1">
        <v>100</v>
      </c>
      <c r="AE75" s="1">
        <v>11664</v>
      </c>
      <c r="AF75" s="1">
        <v>11664</v>
      </c>
      <c r="AG75" s="1">
        <v>1</v>
      </c>
      <c r="AH75" s="1">
        <v>1</v>
      </c>
      <c r="AI75" s="1">
        <v>90</v>
      </c>
      <c r="AJ75" s="1">
        <v>0</v>
      </c>
      <c r="AK75" s="1">
        <v>0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4.25</v>
      </c>
      <c r="BA75" s="1">
        <v>22.607142857142858</v>
      </c>
      <c r="BH75" s="1">
        <v>1.04</v>
      </c>
      <c r="BI75" s="1">
        <v>1.1200000000000001</v>
      </c>
      <c r="BJ75" s="1">
        <v>1.04</v>
      </c>
      <c r="BK75" s="1">
        <v>1.1200000000000001</v>
      </c>
      <c r="BL75" s="1">
        <v>1.04</v>
      </c>
      <c r="BM75" s="1">
        <v>1.1200000000000001</v>
      </c>
      <c r="BN75" s="1">
        <v>1.04</v>
      </c>
      <c r="BO75" s="1">
        <v>1.1200000000000001</v>
      </c>
      <c r="BP75" s="1">
        <v>1.24</v>
      </c>
      <c r="BQ75" s="1">
        <v>1.76</v>
      </c>
      <c r="BR75" s="1">
        <v>2.56</v>
      </c>
      <c r="BS75" s="1">
        <v>10.76</v>
      </c>
      <c r="BT75" s="1">
        <v>37.964285714285715</v>
      </c>
      <c r="BU75" s="1">
        <v>1933.9642857142858</v>
      </c>
      <c r="BX75" s="1">
        <f t="shared" ref="BX75:BX80" si="157">BO75-BN75*BN75</f>
        <v>3.839999999999999E-2</v>
      </c>
      <c r="BY75" s="1">
        <f t="shared" ref="BY75:BY84" si="158">BN75-SQRT(BP75)/SQRT(B75)*$B$73</f>
        <v>0.73133889133873708</v>
      </c>
      <c r="BZ75" s="1">
        <f t="shared" ref="BZ75:BZ84" si="159">BN75+SQRT(BP75)/SQRT(B75)*$B$73</f>
        <v>1.348661108661263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0.56000000000000005</v>
      </c>
      <c r="CL75" s="1">
        <v>1272547.2900210563</v>
      </c>
      <c r="CM75" s="1">
        <v>1272547.2900210563</v>
      </c>
      <c r="CN75" s="1">
        <v>1272547.2900210563</v>
      </c>
      <c r="CO75" s="1">
        <v>1272547.2900210563</v>
      </c>
      <c r="CP75" s="1">
        <v>422686.91025810235</v>
      </c>
      <c r="CQ75" s="1">
        <v>188344.68854346164</v>
      </c>
      <c r="CR75" s="1">
        <v>106537.55947762453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C75" s="1">
        <f>DE75-DD75*DD75</f>
        <v>6981644.5078773499</v>
      </c>
      <c r="DD75" s="1">
        <v>100255.37072816171</v>
      </c>
      <c r="DE75" s="1">
        <v>10058121004.349022</v>
      </c>
      <c r="DF75" s="1">
        <v>98884.518539297074</v>
      </c>
      <c r="DG75" s="1">
        <v>108526.72619073534</v>
      </c>
      <c r="DH75" s="1">
        <f t="shared" ref="DH75:DH84" si="160">DD75-SQRT(DC75)/SQRT(B75)*$B$73</f>
        <v>99522.968030986696</v>
      </c>
      <c r="DI75" s="1">
        <f t="shared" ref="DI75:DI84" si="161">DD75+SQRT(DC75)/SQRT(B75)*$B$73</f>
        <v>100987.77342533672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ED75" s="1">
        <v>1.04</v>
      </c>
      <c r="EE75" s="1">
        <v>1.1200000000000001</v>
      </c>
      <c r="EF75" s="1">
        <v>1.04</v>
      </c>
      <c r="EG75" s="1">
        <v>1.1200000000000001</v>
      </c>
      <c r="EH75" s="1">
        <v>1.04</v>
      </c>
      <c r="EI75" s="1">
        <v>1.1200000000000001</v>
      </c>
      <c r="EJ75" s="1">
        <v>1.04</v>
      </c>
      <c r="EK75" s="1">
        <v>1.1200000000000001</v>
      </c>
      <c r="EL75" s="1">
        <v>1.04</v>
      </c>
      <c r="EM75" s="1">
        <v>1.1200000000000001</v>
      </c>
      <c r="EN75" s="1">
        <v>1.1200000000000001</v>
      </c>
      <c r="EO75" s="1">
        <v>1.36</v>
      </c>
      <c r="EP75" s="1">
        <v>1.26</v>
      </c>
      <c r="EQ75" s="1">
        <v>1.82</v>
      </c>
      <c r="ET75" s="1">
        <f t="shared" ref="ET75:ET80" si="162">BO75-BN75*BN75</f>
        <v>3.839999999999999E-2</v>
      </c>
      <c r="EU75" s="1">
        <f t="shared" ref="EU75:EU84" si="163">BN75-SQRT(BP75)/SQRT(B75)*$B$73</f>
        <v>0.73133889133873708</v>
      </c>
      <c r="EV75" s="1">
        <f t="shared" ref="EV75:EV84" si="164">BN75+SQRT(BP75)/SQRT(B75)*$B$73</f>
        <v>1.348661108661263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H75" s="1">
        <v>7093273006554.0127</v>
      </c>
      <c r="FI75" s="1">
        <v>7093273006554.0127</v>
      </c>
      <c r="FJ75" s="1">
        <v>7093273006554.0127</v>
      </c>
      <c r="FK75" s="1">
        <v>7093273006554.0127</v>
      </c>
      <c r="FL75" s="1">
        <v>7093273006554.0127</v>
      </c>
      <c r="FM75" s="1">
        <v>1916834554561.4658</v>
      </c>
      <c r="FN75" s="1">
        <v>363303343713.20221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Y75" s="1">
        <f>GA75-FZ75*FZ75</f>
        <v>2.9244581806138982E+17</v>
      </c>
      <c r="FZ75" s="1">
        <v>17310576021.808529</v>
      </c>
      <c r="GA75" s="1">
        <v>2.9994848802487376E+20</v>
      </c>
      <c r="GB75" s="1">
        <v>17057299021.616777</v>
      </c>
      <c r="GC75" s="1">
        <v>18771334950.111477</v>
      </c>
      <c r="GD75" s="1">
        <f t="shared" ref="GD75:GD84" si="165">FZ75-SQRT(FY75)/SQRT(B75)*$B$73</f>
        <v>17160678733.329742</v>
      </c>
      <c r="GE75" s="1">
        <f t="shared" ref="GE75:GE84" si="166">FZ75+SQRT(FY75)/SQRT(B75)*$B$73</f>
        <v>17460473310.287315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  <c r="GK75" s="1">
        <v>1</v>
      </c>
      <c r="GL75" s="1">
        <v>1</v>
      </c>
      <c r="GM75" s="1">
        <v>1</v>
      </c>
      <c r="GN75" s="1">
        <v>1</v>
      </c>
      <c r="GO75" s="1">
        <v>1</v>
      </c>
      <c r="GP75" s="1">
        <v>1.02</v>
      </c>
      <c r="GQ75" s="1">
        <v>1.06</v>
      </c>
      <c r="GR75" s="1">
        <v>8</v>
      </c>
      <c r="GS75" s="1">
        <v>64.666666666666671</v>
      </c>
      <c r="GZ75" s="1">
        <v>1.04</v>
      </c>
      <c r="HA75" s="1">
        <v>1.1200000000000001</v>
      </c>
      <c r="HB75" s="1">
        <v>1.04</v>
      </c>
      <c r="HC75" s="1">
        <v>1.1200000000000001</v>
      </c>
      <c r="HD75" s="1">
        <v>1.04</v>
      </c>
      <c r="HE75" s="1">
        <v>1.1200000000000001</v>
      </c>
      <c r="HF75" s="1">
        <v>1.06</v>
      </c>
      <c r="HG75" s="1">
        <v>1.18</v>
      </c>
      <c r="HH75" s="1">
        <v>1.24</v>
      </c>
      <c r="HI75" s="1">
        <v>1.76</v>
      </c>
      <c r="HJ75" s="1">
        <v>2.84</v>
      </c>
      <c r="HK75" s="1">
        <v>13.72</v>
      </c>
      <c r="HL75" s="1">
        <v>77.666666666666671</v>
      </c>
      <c r="HM75" s="1">
        <v>6092.333333333333</v>
      </c>
      <c r="HP75" s="1">
        <f t="shared" ref="HP75:HP80" si="167">BO75-BN75*BN75</f>
        <v>3.839999999999999E-2</v>
      </c>
      <c r="HQ75" s="1">
        <f t="shared" ref="HQ75:HQ84" si="168">BN75-SQRT(BP75)/SQRT(B75)*$B$73</f>
        <v>0.73133889133873708</v>
      </c>
      <c r="HR75" s="1">
        <f t="shared" ref="HR75:HR84" si="169">BN75+SQRT(BP75)/SQRT(B75)*$B$73</f>
        <v>1.348661108661263</v>
      </c>
      <c r="HU75" s="1">
        <v>1</v>
      </c>
      <c r="HV75" s="1">
        <v>1</v>
      </c>
      <c r="HW75" s="1">
        <v>1</v>
      </c>
      <c r="HX75" s="1">
        <v>1</v>
      </c>
      <c r="HY75" s="1">
        <v>1</v>
      </c>
      <c r="HZ75" s="1">
        <v>1</v>
      </c>
      <c r="IA75" s="1">
        <v>0.06</v>
      </c>
      <c r="ID75" s="1">
        <v>1420060.2553515448</v>
      </c>
      <c r="IE75" s="1">
        <v>1420060.2553515448</v>
      </c>
      <c r="IF75" s="1">
        <v>1420060.2553515448</v>
      </c>
      <c r="IG75" s="1">
        <v>1276581.8638967013</v>
      </c>
      <c r="IH75" s="1">
        <v>502070.18382094824</v>
      </c>
      <c r="II75" s="1">
        <v>232016.74343008944</v>
      </c>
      <c r="IJ75" s="1">
        <v>130711.91428819225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V75" s="1">
        <v>131554.16259450355</v>
      </c>
      <c r="IW75" s="1">
        <v>17310576021.808529</v>
      </c>
      <c r="IX75" s="1">
        <v>130603.59497968185</v>
      </c>
      <c r="IY75" s="1">
        <v>137008.52145071662</v>
      </c>
    </row>
    <row r="76" spans="1:259" s="1" customFormat="1" x14ac:dyDescent="0.25">
      <c r="A76" s="1">
        <v>20</v>
      </c>
      <c r="B76" s="1">
        <v>50</v>
      </c>
      <c r="C76" s="1">
        <v>10</v>
      </c>
      <c r="D76" s="1" t="s">
        <v>224</v>
      </c>
      <c r="E76" s="1">
        <v>1065.63378902</v>
      </c>
      <c r="F76" s="1">
        <v>1241482.4837392587</v>
      </c>
      <c r="G76" s="1">
        <f t="shared" ref="G76:G80" si="170">F76-E76*E76</f>
        <v>105907.11143813678</v>
      </c>
      <c r="H76" s="1">
        <f t="shared" si="144"/>
        <v>975.42816177859709</v>
      </c>
      <c r="I76" s="1">
        <f t="shared" si="145"/>
        <v>1155.8394162614029</v>
      </c>
      <c r="J76" s="1">
        <f t="shared" ref="J76:J80" si="171">E76/(A76*C76)</f>
        <v>5.3281689450999998</v>
      </c>
      <c r="K76" s="1">
        <f t="shared" si="146"/>
        <v>-84.877458296302876</v>
      </c>
      <c r="L76" s="1">
        <f t="shared" si="147"/>
        <v>95.533796186502883</v>
      </c>
      <c r="M76" s="1">
        <v>0</v>
      </c>
      <c r="N76" s="1">
        <v>1.46</v>
      </c>
      <c r="O76" s="1">
        <v>1.48</v>
      </c>
      <c r="P76" s="1">
        <v>3.72</v>
      </c>
      <c r="Q76" s="1">
        <f t="shared" si="148"/>
        <v>1.5296000000000003</v>
      </c>
      <c r="R76" s="1">
        <f t="shared" si="149"/>
        <v>1.137184849809697</v>
      </c>
      <c r="S76" s="1">
        <f t="shared" si="150"/>
        <v>1.8228151501903029</v>
      </c>
      <c r="T76" s="1">
        <v>190</v>
      </c>
      <c r="U76" s="1">
        <v>36100</v>
      </c>
      <c r="V76" s="1">
        <f t="shared" si="151"/>
        <v>0</v>
      </c>
      <c r="W76" s="1">
        <f t="shared" si="152"/>
        <v>190</v>
      </c>
      <c r="X76" s="1">
        <f t="shared" si="153"/>
        <v>190</v>
      </c>
      <c r="Y76" s="1">
        <f t="shared" si="154"/>
        <v>0.95</v>
      </c>
      <c r="Z76" s="1">
        <f t="shared" si="155"/>
        <v>0.95</v>
      </c>
      <c r="AA76" s="1">
        <f t="shared" si="156"/>
        <v>0.95</v>
      </c>
      <c r="AB76" s="1">
        <v>20</v>
      </c>
      <c r="AC76" s="1">
        <v>400</v>
      </c>
      <c r="AE76" s="1">
        <v>11664</v>
      </c>
      <c r="AF76" s="1">
        <v>11664</v>
      </c>
      <c r="AG76" s="1">
        <v>1</v>
      </c>
      <c r="AH76" s="1">
        <v>1</v>
      </c>
      <c r="AI76" s="1">
        <v>190</v>
      </c>
      <c r="AJ76" s="1">
        <v>0</v>
      </c>
      <c r="AK76" s="1">
        <v>0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1.04</v>
      </c>
      <c r="AY76" s="1">
        <v>1.1200000000000001</v>
      </c>
      <c r="AZ76" s="1">
        <v>8.3720930232558146</v>
      </c>
      <c r="BA76" s="1">
        <v>105.48837209302326</v>
      </c>
      <c r="BH76" s="1">
        <v>1.02</v>
      </c>
      <c r="BI76" s="1">
        <v>1.06</v>
      </c>
      <c r="BJ76" s="1">
        <v>1.02</v>
      </c>
      <c r="BK76" s="1">
        <v>1.06</v>
      </c>
      <c r="BL76" s="1">
        <v>1.02</v>
      </c>
      <c r="BM76" s="1">
        <v>1.06</v>
      </c>
      <c r="BN76" s="1">
        <v>1.04</v>
      </c>
      <c r="BO76" s="1">
        <v>1.1200000000000001</v>
      </c>
      <c r="BP76" s="1">
        <v>1.1000000000000001</v>
      </c>
      <c r="BQ76" s="1">
        <v>1.42</v>
      </c>
      <c r="BR76" s="1">
        <v>3.06</v>
      </c>
      <c r="BS76" s="1">
        <v>17.100000000000001</v>
      </c>
      <c r="BT76" s="1">
        <v>79.139534883720927</v>
      </c>
      <c r="BU76" s="1">
        <v>9781.5116279069771</v>
      </c>
      <c r="BX76" s="1">
        <f t="shared" si="157"/>
        <v>3.839999999999999E-2</v>
      </c>
      <c r="BY76" s="1">
        <f t="shared" si="158"/>
        <v>0.74928501930585001</v>
      </c>
      <c r="BZ76" s="1">
        <f t="shared" si="159"/>
        <v>1.3307149806941501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0.86</v>
      </c>
      <c r="CL76" s="1">
        <v>643570.03723801882</v>
      </c>
      <c r="CM76" s="1">
        <v>643570.03723801882</v>
      </c>
      <c r="CN76" s="1">
        <v>643570.03723801882</v>
      </c>
      <c r="CO76" s="1">
        <v>466071.98688757705</v>
      </c>
      <c r="CP76" s="1">
        <v>420169.55587947211</v>
      </c>
      <c r="CQ76" s="1">
        <v>185281.7632238527</v>
      </c>
      <c r="CR76" s="1">
        <v>105042.30730686891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C76" s="1">
        <f t="shared" ref="DC76:DC84" si="172">DE76-DD76*DD76</f>
        <v>2755696.8834667206</v>
      </c>
      <c r="DD76" s="1">
        <v>96664.988215845297</v>
      </c>
      <c r="DE76" s="1">
        <v>9346875643.652977</v>
      </c>
      <c r="DF76" s="1">
        <v>95217.58535439182</v>
      </c>
      <c r="DG76" s="1">
        <v>100724.04841896224</v>
      </c>
      <c r="DH76" s="1">
        <f t="shared" si="160"/>
        <v>96204.851602489536</v>
      </c>
      <c r="DI76" s="1">
        <f t="shared" si="161"/>
        <v>97125.124829201057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ED76" s="1">
        <v>1.02</v>
      </c>
      <c r="EE76" s="1">
        <v>1.06</v>
      </c>
      <c r="EF76" s="1">
        <v>1.02</v>
      </c>
      <c r="EG76" s="1">
        <v>1.06</v>
      </c>
      <c r="EH76" s="1">
        <v>1.02</v>
      </c>
      <c r="EI76" s="1">
        <v>1.06</v>
      </c>
      <c r="EJ76" s="1">
        <v>1.02</v>
      </c>
      <c r="EK76" s="1">
        <v>1.06</v>
      </c>
      <c r="EL76" s="1">
        <v>1.02</v>
      </c>
      <c r="EM76" s="1">
        <v>1.06</v>
      </c>
      <c r="EN76" s="1">
        <v>1.04</v>
      </c>
      <c r="EO76" s="1">
        <v>1.1200000000000001</v>
      </c>
      <c r="EP76" s="1">
        <v>1.1200000000000001</v>
      </c>
      <c r="EQ76" s="1">
        <v>1.48</v>
      </c>
      <c r="ER76" s="1">
        <v>9</v>
      </c>
      <c r="ES76" s="1">
        <v>81</v>
      </c>
      <c r="ET76" s="1">
        <f t="shared" si="162"/>
        <v>3.839999999999999E-2</v>
      </c>
      <c r="EU76" s="1">
        <f t="shared" si="163"/>
        <v>0.74928501930585001</v>
      </c>
      <c r="EV76" s="1">
        <f t="shared" si="164"/>
        <v>1.3307149806941501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0.02</v>
      </c>
      <c r="FH76" s="1">
        <v>2867221708806.9717</v>
      </c>
      <c r="FI76" s="1">
        <v>2867221708806.9717</v>
      </c>
      <c r="FJ76" s="1">
        <v>2867221708806.9717</v>
      </c>
      <c r="FK76" s="1">
        <v>2867221708806.9717</v>
      </c>
      <c r="FL76" s="1">
        <v>2867221708806.9717</v>
      </c>
      <c r="FM76" s="1">
        <v>543447142791.21338</v>
      </c>
      <c r="FN76" s="1">
        <v>325133909402.80377</v>
      </c>
      <c r="FO76" s="1">
        <v>14088143678.653383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f t="shared" ref="FY76:FY84" si="173">GA76-FZ76*FZ76</f>
        <v>2.2037289867624776E+18</v>
      </c>
      <c r="FZ76" s="1">
        <v>14826558966.936359</v>
      </c>
      <c r="GA76" s="1">
        <v>2.2203057978680345E+20</v>
      </c>
      <c r="GB76" s="1">
        <v>14088143678.653383</v>
      </c>
      <c r="GC76" s="1">
        <v>18931415722.306526</v>
      </c>
      <c r="GD76" s="1">
        <f t="shared" si="165"/>
        <v>14415077611.938427</v>
      </c>
      <c r="GE76" s="1">
        <f t="shared" si="166"/>
        <v>15238040321.934292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  <c r="GK76" s="1">
        <v>1</v>
      </c>
      <c r="GL76" s="1">
        <v>1</v>
      </c>
      <c r="GM76" s="1">
        <v>1</v>
      </c>
      <c r="GN76" s="1">
        <v>1</v>
      </c>
      <c r="GO76" s="1">
        <v>1</v>
      </c>
      <c r="GP76" s="1">
        <v>1.04</v>
      </c>
      <c r="GQ76" s="1">
        <v>1.1200000000000001</v>
      </c>
      <c r="GR76" s="1">
        <v>9.0833333333333339</v>
      </c>
      <c r="GS76" s="1">
        <v>119.08333333333333</v>
      </c>
      <c r="GT76" s="1">
        <v>1</v>
      </c>
      <c r="GU76" s="1">
        <v>1</v>
      </c>
      <c r="GZ76" s="1">
        <v>1.02</v>
      </c>
      <c r="HA76" s="1">
        <v>1.06</v>
      </c>
      <c r="HB76" s="1">
        <v>1.02</v>
      </c>
      <c r="HC76" s="1">
        <v>1.06</v>
      </c>
      <c r="HD76" s="1">
        <v>1.02</v>
      </c>
      <c r="HE76" s="1">
        <v>1.06</v>
      </c>
      <c r="HF76" s="1">
        <v>1.04</v>
      </c>
      <c r="HG76" s="1">
        <v>1.1200000000000001</v>
      </c>
      <c r="HH76" s="1">
        <v>1.1200000000000001</v>
      </c>
      <c r="HI76" s="1">
        <v>1.48</v>
      </c>
      <c r="HJ76" s="1">
        <v>3.24</v>
      </c>
      <c r="HK76" s="1">
        <v>18.36</v>
      </c>
      <c r="HL76" s="1">
        <v>87.25</v>
      </c>
      <c r="HM76" s="1">
        <v>11313.75</v>
      </c>
      <c r="HN76" s="1">
        <v>9</v>
      </c>
      <c r="HO76" s="1">
        <v>81</v>
      </c>
      <c r="HP76" s="1">
        <f t="shared" si="167"/>
        <v>3.839999999999999E-2</v>
      </c>
      <c r="HQ76" s="1">
        <f t="shared" si="168"/>
        <v>0.74928501930585001</v>
      </c>
      <c r="HR76" s="1">
        <f t="shared" si="169"/>
        <v>1.3307149806941501</v>
      </c>
      <c r="HU76" s="1">
        <v>1</v>
      </c>
      <c r="HV76" s="1">
        <v>1</v>
      </c>
      <c r="HW76" s="1">
        <v>1</v>
      </c>
      <c r="HX76" s="1">
        <v>1</v>
      </c>
      <c r="HY76" s="1">
        <v>1</v>
      </c>
      <c r="HZ76" s="1">
        <v>1</v>
      </c>
      <c r="IA76" s="1">
        <v>0.24</v>
      </c>
      <c r="IB76" s="1">
        <v>0.02</v>
      </c>
      <c r="ID76" s="1">
        <v>750644.03075231647</v>
      </c>
      <c r="IE76" s="1">
        <v>750644.03075231647</v>
      </c>
      <c r="IF76" s="1">
        <v>750644.03075231647</v>
      </c>
      <c r="IG76" s="1">
        <v>554081.80043935252</v>
      </c>
      <c r="IH76" s="1">
        <v>477238.21876584506</v>
      </c>
      <c r="II76" s="1">
        <v>234822.97804309282</v>
      </c>
      <c r="IJ76" s="1">
        <v>128029.85282715682</v>
      </c>
      <c r="IK76" s="1">
        <v>118693.48625199861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V76" s="1">
        <v>121625.38469297845</v>
      </c>
      <c r="IW76" s="1">
        <v>14826558966.936329</v>
      </c>
      <c r="IX76" s="1">
        <v>118693.48625199861</v>
      </c>
      <c r="IY76" s="1">
        <v>137591.48128538526</v>
      </c>
    </row>
    <row r="77" spans="1:259" s="1" customFormat="1" x14ac:dyDescent="0.25">
      <c r="A77" s="1">
        <v>30</v>
      </c>
      <c r="B77" s="1">
        <v>50</v>
      </c>
      <c r="C77" s="1">
        <v>10</v>
      </c>
      <c r="D77" s="1" t="s">
        <v>225</v>
      </c>
      <c r="E77" s="1">
        <v>1522.3011941399998</v>
      </c>
      <c r="F77" s="1">
        <v>2488908.8632181101</v>
      </c>
      <c r="G77" s="1">
        <f t="shared" si="170"/>
        <v>171507.9375380408</v>
      </c>
      <c r="H77" s="1">
        <f t="shared" si="144"/>
        <v>1407.5087821219454</v>
      </c>
      <c r="I77" s="1">
        <f t="shared" si="145"/>
        <v>1637.0936061580542</v>
      </c>
      <c r="J77" s="1">
        <f t="shared" si="171"/>
        <v>5.0743373137999992</v>
      </c>
      <c r="K77" s="1">
        <f t="shared" si="146"/>
        <v>-109.71807470425436</v>
      </c>
      <c r="L77" s="1">
        <f t="shared" si="147"/>
        <v>119.86674933185436</v>
      </c>
      <c r="M77" s="1">
        <v>0</v>
      </c>
      <c r="N77" s="1">
        <v>3.76</v>
      </c>
      <c r="O77" s="1">
        <v>3.84</v>
      </c>
      <c r="P77" s="1">
        <v>18.12</v>
      </c>
      <c r="Q77" s="1">
        <f t="shared" si="148"/>
        <v>3.3744000000000014</v>
      </c>
      <c r="R77" s="1">
        <f t="shared" si="149"/>
        <v>3.3308223288477778</v>
      </c>
      <c r="S77" s="1">
        <f t="shared" si="150"/>
        <v>4.3491776711522219</v>
      </c>
      <c r="T77" s="1">
        <v>290</v>
      </c>
      <c r="U77" s="1">
        <v>84100</v>
      </c>
      <c r="V77" s="1">
        <f t="shared" si="151"/>
        <v>0</v>
      </c>
      <c r="W77" s="1">
        <f t="shared" si="152"/>
        <v>290</v>
      </c>
      <c r="X77" s="1">
        <f t="shared" si="153"/>
        <v>290</v>
      </c>
      <c r="Y77" s="1">
        <f t="shared" si="154"/>
        <v>0.96666666666666667</v>
      </c>
      <c r="Z77" s="1">
        <f t="shared" si="155"/>
        <v>0.96666666666666667</v>
      </c>
      <c r="AA77" s="1">
        <f t="shared" si="156"/>
        <v>0.96666666666666667</v>
      </c>
      <c r="AB77" s="1">
        <v>30</v>
      </c>
      <c r="AC77" s="1">
        <v>900</v>
      </c>
      <c r="AE77" s="1">
        <v>11664</v>
      </c>
      <c r="AF77" s="1">
        <v>11664</v>
      </c>
      <c r="AG77" s="1">
        <v>1</v>
      </c>
      <c r="AH77" s="1">
        <v>1</v>
      </c>
      <c r="AI77" s="1">
        <v>290</v>
      </c>
      <c r="AJ77" s="1">
        <v>0</v>
      </c>
      <c r="AK77" s="1">
        <v>0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1.02</v>
      </c>
      <c r="AY77" s="1">
        <v>1.06</v>
      </c>
      <c r="AZ77" s="1">
        <v>10.021276595744681</v>
      </c>
      <c r="BA77" s="1">
        <v>155.17021276595744</v>
      </c>
      <c r="BH77" s="1">
        <v>1</v>
      </c>
      <c r="BI77" s="1">
        <v>1</v>
      </c>
      <c r="BJ77" s="1">
        <v>1.02</v>
      </c>
      <c r="BK77" s="1">
        <v>1.06</v>
      </c>
      <c r="BL77" s="1">
        <v>1.02</v>
      </c>
      <c r="BM77" s="1">
        <v>1.06</v>
      </c>
      <c r="BN77" s="1">
        <v>1.06</v>
      </c>
      <c r="BO77" s="1">
        <v>1.22</v>
      </c>
      <c r="BP77" s="1">
        <v>1.24</v>
      </c>
      <c r="BQ77" s="1">
        <v>1.88</v>
      </c>
      <c r="BR77" s="1">
        <v>3.12</v>
      </c>
      <c r="BS77" s="1">
        <v>17.920000000000002</v>
      </c>
      <c r="BT77" s="1">
        <v>95.425531914893611</v>
      </c>
      <c r="BU77" s="1">
        <v>14564.106382978724</v>
      </c>
      <c r="BX77" s="1">
        <f t="shared" si="157"/>
        <v>9.6399999999999819E-2</v>
      </c>
      <c r="BY77" s="1">
        <f t="shared" si="158"/>
        <v>0.7513388913387371</v>
      </c>
      <c r="BZ77" s="1">
        <f t="shared" si="159"/>
        <v>1.368661108661263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0.94</v>
      </c>
      <c r="CL77" s="1">
        <v>2627610.1287567164</v>
      </c>
      <c r="CM77" s="1">
        <v>1161622.1545572469</v>
      </c>
      <c r="CN77" s="1">
        <v>1161622.1545572469</v>
      </c>
      <c r="CO77" s="1">
        <v>974052.32091822103</v>
      </c>
      <c r="CP77" s="1">
        <v>401011.43993303826</v>
      </c>
      <c r="CQ77" s="1">
        <v>184570.55349683805</v>
      </c>
      <c r="CR77" s="1">
        <v>104140.10916823198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C77" s="1">
        <f t="shared" si="172"/>
        <v>1481656.7856311798</v>
      </c>
      <c r="DD77" s="1">
        <v>95948.293320721859</v>
      </c>
      <c r="DE77" s="1">
        <v>9207556647.94491</v>
      </c>
      <c r="DF77" s="1">
        <v>95500.83231755349</v>
      </c>
      <c r="DG77" s="1">
        <v>100724.29605687068</v>
      </c>
      <c r="DH77" s="1">
        <f t="shared" si="160"/>
        <v>95610.893477577833</v>
      </c>
      <c r="DI77" s="1">
        <f t="shared" si="161"/>
        <v>96285.693163865886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19</v>
      </c>
      <c r="DY77" s="1">
        <v>377</v>
      </c>
      <c r="ED77" s="1">
        <v>1</v>
      </c>
      <c r="EE77" s="1">
        <v>1</v>
      </c>
      <c r="EF77" s="1">
        <v>1</v>
      </c>
      <c r="EG77" s="1">
        <v>1</v>
      </c>
      <c r="EH77" s="1">
        <v>1.02</v>
      </c>
      <c r="EI77" s="1">
        <v>1.06</v>
      </c>
      <c r="EJ77" s="1">
        <v>1.02</v>
      </c>
      <c r="EK77" s="1">
        <v>1.06</v>
      </c>
      <c r="EL77" s="1">
        <v>1.02</v>
      </c>
      <c r="EM77" s="1">
        <v>1.06</v>
      </c>
      <c r="EN77" s="1">
        <v>1.1599999999999999</v>
      </c>
      <c r="EO77" s="1">
        <v>1.6</v>
      </c>
      <c r="EP77" s="1">
        <v>1.24</v>
      </c>
      <c r="EQ77" s="1">
        <v>1.88</v>
      </c>
      <c r="ER77" s="1">
        <v>185.5</v>
      </c>
      <c r="ES77" s="1">
        <v>36390.5</v>
      </c>
      <c r="ET77" s="1">
        <f t="shared" si="162"/>
        <v>9.6399999999999819E-2</v>
      </c>
      <c r="EU77" s="1">
        <f t="shared" si="163"/>
        <v>0.7513388913387371</v>
      </c>
      <c r="EV77" s="1">
        <f t="shared" si="164"/>
        <v>1.368661108661263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0.04</v>
      </c>
      <c r="FH77" s="1">
        <v>139451015912913.59</v>
      </c>
      <c r="FI77" s="1">
        <v>139451015912913.59</v>
      </c>
      <c r="FJ77" s="1">
        <v>7018651380393.8848</v>
      </c>
      <c r="FK77" s="1">
        <v>7018651380393.8848</v>
      </c>
      <c r="FL77" s="1">
        <v>7018651380393.8848</v>
      </c>
      <c r="FM77" s="1">
        <v>1105386116247.5271</v>
      </c>
      <c r="FN77" s="1">
        <v>370260241938.60724</v>
      </c>
      <c r="FO77" s="1">
        <v>14088143678.653383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f t="shared" si="173"/>
        <v>8.1634852658020352E+17</v>
      </c>
      <c r="FZ77" s="1">
        <v>14311003199.908133</v>
      </c>
      <c r="GA77" s="1">
        <v>2.05621161114361E+20</v>
      </c>
      <c r="GB77" s="1">
        <v>14088143678.653383</v>
      </c>
      <c r="GC77" s="1">
        <v>18931511733.048798</v>
      </c>
      <c r="GD77" s="1">
        <f t="shared" si="165"/>
        <v>14060560212.395584</v>
      </c>
      <c r="GE77" s="1">
        <f t="shared" si="166"/>
        <v>14561446187.420681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  <c r="GK77" s="1">
        <v>1</v>
      </c>
      <c r="GL77" s="1">
        <v>1</v>
      </c>
      <c r="GM77" s="1">
        <v>1</v>
      </c>
      <c r="GN77" s="1">
        <v>1</v>
      </c>
      <c r="GO77" s="1">
        <v>1</v>
      </c>
      <c r="GP77" s="1">
        <v>1.06</v>
      </c>
      <c r="GQ77" s="1">
        <v>1.22</v>
      </c>
      <c r="GR77" s="1">
        <v>15.714285714285714</v>
      </c>
      <c r="GS77" s="1">
        <v>312.66666666666669</v>
      </c>
      <c r="GT77" s="1">
        <v>19</v>
      </c>
      <c r="GU77" s="1">
        <v>377</v>
      </c>
      <c r="GZ77" s="1">
        <v>1</v>
      </c>
      <c r="HA77" s="1">
        <v>1</v>
      </c>
      <c r="HB77" s="1">
        <v>1.02</v>
      </c>
      <c r="HC77" s="1">
        <v>1.06</v>
      </c>
      <c r="HD77" s="1">
        <v>1.02</v>
      </c>
      <c r="HE77" s="1">
        <v>1.06</v>
      </c>
      <c r="HF77" s="1">
        <v>1.08</v>
      </c>
      <c r="HG77" s="1">
        <v>1.28</v>
      </c>
      <c r="HH77" s="1">
        <v>1.24</v>
      </c>
      <c r="HI77" s="1">
        <v>1.88</v>
      </c>
      <c r="HJ77" s="1">
        <v>3.74</v>
      </c>
      <c r="HK77" s="1">
        <v>29.22</v>
      </c>
      <c r="HL77" s="1">
        <v>153.28571428571428</v>
      </c>
      <c r="HM77" s="1">
        <v>30027.857142857141</v>
      </c>
      <c r="HN77" s="1">
        <v>185.5</v>
      </c>
      <c r="HO77" s="1">
        <v>36390.5</v>
      </c>
      <c r="HP77" s="1">
        <f t="shared" si="167"/>
        <v>9.6399999999999819E-2</v>
      </c>
      <c r="HQ77" s="1">
        <f t="shared" si="168"/>
        <v>0.7513388913387371</v>
      </c>
      <c r="HR77" s="1">
        <f t="shared" si="169"/>
        <v>1.368661108661263</v>
      </c>
      <c r="HU77" s="1">
        <v>1</v>
      </c>
      <c r="HV77" s="1">
        <v>1</v>
      </c>
      <c r="HW77" s="1">
        <v>1</v>
      </c>
      <c r="HX77" s="1">
        <v>1</v>
      </c>
      <c r="HY77" s="1">
        <v>1</v>
      </c>
      <c r="HZ77" s="1">
        <v>1</v>
      </c>
      <c r="IA77" s="1">
        <v>0.42</v>
      </c>
      <c r="IB77" s="1">
        <v>0.04</v>
      </c>
      <c r="ID77" s="1">
        <v>2900325.7168091009</v>
      </c>
      <c r="IE77" s="1">
        <v>1330566.4168596393</v>
      </c>
      <c r="IF77" s="1">
        <v>1330566.4168596393</v>
      </c>
      <c r="IG77" s="1">
        <v>951189.51508844318</v>
      </c>
      <c r="IH77" s="1">
        <v>497972.38897743134</v>
      </c>
      <c r="II77" s="1">
        <v>225733.3247873892</v>
      </c>
      <c r="IJ77" s="1">
        <v>130532.83392716266</v>
      </c>
      <c r="IK77" s="1">
        <v>118693.48625199861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V77" s="1">
        <v>119575.44827898085</v>
      </c>
      <c r="IW77" s="1">
        <v>14311003199.908106</v>
      </c>
      <c r="IX77" s="1">
        <v>118693.48625199861</v>
      </c>
      <c r="IY77" s="1">
        <v>137591.83018278665</v>
      </c>
    </row>
    <row r="78" spans="1:259" s="1" customFormat="1" x14ac:dyDescent="0.25">
      <c r="A78" s="1">
        <v>40</v>
      </c>
      <c r="B78" s="1">
        <v>50</v>
      </c>
      <c r="C78" s="1">
        <v>10</v>
      </c>
      <c r="D78" s="1" t="s">
        <v>226</v>
      </c>
      <c r="E78" s="1">
        <v>1699.7662813000002</v>
      </c>
      <c r="F78" s="1">
        <v>3189328.0076202573</v>
      </c>
      <c r="G78" s="1">
        <f t="shared" si="170"/>
        <v>300122.59657582594</v>
      </c>
      <c r="H78" s="1">
        <f t="shared" si="144"/>
        <v>1547.9143160834979</v>
      </c>
      <c r="I78" s="1">
        <f t="shared" si="145"/>
        <v>1851.6182465165025</v>
      </c>
      <c r="J78" s="1">
        <f t="shared" si="171"/>
        <v>4.2494157032500004</v>
      </c>
      <c r="K78" s="1">
        <f t="shared" si="146"/>
        <v>-147.6025495132524</v>
      </c>
      <c r="L78" s="1">
        <f t="shared" si="147"/>
        <v>156.10138091975242</v>
      </c>
      <c r="M78" s="1">
        <v>0</v>
      </c>
      <c r="N78" s="1">
        <v>6.5</v>
      </c>
      <c r="O78" s="1">
        <v>6.72</v>
      </c>
      <c r="P78" s="1">
        <v>51.28</v>
      </c>
      <c r="Q78" s="1">
        <f t="shared" si="148"/>
        <v>6.1216000000000079</v>
      </c>
      <c r="R78" s="1">
        <f t="shared" si="149"/>
        <v>6.0341904264301931</v>
      </c>
      <c r="S78" s="1">
        <f t="shared" si="150"/>
        <v>7.4058095735698064</v>
      </c>
      <c r="T78" s="1">
        <v>390</v>
      </c>
      <c r="U78" s="1">
        <v>152100</v>
      </c>
      <c r="V78" s="1">
        <f t="shared" si="151"/>
        <v>0</v>
      </c>
      <c r="W78" s="1">
        <f t="shared" si="152"/>
        <v>390</v>
      </c>
      <c r="X78" s="1">
        <f t="shared" si="153"/>
        <v>390</v>
      </c>
      <c r="Y78" s="1">
        <f t="shared" si="154"/>
        <v>0.97499999999999998</v>
      </c>
      <c r="Z78" s="1">
        <f t="shared" si="155"/>
        <v>0.97499999999999998</v>
      </c>
      <c r="AA78" s="1">
        <f t="shared" si="156"/>
        <v>0.97499999999999998</v>
      </c>
      <c r="AB78" s="1">
        <v>40</v>
      </c>
      <c r="AC78" s="1">
        <v>1600</v>
      </c>
      <c r="AE78" s="1">
        <v>11664</v>
      </c>
      <c r="AF78" s="1">
        <v>11664</v>
      </c>
      <c r="AG78" s="1">
        <v>1</v>
      </c>
      <c r="AH78" s="1">
        <v>1</v>
      </c>
      <c r="AI78" s="1">
        <v>390</v>
      </c>
      <c r="AJ78" s="1">
        <v>0</v>
      </c>
      <c r="AK78" s="1">
        <v>0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10.872340425531915</v>
      </c>
      <c r="BA78" s="1">
        <v>186.02127659574469</v>
      </c>
      <c r="BH78" s="1">
        <v>1.04</v>
      </c>
      <c r="BI78" s="1">
        <v>1.1200000000000001</v>
      </c>
      <c r="BJ78" s="1">
        <v>1.04</v>
      </c>
      <c r="BK78" s="1">
        <v>1.1200000000000001</v>
      </c>
      <c r="BL78" s="1">
        <v>1.04</v>
      </c>
      <c r="BM78" s="1">
        <v>1.1200000000000001</v>
      </c>
      <c r="BN78" s="1">
        <v>1.04</v>
      </c>
      <c r="BO78" s="1">
        <v>1.1200000000000001</v>
      </c>
      <c r="BP78" s="1">
        <v>1.1200000000000001</v>
      </c>
      <c r="BQ78" s="1">
        <v>1.4</v>
      </c>
      <c r="BR78" s="1">
        <v>2.46</v>
      </c>
      <c r="BS78" s="1">
        <v>10.34</v>
      </c>
      <c r="BT78" s="1">
        <v>104.02127659574468</v>
      </c>
      <c r="BU78" s="1">
        <v>17531.297872340427</v>
      </c>
      <c r="BX78" s="1">
        <f t="shared" si="157"/>
        <v>3.839999999999999E-2</v>
      </c>
      <c r="BY78" s="1">
        <f t="shared" si="158"/>
        <v>0.74665406087692299</v>
      </c>
      <c r="BZ78" s="1">
        <f t="shared" si="159"/>
        <v>1.3333459391230771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0.94</v>
      </c>
      <c r="CL78" s="1">
        <v>521755.52751340426</v>
      </c>
      <c r="CM78" s="1">
        <v>521755.52751340426</v>
      </c>
      <c r="CN78" s="1">
        <v>521755.52751340426</v>
      </c>
      <c r="CO78" s="1">
        <v>521755.52751340426</v>
      </c>
      <c r="CP78" s="1">
        <v>414875.56833261694</v>
      </c>
      <c r="CQ78" s="1">
        <v>188671.40355580617</v>
      </c>
      <c r="CR78" s="1">
        <v>103772.41263925817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C78" s="1">
        <f t="shared" si="172"/>
        <v>594280.41592216492</v>
      </c>
      <c r="DD78" s="1">
        <v>95327.713333368709</v>
      </c>
      <c r="DE78" s="1">
        <v>9087967209.7848454</v>
      </c>
      <c r="DF78" s="1">
        <v>95217.58535439182</v>
      </c>
      <c r="DG78" s="1">
        <v>100723.98430323716</v>
      </c>
      <c r="DH78" s="1">
        <f t="shared" si="160"/>
        <v>95114.031904797739</v>
      </c>
      <c r="DI78" s="1">
        <f t="shared" si="161"/>
        <v>95541.394761939679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25.5</v>
      </c>
      <c r="DY78" s="1">
        <v>706.5</v>
      </c>
      <c r="ED78" s="1">
        <v>1.04</v>
      </c>
      <c r="EE78" s="1">
        <v>1.1200000000000001</v>
      </c>
      <c r="EF78" s="1">
        <v>1.04</v>
      </c>
      <c r="EG78" s="1">
        <v>1.1200000000000001</v>
      </c>
      <c r="EH78" s="1">
        <v>1.04</v>
      </c>
      <c r="EI78" s="1">
        <v>1.1200000000000001</v>
      </c>
      <c r="EJ78" s="1">
        <v>1.04</v>
      </c>
      <c r="EK78" s="1">
        <v>1.1200000000000001</v>
      </c>
      <c r="EL78" s="1">
        <v>1.04</v>
      </c>
      <c r="EM78" s="1">
        <v>1.1200000000000001</v>
      </c>
      <c r="EN78" s="1">
        <v>1.04</v>
      </c>
      <c r="EO78" s="1">
        <v>1.1200000000000001</v>
      </c>
      <c r="EP78" s="1">
        <v>1.1399999999999999</v>
      </c>
      <c r="EQ78" s="1">
        <v>1.5</v>
      </c>
      <c r="ER78" s="1">
        <v>246.5</v>
      </c>
      <c r="ES78" s="1">
        <v>66462.5</v>
      </c>
      <c r="ET78" s="1">
        <f t="shared" si="162"/>
        <v>3.839999999999999E-2</v>
      </c>
      <c r="EU78" s="1">
        <f t="shared" si="163"/>
        <v>0.74665406087692299</v>
      </c>
      <c r="EV78" s="1">
        <f t="shared" si="164"/>
        <v>1.3333459391230771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0.04</v>
      </c>
      <c r="FH78" s="1">
        <v>859045766761.07715</v>
      </c>
      <c r="FI78" s="1">
        <v>859045766761.07715</v>
      </c>
      <c r="FJ78" s="1">
        <v>859045766761.07715</v>
      </c>
      <c r="FK78" s="1">
        <v>859045766761.07715</v>
      </c>
      <c r="FL78" s="1">
        <v>859045766761.07715</v>
      </c>
      <c r="FM78" s="1">
        <v>859045766761.07715</v>
      </c>
      <c r="FN78" s="1">
        <v>355231880771.34937</v>
      </c>
      <c r="FO78" s="1">
        <v>14088143678.653383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f t="shared" si="173"/>
        <v>1.0399750085446861E+18</v>
      </c>
      <c r="FZ78" s="1">
        <v>14489556555.692036</v>
      </c>
      <c r="GA78" s="1">
        <v>2.1098722418914273E+20</v>
      </c>
      <c r="GB78" s="1">
        <v>14088143678.653383</v>
      </c>
      <c r="GC78" s="1">
        <v>18421602845.615757</v>
      </c>
      <c r="GD78" s="1">
        <f t="shared" si="165"/>
        <v>14206884732.093529</v>
      </c>
      <c r="GE78" s="1">
        <f t="shared" si="166"/>
        <v>14772228379.290543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  <c r="GK78" s="1">
        <v>1</v>
      </c>
      <c r="GL78" s="1">
        <v>1</v>
      </c>
      <c r="GM78" s="1">
        <v>1</v>
      </c>
      <c r="GN78" s="1">
        <v>1</v>
      </c>
      <c r="GO78" s="1">
        <v>1</v>
      </c>
      <c r="GP78" s="1">
        <v>1.02</v>
      </c>
      <c r="GQ78" s="1">
        <v>1.06</v>
      </c>
      <c r="GR78" s="1">
        <v>17.25925925925926</v>
      </c>
      <c r="GS78" s="1">
        <v>372.37037037037038</v>
      </c>
      <c r="GT78" s="1">
        <v>25.5</v>
      </c>
      <c r="GU78" s="1">
        <v>706.5</v>
      </c>
      <c r="GZ78" s="1">
        <v>1.04</v>
      </c>
      <c r="HA78" s="1">
        <v>1.1200000000000001</v>
      </c>
      <c r="HB78" s="1">
        <v>1.04</v>
      </c>
      <c r="HC78" s="1">
        <v>1.1200000000000001</v>
      </c>
      <c r="HD78" s="1">
        <v>1.04</v>
      </c>
      <c r="HE78" s="1">
        <v>1.1200000000000001</v>
      </c>
      <c r="HF78" s="1">
        <v>1.04</v>
      </c>
      <c r="HG78" s="1">
        <v>1.1200000000000001</v>
      </c>
      <c r="HH78" s="1">
        <v>1.1399999999999999</v>
      </c>
      <c r="HI78" s="1">
        <v>1.5</v>
      </c>
      <c r="HJ78" s="1">
        <v>2.9</v>
      </c>
      <c r="HK78" s="1">
        <v>16.18</v>
      </c>
      <c r="HL78" s="1">
        <v>167.59259259259258</v>
      </c>
      <c r="HM78" s="1">
        <v>35527.370370370372</v>
      </c>
      <c r="HN78" s="1">
        <v>246.5</v>
      </c>
      <c r="HO78" s="1">
        <v>66462.5</v>
      </c>
      <c r="HP78" s="1">
        <f t="shared" si="167"/>
        <v>3.839999999999999E-2</v>
      </c>
      <c r="HQ78" s="1">
        <f t="shared" si="168"/>
        <v>0.74665406087692299</v>
      </c>
      <c r="HR78" s="1">
        <f t="shared" si="169"/>
        <v>1.3333459391230771</v>
      </c>
      <c r="HU78" s="1">
        <v>1</v>
      </c>
      <c r="HV78" s="1">
        <v>1</v>
      </c>
      <c r="HW78" s="1">
        <v>1</v>
      </c>
      <c r="HX78" s="1">
        <v>1</v>
      </c>
      <c r="HY78" s="1">
        <v>1</v>
      </c>
      <c r="HZ78" s="1">
        <v>1</v>
      </c>
      <c r="IA78" s="1">
        <v>0.54</v>
      </c>
      <c r="IB78" s="1">
        <v>0.04</v>
      </c>
      <c r="ID78" s="1">
        <v>615428.02236057224</v>
      </c>
      <c r="IE78" s="1">
        <v>615428.02236057224</v>
      </c>
      <c r="IF78" s="1">
        <v>615428.02236057224</v>
      </c>
      <c r="IG78" s="1">
        <v>615428.02236057224</v>
      </c>
      <c r="IH78" s="1">
        <v>466736.93961995858</v>
      </c>
      <c r="II78" s="1">
        <v>231383.92657529266</v>
      </c>
      <c r="IJ78" s="1">
        <v>129015.6381490534</v>
      </c>
      <c r="IK78" s="1">
        <v>118693.48625199861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V78" s="1">
        <v>120303.44987525074</v>
      </c>
      <c r="IW78" s="1">
        <v>14489556555.692007</v>
      </c>
      <c r="IX78" s="1">
        <v>118693.48625199861</v>
      </c>
      <c r="IY78" s="1">
        <v>135726.20544911642</v>
      </c>
    </row>
    <row r="79" spans="1:259" s="1" customFormat="1" x14ac:dyDescent="0.25">
      <c r="A79" s="1">
        <v>50</v>
      </c>
      <c r="B79" s="1">
        <v>50</v>
      </c>
      <c r="C79" s="1">
        <v>10</v>
      </c>
      <c r="D79" s="1" t="s">
        <v>227</v>
      </c>
      <c r="E79" s="1">
        <v>2606.7807625599994</v>
      </c>
      <c r="F79" s="1">
        <v>7934493.0765220113</v>
      </c>
      <c r="G79" s="1">
        <f t="shared" si="170"/>
        <v>1139187.1324691195</v>
      </c>
      <c r="H79" s="1">
        <f t="shared" si="144"/>
        <v>2310.9327851089656</v>
      </c>
      <c r="I79" s="1">
        <f t="shared" si="145"/>
        <v>2902.6287400110332</v>
      </c>
      <c r="J79" s="1">
        <f t="shared" si="171"/>
        <v>5.2135615251199985</v>
      </c>
      <c r="K79" s="1">
        <f t="shared" si="146"/>
        <v>-290.6344159259138</v>
      </c>
      <c r="L79" s="1">
        <f t="shared" si="147"/>
        <v>301.06153897615377</v>
      </c>
      <c r="M79" s="1">
        <v>0</v>
      </c>
      <c r="N79" s="1">
        <v>9.8000000000000007</v>
      </c>
      <c r="O79" s="1">
        <v>10.06</v>
      </c>
      <c r="P79" s="1">
        <v>111.58</v>
      </c>
      <c r="Q79" s="1">
        <f t="shared" si="148"/>
        <v>10.37639999999999</v>
      </c>
      <c r="R79" s="1">
        <f t="shared" si="149"/>
        <v>9.1671172726499872</v>
      </c>
      <c r="S79" s="1">
        <f t="shared" si="150"/>
        <v>10.952882727350014</v>
      </c>
      <c r="T79" s="1">
        <v>490</v>
      </c>
      <c r="U79" s="1">
        <v>240100</v>
      </c>
      <c r="V79" s="1">
        <f t="shared" si="151"/>
        <v>0</v>
      </c>
      <c r="W79" s="1">
        <f t="shared" si="152"/>
        <v>490</v>
      </c>
      <c r="X79" s="1">
        <f t="shared" si="153"/>
        <v>490</v>
      </c>
      <c r="Y79" s="1">
        <f t="shared" si="154"/>
        <v>0.98</v>
      </c>
      <c r="Z79" s="1">
        <f t="shared" si="155"/>
        <v>0.98</v>
      </c>
      <c r="AA79" s="1">
        <f t="shared" si="156"/>
        <v>0.98</v>
      </c>
      <c r="AB79" s="1">
        <v>50</v>
      </c>
      <c r="AC79" s="1">
        <v>2500</v>
      </c>
      <c r="AE79" s="1">
        <v>11664</v>
      </c>
      <c r="AF79" s="1">
        <v>11664</v>
      </c>
      <c r="AG79" s="1">
        <v>1</v>
      </c>
      <c r="AH79" s="1">
        <v>1</v>
      </c>
      <c r="AI79" s="1">
        <v>490</v>
      </c>
      <c r="AJ79" s="1">
        <v>0</v>
      </c>
      <c r="AK79" s="1">
        <v>0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10.7</v>
      </c>
      <c r="BA79" s="1">
        <v>231.94</v>
      </c>
      <c r="BH79" s="1">
        <v>1</v>
      </c>
      <c r="BI79" s="1">
        <v>1</v>
      </c>
      <c r="BJ79" s="1">
        <v>1.02</v>
      </c>
      <c r="BK79" s="1">
        <v>1.06</v>
      </c>
      <c r="BL79" s="1">
        <v>1.02</v>
      </c>
      <c r="BM79" s="1">
        <v>1.06</v>
      </c>
      <c r="BN79" s="1">
        <v>1.02</v>
      </c>
      <c r="BO79" s="1">
        <v>1.06</v>
      </c>
      <c r="BP79" s="1">
        <v>1.1399999999999999</v>
      </c>
      <c r="BQ79" s="1">
        <v>1.42</v>
      </c>
      <c r="BR79" s="1">
        <v>2.48</v>
      </c>
      <c r="BS79" s="1">
        <v>8.76</v>
      </c>
      <c r="BT79" s="1">
        <v>102.08</v>
      </c>
      <c r="BU79" s="1">
        <v>22163.08</v>
      </c>
      <c r="BX79" s="1">
        <f t="shared" si="157"/>
        <v>1.9600000000000062E-2</v>
      </c>
      <c r="BY79" s="1">
        <f t="shared" si="158"/>
        <v>0.72404649013738664</v>
      </c>
      <c r="BZ79" s="1">
        <f t="shared" si="159"/>
        <v>1.3159535098626134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L79" s="1">
        <v>2214477.4614176229</v>
      </c>
      <c r="CM79" s="1">
        <v>699852.65638709744</v>
      </c>
      <c r="CN79" s="1">
        <v>699852.65638709744</v>
      </c>
      <c r="CO79" s="1">
        <v>699852.65638709744</v>
      </c>
      <c r="CP79" s="1">
        <v>458062.48608535441</v>
      </c>
      <c r="CQ79" s="1">
        <v>180942.79519517123</v>
      </c>
      <c r="CR79" s="1">
        <v>104428.5826617272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C79" s="1">
        <f t="shared" si="172"/>
        <v>1164765.9897441864</v>
      </c>
      <c r="DD79" s="1">
        <v>95628.208669169559</v>
      </c>
      <c r="DE79" s="1">
        <v>9145919059.2639809</v>
      </c>
      <c r="DF79" s="1">
        <v>95217.58535439182</v>
      </c>
      <c r="DG79" s="1">
        <v>100723.98431366772</v>
      </c>
      <c r="DH79" s="1">
        <f t="shared" si="160"/>
        <v>95329.057703060433</v>
      </c>
      <c r="DI79" s="1">
        <f t="shared" si="161"/>
        <v>95927.359635278684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1.02</v>
      </c>
      <c r="EI79" s="1">
        <v>1.06</v>
      </c>
      <c r="EJ79" s="1">
        <v>1.02</v>
      </c>
      <c r="EK79" s="1">
        <v>1.06</v>
      </c>
      <c r="EL79" s="1">
        <v>1.02</v>
      </c>
      <c r="EM79" s="1">
        <v>1.06</v>
      </c>
      <c r="EN79" s="1">
        <v>1.02</v>
      </c>
      <c r="EO79" s="1">
        <v>1.06</v>
      </c>
      <c r="EP79" s="1">
        <v>1.18</v>
      </c>
      <c r="EQ79" s="1">
        <v>1.58</v>
      </c>
      <c r="ER79" s="1">
        <v>9</v>
      </c>
      <c r="ES79" s="1">
        <v>81</v>
      </c>
      <c r="ET79" s="1">
        <f t="shared" si="162"/>
        <v>1.9600000000000062E-2</v>
      </c>
      <c r="EU79" s="1">
        <f t="shared" si="163"/>
        <v>0.72404649013738664</v>
      </c>
      <c r="EV79" s="1">
        <f t="shared" si="164"/>
        <v>1.3159535098626134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0.02</v>
      </c>
      <c r="FH79" s="1">
        <v>134020076379825.94</v>
      </c>
      <c r="FI79" s="1">
        <v>134020076379825.94</v>
      </c>
      <c r="FJ79" s="1">
        <v>1419205215677.7554</v>
      </c>
      <c r="FK79" s="1">
        <v>1419205215677.7554</v>
      </c>
      <c r="FL79" s="1">
        <v>1419205215677.7554</v>
      </c>
      <c r="FM79" s="1">
        <v>1419205215677.7554</v>
      </c>
      <c r="FN79" s="1">
        <v>358615630900.17456</v>
      </c>
      <c r="FO79" s="1">
        <v>14088143678.653383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f t="shared" si="173"/>
        <v>9.4188031751284326E+17</v>
      </c>
      <c r="FZ79" s="1">
        <v>15326636145.705778</v>
      </c>
      <c r="GA79" s="1">
        <v>2.3584765586036772E+20</v>
      </c>
      <c r="GB79" s="1">
        <v>14088143678.653383</v>
      </c>
      <c r="GC79" s="1">
        <v>18931384007.011055</v>
      </c>
      <c r="GD79" s="1">
        <f t="shared" si="165"/>
        <v>15057625832.603945</v>
      </c>
      <c r="GE79" s="1">
        <f t="shared" si="166"/>
        <v>15595646458.807611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  <c r="GK79" s="1">
        <v>1</v>
      </c>
      <c r="GL79" s="1">
        <v>1</v>
      </c>
      <c r="GM79" s="1">
        <v>1</v>
      </c>
      <c r="GN79" s="1">
        <v>1</v>
      </c>
      <c r="GO79" s="1">
        <v>1</v>
      </c>
      <c r="GP79" s="1">
        <v>1</v>
      </c>
      <c r="GQ79" s="1">
        <v>1</v>
      </c>
      <c r="GR79" s="1">
        <v>17.681818181818183</v>
      </c>
      <c r="GS79" s="1">
        <v>471.13636363636363</v>
      </c>
      <c r="GT79" s="1">
        <v>1</v>
      </c>
      <c r="GU79" s="1">
        <v>1</v>
      </c>
      <c r="GZ79" s="1">
        <v>1</v>
      </c>
      <c r="HA79" s="1">
        <v>1</v>
      </c>
      <c r="HB79" s="1">
        <v>1.02</v>
      </c>
      <c r="HC79" s="1">
        <v>1.06</v>
      </c>
      <c r="HD79" s="1">
        <v>1.02</v>
      </c>
      <c r="HE79" s="1">
        <v>1.06</v>
      </c>
      <c r="HF79" s="1">
        <v>1.02</v>
      </c>
      <c r="HG79" s="1">
        <v>1.06</v>
      </c>
      <c r="HH79" s="1">
        <v>1.1399999999999999</v>
      </c>
      <c r="HI79" s="1">
        <v>1.42</v>
      </c>
      <c r="HJ79" s="1">
        <v>2.94</v>
      </c>
      <c r="HK79" s="1">
        <v>12.94</v>
      </c>
      <c r="HL79" s="1">
        <v>172.45454545454547</v>
      </c>
      <c r="HM79" s="1">
        <v>45628.090909090912</v>
      </c>
      <c r="HN79" s="1">
        <v>9</v>
      </c>
      <c r="HO79" s="1">
        <v>81</v>
      </c>
      <c r="HP79" s="1">
        <f t="shared" si="167"/>
        <v>1.9600000000000062E-2</v>
      </c>
      <c r="HQ79" s="1">
        <f t="shared" si="168"/>
        <v>0.72404649013738664</v>
      </c>
      <c r="HR79" s="1">
        <f t="shared" si="169"/>
        <v>1.3159535098626134</v>
      </c>
      <c r="HU79" s="1">
        <v>1</v>
      </c>
      <c r="HV79" s="1">
        <v>1</v>
      </c>
      <c r="HW79" s="1">
        <v>1</v>
      </c>
      <c r="HX79" s="1">
        <v>1</v>
      </c>
      <c r="HY79" s="1">
        <v>1</v>
      </c>
      <c r="HZ79" s="1">
        <v>1</v>
      </c>
      <c r="IA79" s="1">
        <v>0.44</v>
      </c>
      <c r="IB79" s="1">
        <v>0.02</v>
      </c>
      <c r="ID79" s="1">
        <v>2429102.4144506939</v>
      </c>
      <c r="IE79" s="1">
        <v>809715.07758244989</v>
      </c>
      <c r="IF79" s="1">
        <v>809715.07758244989</v>
      </c>
      <c r="IG79" s="1">
        <v>809715.07758244989</v>
      </c>
      <c r="IH79" s="1">
        <v>549215.24959150027</v>
      </c>
      <c r="II79" s="1">
        <v>224432.38099664054</v>
      </c>
      <c r="IJ79" s="1">
        <v>131482.76111902649</v>
      </c>
      <c r="IK79" s="1">
        <v>118693.48625199861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V79" s="1">
        <v>123740.54335513098</v>
      </c>
      <c r="IW79" s="1">
        <v>15326636145.705748</v>
      </c>
      <c r="IX79" s="1">
        <v>118693.48625199861</v>
      </c>
      <c r="IY79" s="1">
        <v>137591.36603366889</v>
      </c>
    </row>
    <row r="80" spans="1:259" s="1" customFormat="1" x14ac:dyDescent="0.25">
      <c r="A80" s="1">
        <v>60</v>
      </c>
      <c r="B80" s="1">
        <v>50</v>
      </c>
      <c r="C80" s="1">
        <v>10</v>
      </c>
      <c r="D80" s="1" t="s">
        <v>228</v>
      </c>
      <c r="E80" s="1">
        <v>2539.9550982000005</v>
      </c>
      <c r="F80" s="1">
        <v>6871931.1617283439</v>
      </c>
      <c r="G80" s="1">
        <f t="shared" si="170"/>
        <v>420559.26085616928</v>
      </c>
      <c r="H80" s="1">
        <f t="shared" si="144"/>
        <v>2360.1985708356201</v>
      </c>
      <c r="I80" s="1">
        <f t="shared" si="145"/>
        <v>2719.7116255643809</v>
      </c>
      <c r="J80" s="1">
        <f t="shared" si="171"/>
        <v>4.2332584970000005</v>
      </c>
      <c r="K80" s="1">
        <f t="shared" si="146"/>
        <v>-175.52326886738027</v>
      </c>
      <c r="L80" s="1">
        <f t="shared" si="147"/>
        <v>183.98978586138028</v>
      </c>
      <c r="M80" s="1">
        <v>0</v>
      </c>
      <c r="N80" s="1">
        <v>14.72</v>
      </c>
      <c r="O80" s="1">
        <v>15.14</v>
      </c>
      <c r="P80" s="1">
        <v>245.94</v>
      </c>
      <c r="Q80" s="1">
        <f t="shared" si="148"/>
        <v>16.720399999999984</v>
      </c>
      <c r="R80" s="1">
        <f t="shared" si="149"/>
        <v>14.006570790565199</v>
      </c>
      <c r="S80" s="1">
        <f t="shared" si="150"/>
        <v>16.273429209434802</v>
      </c>
      <c r="T80" s="1">
        <v>590</v>
      </c>
      <c r="U80" s="1">
        <v>348100</v>
      </c>
      <c r="V80" s="1">
        <f t="shared" si="151"/>
        <v>0</v>
      </c>
      <c r="W80" s="1">
        <f t="shared" si="152"/>
        <v>590</v>
      </c>
      <c r="X80" s="1">
        <f t="shared" si="153"/>
        <v>590</v>
      </c>
      <c r="Y80" s="1">
        <f t="shared" si="154"/>
        <v>0.98333333333333328</v>
      </c>
      <c r="Z80" s="1">
        <f t="shared" si="155"/>
        <v>0.98333333333333328</v>
      </c>
      <c r="AA80" s="1">
        <f t="shared" si="156"/>
        <v>0.98333333333333328</v>
      </c>
      <c r="AB80" s="1">
        <v>60</v>
      </c>
      <c r="AC80" s="1">
        <v>3600</v>
      </c>
      <c r="AE80" s="1">
        <v>11664</v>
      </c>
      <c r="AF80" s="1">
        <v>11664</v>
      </c>
      <c r="AG80" s="1">
        <v>1</v>
      </c>
      <c r="AH80" s="1">
        <v>1</v>
      </c>
      <c r="AI80" s="1">
        <v>590</v>
      </c>
      <c r="AJ80" s="1">
        <v>0</v>
      </c>
      <c r="AK80" s="1">
        <v>0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1.02</v>
      </c>
      <c r="AY80" s="1">
        <v>1.06</v>
      </c>
      <c r="AZ80" s="1">
        <v>10</v>
      </c>
      <c r="BA80" s="1">
        <v>186.32</v>
      </c>
      <c r="BH80" s="1">
        <v>1.02</v>
      </c>
      <c r="BI80" s="1">
        <v>1.06</v>
      </c>
      <c r="BJ80" s="1">
        <v>1.02</v>
      </c>
      <c r="BK80" s="1">
        <v>1.06</v>
      </c>
      <c r="BL80" s="1">
        <v>1.02</v>
      </c>
      <c r="BM80" s="1">
        <v>1.06</v>
      </c>
      <c r="BN80" s="1">
        <v>1.02</v>
      </c>
      <c r="BO80" s="1">
        <v>1.06</v>
      </c>
      <c r="BP80" s="1">
        <v>1.18</v>
      </c>
      <c r="BQ80" s="1">
        <v>1.54</v>
      </c>
      <c r="BR80" s="1">
        <v>3.48</v>
      </c>
      <c r="BS80" s="1">
        <v>19.16</v>
      </c>
      <c r="BT80" s="1">
        <v>95.5</v>
      </c>
      <c r="BU80" s="1">
        <v>17734.740000000002</v>
      </c>
      <c r="BX80" s="1">
        <f t="shared" si="157"/>
        <v>1.9600000000000062E-2</v>
      </c>
      <c r="BY80" s="1">
        <f t="shared" si="158"/>
        <v>0.71889908668355063</v>
      </c>
      <c r="BZ80" s="1">
        <f t="shared" si="159"/>
        <v>1.3211009133164495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L80" s="1">
        <v>871058.53738800064</v>
      </c>
      <c r="CM80" s="1">
        <v>871058.53738800064</v>
      </c>
      <c r="CN80" s="1">
        <v>871058.53738800064</v>
      </c>
      <c r="CO80" s="1">
        <v>871058.53738800064</v>
      </c>
      <c r="CP80" s="1">
        <v>555915.62764627626</v>
      </c>
      <c r="CQ80" s="1">
        <v>190894.28863371813</v>
      </c>
      <c r="CR80" s="1">
        <v>106210.11149832752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C80" s="1">
        <f t="shared" si="172"/>
        <v>74687.688632965088</v>
      </c>
      <c r="DD80" s="1">
        <v>95309.383555996508</v>
      </c>
      <c r="DE80" s="1">
        <v>9083953281.5126915</v>
      </c>
      <c r="DF80" s="1">
        <v>95217.58535439182</v>
      </c>
      <c r="DG80" s="1">
        <v>96715.440012099716</v>
      </c>
      <c r="DH80" s="1">
        <f t="shared" si="160"/>
        <v>95233.631298650289</v>
      </c>
      <c r="DI80" s="1">
        <f t="shared" si="161"/>
        <v>95385.135813342727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32.25</v>
      </c>
      <c r="DY80" s="1">
        <v>1269.75</v>
      </c>
      <c r="ED80" s="1">
        <v>1.02</v>
      </c>
      <c r="EE80" s="1">
        <v>1.06</v>
      </c>
      <c r="EF80" s="1">
        <v>1.02</v>
      </c>
      <c r="EG80" s="1">
        <v>1.06</v>
      </c>
      <c r="EH80" s="1">
        <v>1.02</v>
      </c>
      <c r="EI80" s="1">
        <v>1.06</v>
      </c>
      <c r="EJ80" s="1">
        <v>1.02</v>
      </c>
      <c r="EK80" s="1">
        <v>1.06</v>
      </c>
      <c r="EL80" s="1">
        <v>1.02</v>
      </c>
      <c r="EM80" s="1">
        <v>1.06</v>
      </c>
      <c r="EN80" s="1">
        <v>1.02</v>
      </c>
      <c r="EO80" s="1">
        <v>1.06</v>
      </c>
      <c r="EP80" s="1">
        <v>1.24</v>
      </c>
      <c r="EQ80" s="1">
        <v>1.76</v>
      </c>
      <c r="ER80" s="1">
        <v>317</v>
      </c>
      <c r="ES80" s="1">
        <v>123900.5</v>
      </c>
      <c r="ET80" s="1">
        <f t="shared" si="162"/>
        <v>1.9600000000000062E-2</v>
      </c>
      <c r="EU80" s="1">
        <f t="shared" si="163"/>
        <v>0.71889908668355063</v>
      </c>
      <c r="EV80" s="1">
        <f t="shared" si="164"/>
        <v>1.3211009133164495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0.08</v>
      </c>
      <c r="FH80" s="1">
        <v>1959987524961.0488</v>
      </c>
      <c r="FI80" s="1">
        <v>1959987524961.0488</v>
      </c>
      <c r="FJ80" s="1">
        <v>1959987524961.0488</v>
      </c>
      <c r="FK80" s="1">
        <v>1959987524961.0488</v>
      </c>
      <c r="FL80" s="1">
        <v>1959987524961.0488</v>
      </c>
      <c r="FM80" s="1">
        <v>1959987524961.0488</v>
      </c>
      <c r="FN80" s="1">
        <v>513424250218.45752</v>
      </c>
      <c r="FO80" s="1">
        <v>14088143678.653383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f t="shared" si="173"/>
        <v>6.7533088784023552E+16</v>
      </c>
      <c r="FZ80" s="1">
        <v>14125268149.043152</v>
      </c>
      <c r="GA80" s="1">
        <v>1.9959073337115699E+20</v>
      </c>
      <c r="GB80" s="1">
        <v>14088143678.653383</v>
      </c>
      <c r="GC80" s="1">
        <v>15944367198.141176</v>
      </c>
      <c r="GD80" s="1">
        <f t="shared" si="165"/>
        <v>14053235501.74032</v>
      </c>
      <c r="GE80" s="1">
        <f t="shared" si="166"/>
        <v>14197300796.345984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  <c r="GK80" s="1">
        <v>1</v>
      </c>
      <c r="GL80" s="1">
        <v>1</v>
      </c>
      <c r="GM80" s="1">
        <v>1</v>
      </c>
      <c r="GN80" s="1">
        <v>1</v>
      </c>
      <c r="GO80" s="1">
        <v>1</v>
      </c>
      <c r="GP80" s="1">
        <v>1.02</v>
      </c>
      <c r="GQ80" s="1">
        <v>1.06</v>
      </c>
      <c r="GR80" s="1">
        <v>28.583333333333332</v>
      </c>
      <c r="GS80" s="1">
        <v>1066.75</v>
      </c>
      <c r="GT80" s="1">
        <v>32.25</v>
      </c>
      <c r="GU80" s="1">
        <v>1269.75</v>
      </c>
      <c r="GZ80" s="1">
        <v>1.02</v>
      </c>
      <c r="HA80" s="1">
        <v>1.06</v>
      </c>
      <c r="HB80" s="1">
        <v>1.02</v>
      </c>
      <c r="HC80" s="1">
        <v>1.06</v>
      </c>
      <c r="HD80" s="1">
        <v>1.02</v>
      </c>
      <c r="HE80" s="1">
        <v>1.06</v>
      </c>
      <c r="HF80" s="1">
        <v>1.02</v>
      </c>
      <c r="HG80" s="1">
        <v>1.06</v>
      </c>
      <c r="HH80" s="1">
        <v>1.2</v>
      </c>
      <c r="HI80" s="1">
        <v>1.6</v>
      </c>
      <c r="HJ80" s="1">
        <v>3.62</v>
      </c>
      <c r="HK80" s="1">
        <v>20.58</v>
      </c>
      <c r="HL80" s="1">
        <v>280.41666666666669</v>
      </c>
      <c r="HM80" s="1">
        <v>103791.58333333333</v>
      </c>
      <c r="HN80" s="1">
        <v>317</v>
      </c>
      <c r="HO80" s="1">
        <v>123900.5</v>
      </c>
      <c r="HP80" s="1">
        <f t="shared" si="167"/>
        <v>1.9600000000000062E-2</v>
      </c>
      <c r="HQ80" s="1">
        <f t="shared" si="168"/>
        <v>0.71889908668355063</v>
      </c>
      <c r="HR80" s="1">
        <f t="shared" si="169"/>
        <v>1.3211009133164495</v>
      </c>
      <c r="HU80" s="1">
        <v>1</v>
      </c>
      <c r="HV80" s="1">
        <v>1</v>
      </c>
      <c r="HW80" s="1">
        <v>1</v>
      </c>
      <c r="HX80" s="1">
        <v>1</v>
      </c>
      <c r="HY80" s="1">
        <v>1</v>
      </c>
      <c r="HZ80" s="1">
        <v>1</v>
      </c>
      <c r="IA80" s="1">
        <v>0.48</v>
      </c>
      <c r="IB80" s="1">
        <v>0.08</v>
      </c>
      <c r="ID80" s="1">
        <v>996772.37275201175</v>
      </c>
      <c r="IE80" s="1">
        <v>996772.37275201175</v>
      </c>
      <c r="IF80" s="1">
        <v>996772.37275201175</v>
      </c>
      <c r="IG80" s="1">
        <v>996772.37275201175</v>
      </c>
      <c r="IH80" s="1">
        <v>643595.10681385477</v>
      </c>
      <c r="II80" s="1">
        <v>234578.88074766647</v>
      </c>
      <c r="IJ80" s="1">
        <v>129300.7623480936</v>
      </c>
      <c r="IK80" s="1">
        <v>118693.48625199861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V80" s="1">
        <v>118845.03666611503</v>
      </c>
      <c r="IW80" s="1">
        <v>14125268149.043125</v>
      </c>
      <c r="IX80" s="1">
        <v>118693.48625199861</v>
      </c>
      <c r="IY80" s="1">
        <v>126271.00695781743</v>
      </c>
    </row>
    <row r="81" spans="1:259" s="1" customFormat="1" x14ac:dyDescent="0.25">
      <c r="A81" s="1">
        <v>70</v>
      </c>
      <c r="B81" s="1">
        <v>50</v>
      </c>
      <c r="C81" s="1">
        <v>10</v>
      </c>
      <c r="D81" s="1" t="s">
        <v>227</v>
      </c>
      <c r="E81" s="1">
        <v>2613.4194291800004</v>
      </c>
      <c r="F81" s="1">
        <v>7234116.8383462317</v>
      </c>
      <c r="G81" s="1">
        <f>F81-E81*E81</f>
        <v>404155.72553071287</v>
      </c>
      <c r="H81" s="1">
        <f t="shared" si="144"/>
        <v>2437.2033893199023</v>
      </c>
      <c r="I81" s="1">
        <f t="shared" si="145"/>
        <v>2789.6354690400985</v>
      </c>
      <c r="J81" s="1">
        <f>E81/(A81*C81)</f>
        <v>3.7334563274000008</v>
      </c>
      <c r="K81" s="1">
        <f t="shared" si="146"/>
        <v>-172.48258353269821</v>
      </c>
      <c r="L81" s="1">
        <f t="shared" si="147"/>
        <v>179.94949618749823</v>
      </c>
      <c r="M81" s="1">
        <v>0</v>
      </c>
      <c r="N81" s="1">
        <v>20.22</v>
      </c>
      <c r="O81" s="1">
        <v>21.08</v>
      </c>
      <c r="P81" s="1">
        <v>469.64</v>
      </c>
      <c r="Q81" s="1">
        <f>P81-O81*O81</f>
        <v>25.273600000000044</v>
      </c>
      <c r="R81" s="1">
        <f t="shared" si="149"/>
        <v>19.686507540314622</v>
      </c>
      <c r="S81" s="1">
        <f t="shared" si="150"/>
        <v>22.473492459685374</v>
      </c>
      <c r="T81" s="1">
        <v>690</v>
      </c>
      <c r="U81" s="1">
        <v>476100</v>
      </c>
      <c r="V81" s="1">
        <f>U81-T81*T81</f>
        <v>0</v>
      </c>
      <c r="W81" s="1">
        <f t="shared" si="152"/>
        <v>690</v>
      </c>
      <c r="X81" s="1">
        <f t="shared" si="153"/>
        <v>690</v>
      </c>
      <c r="Y81" s="1">
        <f>T81/(A81*C81)</f>
        <v>0.98571428571428577</v>
      </c>
      <c r="Z81" s="1">
        <f t="shared" si="155"/>
        <v>0.98571428571428577</v>
      </c>
      <c r="AA81" s="1">
        <f t="shared" si="156"/>
        <v>0.98571428571428577</v>
      </c>
      <c r="AB81" s="1">
        <v>70</v>
      </c>
      <c r="AC81" s="1">
        <v>4900</v>
      </c>
      <c r="AE81" s="1">
        <v>11664</v>
      </c>
      <c r="AF81" s="1">
        <v>11664</v>
      </c>
      <c r="AG81" s="1">
        <v>1</v>
      </c>
      <c r="AH81" s="1">
        <v>1</v>
      </c>
      <c r="AI81" s="1">
        <v>690</v>
      </c>
      <c r="AJ81" s="1">
        <v>0</v>
      </c>
      <c r="AK81" s="1">
        <v>0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13.1</v>
      </c>
      <c r="BA81" s="1">
        <v>273.62</v>
      </c>
      <c r="BH81" s="1">
        <v>1</v>
      </c>
      <c r="BI81" s="1">
        <v>1</v>
      </c>
      <c r="BJ81" s="1">
        <v>1.02</v>
      </c>
      <c r="BK81" s="1">
        <v>1.06</v>
      </c>
      <c r="BL81" s="1">
        <v>1.02</v>
      </c>
      <c r="BM81" s="1">
        <v>1.06</v>
      </c>
      <c r="BN81" s="1">
        <v>1.02</v>
      </c>
      <c r="BO81" s="1">
        <v>1.06</v>
      </c>
      <c r="BP81" s="1">
        <v>1.2</v>
      </c>
      <c r="BQ81" s="1">
        <v>1.68</v>
      </c>
      <c r="BR81" s="1">
        <v>3.02</v>
      </c>
      <c r="BS81" s="1">
        <v>13.42</v>
      </c>
      <c r="BT81" s="1">
        <v>126.68</v>
      </c>
      <c r="BU81" s="1">
        <v>26196</v>
      </c>
      <c r="BX81" s="1">
        <f>BO81-BN81*BN81</f>
        <v>1.9600000000000062E-2</v>
      </c>
      <c r="BY81" s="1">
        <f t="shared" si="158"/>
        <v>0.7163581056573386</v>
      </c>
      <c r="BZ81" s="1">
        <f t="shared" si="159"/>
        <v>1.3236418943426616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L81" s="1">
        <v>2533670.4792204429</v>
      </c>
      <c r="CM81" s="1">
        <v>1014731.8410457637</v>
      </c>
      <c r="CN81" s="1">
        <v>1014731.8410457637</v>
      </c>
      <c r="CO81" s="1">
        <v>1014731.8410457637</v>
      </c>
      <c r="CP81" s="1">
        <v>435227.64364619373</v>
      </c>
      <c r="CQ81" s="1">
        <v>182055.77868334961</v>
      </c>
      <c r="CR81" s="1">
        <v>104121.44292313405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C81" s="1">
        <f t="shared" si="172"/>
        <v>594347.71011161804</v>
      </c>
      <c r="DD81" s="1">
        <v>95327.719568441535</v>
      </c>
      <c r="DE81" s="1">
        <v>9087968465.8295422</v>
      </c>
      <c r="DF81" s="1">
        <v>95217.58535439182</v>
      </c>
      <c r="DG81" s="1">
        <v>100724.29605687792</v>
      </c>
      <c r="DH81" s="1">
        <f t="shared" si="160"/>
        <v>95114.026041952558</v>
      </c>
      <c r="DI81" s="1">
        <f t="shared" si="161"/>
        <v>95541.413094930511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1.02</v>
      </c>
      <c r="EI81" s="1">
        <v>1.06</v>
      </c>
      <c r="EJ81" s="1">
        <v>1.02</v>
      </c>
      <c r="EK81" s="1">
        <v>1.06</v>
      </c>
      <c r="EL81" s="1">
        <v>1.02</v>
      </c>
      <c r="EM81" s="1">
        <v>1.06</v>
      </c>
      <c r="EN81" s="1">
        <v>1.08</v>
      </c>
      <c r="EO81" s="1">
        <v>1.28</v>
      </c>
      <c r="EP81" s="1">
        <v>1.22</v>
      </c>
      <c r="EQ81" s="1">
        <v>1.82</v>
      </c>
      <c r="ET81" s="1">
        <f>BO81-BN81*BN81</f>
        <v>1.9600000000000062E-2</v>
      </c>
      <c r="EU81" s="1">
        <f t="shared" si="163"/>
        <v>0.7163581056573386</v>
      </c>
      <c r="EV81" s="1">
        <f t="shared" si="164"/>
        <v>1.3236418943426616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H81" s="1">
        <v>144000231180587.69</v>
      </c>
      <c r="FI81" s="1">
        <v>144000231180587.69</v>
      </c>
      <c r="FJ81" s="1">
        <v>4251705732488.1001</v>
      </c>
      <c r="FK81" s="1">
        <v>4251705732488.1001</v>
      </c>
      <c r="FL81" s="1">
        <v>4251705732488.1001</v>
      </c>
      <c r="FM81" s="1">
        <v>1293247459150.5337</v>
      </c>
      <c r="FN81" s="1">
        <v>322473064676.29443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Y81" s="1">
        <f t="shared" si="173"/>
        <v>3.6012204262293504E+17</v>
      </c>
      <c r="FZ81" s="1">
        <v>14456446104.600435</v>
      </c>
      <c r="GA81" s="1">
        <v>2.0934895601784003E+20</v>
      </c>
      <c r="GB81" s="1">
        <v>14305170013.250538</v>
      </c>
      <c r="GC81" s="1">
        <v>17057299021.616777</v>
      </c>
      <c r="GD81" s="1">
        <f t="shared" si="165"/>
        <v>14290106401.646494</v>
      </c>
      <c r="GE81" s="1">
        <f t="shared" si="166"/>
        <v>14622785807.554377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  <c r="GK81" s="1">
        <v>1</v>
      </c>
      <c r="GL81" s="1">
        <v>1</v>
      </c>
      <c r="GM81" s="1">
        <v>1</v>
      </c>
      <c r="GN81" s="1">
        <v>1</v>
      </c>
      <c r="GO81" s="1">
        <v>1</v>
      </c>
      <c r="GP81" s="1">
        <v>1</v>
      </c>
      <c r="GQ81" s="1">
        <v>1</v>
      </c>
      <c r="GR81" s="1">
        <v>28.314285714285713</v>
      </c>
      <c r="GS81" s="1">
        <v>1167.5714285714287</v>
      </c>
      <c r="GZ81" s="1">
        <v>1</v>
      </c>
      <c r="HA81" s="1">
        <v>1</v>
      </c>
      <c r="HB81" s="1">
        <v>1.02</v>
      </c>
      <c r="HC81" s="1">
        <v>1.06</v>
      </c>
      <c r="HD81" s="1">
        <v>1.02</v>
      </c>
      <c r="HE81" s="1">
        <v>1.06</v>
      </c>
      <c r="HF81" s="1">
        <v>1.02</v>
      </c>
      <c r="HG81" s="1">
        <v>1.06</v>
      </c>
      <c r="HH81" s="1">
        <v>1.2</v>
      </c>
      <c r="HI81" s="1">
        <v>1.68</v>
      </c>
      <c r="HJ81" s="1">
        <v>3.22</v>
      </c>
      <c r="HK81" s="1">
        <v>15.38</v>
      </c>
      <c r="HL81" s="1">
        <v>279.2</v>
      </c>
      <c r="HM81" s="1">
        <v>114553.02857142857</v>
      </c>
      <c r="HP81" s="1">
        <f>BO81-BN81*BN81</f>
        <v>1.9600000000000062E-2</v>
      </c>
      <c r="HQ81" s="1">
        <f t="shared" si="168"/>
        <v>0.7163581056573386</v>
      </c>
      <c r="HR81" s="1">
        <f t="shared" si="169"/>
        <v>1.3236418943426616</v>
      </c>
      <c r="HU81" s="1">
        <v>1</v>
      </c>
      <c r="HV81" s="1">
        <v>1</v>
      </c>
      <c r="HW81" s="1">
        <v>1</v>
      </c>
      <c r="HX81" s="1">
        <v>1</v>
      </c>
      <c r="HY81" s="1">
        <v>1</v>
      </c>
      <c r="HZ81" s="1">
        <v>1</v>
      </c>
      <c r="IA81" s="1">
        <v>0.7</v>
      </c>
      <c r="ID81" s="1">
        <v>2703654.9255762785</v>
      </c>
      <c r="IE81" s="1">
        <v>1157239.5429666685</v>
      </c>
      <c r="IF81" s="1">
        <v>1157239.5429666685</v>
      </c>
      <c r="IG81" s="1">
        <v>1157239.5429666685</v>
      </c>
      <c r="IH81" s="1">
        <v>529351.86661164695</v>
      </c>
      <c r="II81" s="1">
        <v>231792.61958316411</v>
      </c>
      <c r="IJ81" s="1">
        <v>131326.05075487602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V81" s="1">
        <v>120210.883474998</v>
      </c>
      <c r="IW81" s="1">
        <v>14456446104.600435</v>
      </c>
      <c r="IX81" s="1">
        <v>119604.22238888784</v>
      </c>
      <c r="IY81" s="1">
        <v>130603.59497968185</v>
      </c>
    </row>
    <row r="82" spans="1:259" s="1" customFormat="1" x14ac:dyDescent="0.25">
      <c r="A82" s="1">
        <v>80</v>
      </c>
      <c r="B82" s="1">
        <v>50</v>
      </c>
      <c r="C82" s="1">
        <v>10</v>
      </c>
      <c r="D82" s="1" t="s">
        <v>229</v>
      </c>
      <c r="E82" s="1">
        <v>2963.5885261399999</v>
      </c>
      <c r="F82" s="1">
        <v>9375931.1210020464</v>
      </c>
      <c r="G82" s="1">
        <f>F82-E82*E82</f>
        <v>593074.16873339005</v>
      </c>
      <c r="H82" s="1">
        <f t="shared" si="144"/>
        <v>2750.1240688359235</v>
      </c>
      <c r="I82" s="1">
        <f t="shared" si="145"/>
        <v>3177.0529834440763</v>
      </c>
      <c r="J82" s="1">
        <f>E82/(A82*C82)</f>
        <v>3.7044856576749998</v>
      </c>
      <c r="K82" s="1">
        <f t="shared" si="146"/>
        <v>-209.75997164640128</v>
      </c>
      <c r="L82" s="1">
        <f t="shared" si="147"/>
        <v>217.1689429617513</v>
      </c>
      <c r="M82" s="1">
        <v>0</v>
      </c>
      <c r="N82" s="1">
        <v>25.9</v>
      </c>
      <c r="O82" s="1">
        <v>27.12</v>
      </c>
      <c r="P82" s="1">
        <v>763.32</v>
      </c>
      <c r="Q82" s="1">
        <f>P82-O82*O82</f>
        <v>27.825600000000009</v>
      </c>
      <c r="R82" s="1">
        <f t="shared" si="149"/>
        <v>25.657845254701133</v>
      </c>
      <c r="S82" s="1">
        <f t="shared" si="150"/>
        <v>28.582154745298869</v>
      </c>
      <c r="T82" s="1">
        <v>790</v>
      </c>
      <c r="U82" s="1">
        <v>624100</v>
      </c>
      <c r="V82" s="1">
        <f>U82-T82*T82</f>
        <v>0</v>
      </c>
      <c r="W82" s="1">
        <f t="shared" si="152"/>
        <v>790</v>
      </c>
      <c r="X82" s="1">
        <f t="shared" si="153"/>
        <v>790</v>
      </c>
      <c r="Y82" s="1">
        <f>T82/(A82*C82)</f>
        <v>0.98750000000000004</v>
      </c>
      <c r="Z82" s="1">
        <f t="shared" si="155"/>
        <v>0.98750000000000004</v>
      </c>
      <c r="AA82" s="1">
        <f t="shared" si="156"/>
        <v>0.98750000000000004</v>
      </c>
      <c r="AB82" s="1">
        <v>80</v>
      </c>
      <c r="AC82" s="1">
        <v>6400</v>
      </c>
      <c r="AE82" s="1">
        <v>11664</v>
      </c>
      <c r="AF82" s="1">
        <v>11664</v>
      </c>
      <c r="AG82" s="1">
        <v>1</v>
      </c>
      <c r="AH82" s="1">
        <v>1</v>
      </c>
      <c r="AI82" s="1">
        <v>790</v>
      </c>
      <c r="AJ82" s="1">
        <v>0</v>
      </c>
      <c r="AK82" s="1">
        <v>0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1.04</v>
      </c>
      <c r="AY82" s="1">
        <v>1.1200000000000001</v>
      </c>
      <c r="AZ82" s="1">
        <v>11.12</v>
      </c>
      <c r="BA82" s="1">
        <v>219.08</v>
      </c>
      <c r="BH82" s="1">
        <v>1</v>
      </c>
      <c r="BI82" s="1">
        <v>1</v>
      </c>
      <c r="BJ82" s="1">
        <v>1.04</v>
      </c>
      <c r="BK82" s="1">
        <v>1.1200000000000001</v>
      </c>
      <c r="BL82" s="1">
        <v>1.04</v>
      </c>
      <c r="BM82" s="1">
        <v>1.1200000000000001</v>
      </c>
      <c r="BN82" s="1">
        <v>1.08</v>
      </c>
      <c r="BO82" s="1">
        <v>1.24</v>
      </c>
      <c r="BP82" s="1">
        <v>1.1599999999999999</v>
      </c>
      <c r="BQ82" s="1">
        <v>1.56</v>
      </c>
      <c r="BR82" s="1">
        <v>3.04</v>
      </c>
      <c r="BS82" s="1">
        <v>16.8</v>
      </c>
      <c r="BT82" s="1">
        <v>106.76</v>
      </c>
      <c r="BU82" s="1">
        <v>20910.32</v>
      </c>
      <c r="BX82" s="1">
        <f>BO82-BN82*BN82</f>
        <v>7.3599999999999888E-2</v>
      </c>
      <c r="BY82" s="1">
        <f t="shared" si="158"/>
        <v>0.7814616942501349</v>
      </c>
      <c r="BZ82" s="1">
        <f t="shared" si="159"/>
        <v>1.3785383057498652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L82" s="1">
        <v>3869126.4102527224</v>
      </c>
      <c r="CM82" s="1">
        <v>837557.25109333487</v>
      </c>
      <c r="CN82" s="1">
        <v>837557.25109333487</v>
      </c>
      <c r="CO82" s="1">
        <v>479066.20682546822</v>
      </c>
      <c r="CP82" s="1">
        <v>409491.06847719749</v>
      </c>
      <c r="CQ82" s="1">
        <v>199381.20338510134</v>
      </c>
      <c r="CR82" s="1">
        <v>103549.73057365062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C82" s="1">
        <f t="shared" si="172"/>
        <v>68558.627258300781</v>
      </c>
      <c r="DD82" s="1">
        <v>95341.296505248625</v>
      </c>
      <c r="DE82" s="1">
        <v>9090031377.9289913</v>
      </c>
      <c r="DF82" s="1">
        <v>95217.58535439182</v>
      </c>
      <c r="DG82" s="1">
        <v>96715.440012099716</v>
      </c>
      <c r="DH82" s="1">
        <f t="shared" si="160"/>
        <v>95268.718984971958</v>
      </c>
      <c r="DI82" s="1">
        <f t="shared" si="161"/>
        <v>95413.874025525292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73</v>
      </c>
      <c r="DY82" s="1">
        <v>5333.666666666667</v>
      </c>
      <c r="ED82" s="1">
        <v>1</v>
      </c>
      <c r="EE82" s="1">
        <v>1</v>
      </c>
      <c r="EF82" s="1">
        <v>1</v>
      </c>
      <c r="EG82" s="1">
        <v>1</v>
      </c>
      <c r="EH82" s="1">
        <v>1.04</v>
      </c>
      <c r="EI82" s="1">
        <v>1.1200000000000001</v>
      </c>
      <c r="EJ82" s="1">
        <v>1.04</v>
      </c>
      <c r="EK82" s="1">
        <v>1.1200000000000001</v>
      </c>
      <c r="EL82" s="1">
        <v>1.04</v>
      </c>
      <c r="EM82" s="1">
        <v>1.1200000000000001</v>
      </c>
      <c r="EN82" s="1">
        <v>1.08</v>
      </c>
      <c r="EO82" s="1">
        <v>1.24</v>
      </c>
      <c r="EP82" s="1">
        <v>1.18</v>
      </c>
      <c r="EQ82" s="1">
        <v>1.62</v>
      </c>
      <c r="ER82" s="1">
        <v>725.66666666666663</v>
      </c>
      <c r="ES82" s="1">
        <v>527121.66666666663</v>
      </c>
      <c r="ET82" s="1">
        <f>BO82-BN82*BN82</f>
        <v>7.3599999999999888E-2</v>
      </c>
      <c r="EU82" s="1">
        <f t="shared" si="163"/>
        <v>0.7814616942501349</v>
      </c>
      <c r="EV82" s="1">
        <f t="shared" si="164"/>
        <v>1.3785383057498652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0.06</v>
      </c>
      <c r="FH82" s="1">
        <v>269948030962900.31</v>
      </c>
      <c r="FI82" s="1">
        <v>269948030962900.31</v>
      </c>
      <c r="FJ82" s="1">
        <v>4744406658554.3857</v>
      </c>
      <c r="FK82" s="1">
        <v>4744406658554.3857</v>
      </c>
      <c r="FL82" s="1">
        <v>4744406658554.3857</v>
      </c>
      <c r="FM82" s="1">
        <v>571503293248.24817</v>
      </c>
      <c r="FN82" s="1">
        <v>297232724426.12933</v>
      </c>
      <c r="FO82" s="1">
        <v>14088143678.653383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f t="shared" si="173"/>
        <v>6.7533088784023552E+16</v>
      </c>
      <c r="FZ82" s="1">
        <v>14125268149.043152</v>
      </c>
      <c r="GA82" s="1">
        <v>1.9959073337115699E+20</v>
      </c>
      <c r="GB82" s="1">
        <v>14088143678.653383</v>
      </c>
      <c r="GC82" s="1">
        <v>15944367198.141176</v>
      </c>
      <c r="GD82" s="1">
        <f t="shared" si="165"/>
        <v>14053235501.74032</v>
      </c>
      <c r="GE82" s="1">
        <f t="shared" si="166"/>
        <v>14197300796.345984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  <c r="GK82" s="1">
        <v>1</v>
      </c>
      <c r="GL82" s="1">
        <v>1</v>
      </c>
      <c r="GM82" s="1">
        <v>1</v>
      </c>
      <c r="GN82" s="1">
        <v>1</v>
      </c>
      <c r="GO82" s="1">
        <v>1</v>
      </c>
      <c r="GP82" s="1">
        <v>1.04</v>
      </c>
      <c r="GQ82" s="1">
        <v>1.1200000000000001</v>
      </c>
      <c r="GR82" s="1">
        <v>32.75</v>
      </c>
      <c r="GS82" s="1">
        <v>1657.6</v>
      </c>
      <c r="GT82" s="1">
        <v>73</v>
      </c>
      <c r="GU82" s="1">
        <v>5333.666666666667</v>
      </c>
      <c r="GZ82" s="1">
        <v>1</v>
      </c>
      <c r="HA82" s="1">
        <v>1</v>
      </c>
      <c r="HB82" s="1">
        <v>1.04</v>
      </c>
      <c r="HC82" s="1">
        <v>1.1200000000000001</v>
      </c>
      <c r="HD82" s="1">
        <v>1.04</v>
      </c>
      <c r="HE82" s="1">
        <v>1.1200000000000001</v>
      </c>
      <c r="HF82" s="1">
        <v>1.08</v>
      </c>
      <c r="HG82" s="1">
        <v>1.24</v>
      </c>
      <c r="HH82" s="1">
        <v>1.18</v>
      </c>
      <c r="HI82" s="1">
        <v>1.62</v>
      </c>
      <c r="HJ82" s="1">
        <v>3.74</v>
      </c>
      <c r="HK82" s="1">
        <v>24.06</v>
      </c>
      <c r="HL82" s="1">
        <v>322.72500000000002</v>
      </c>
      <c r="HM82" s="1">
        <v>162688.375</v>
      </c>
      <c r="HN82" s="1">
        <v>725.66666666666663</v>
      </c>
      <c r="HO82" s="1">
        <v>527121.66666666663</v>
      </c>
      <c r="HP82" s="1">
        <f>BO82-BN82*BN82</f>
        <v>7.3599999999999888E-2</v>
      </c>
      <c r="HQ82" s="1">
        <f t="shared" si="168"/>
        <v>0.7814616942501349</v>
      </c>
      <c r="HR82" s="1">
        <f t="shared" si="169"/>
        <v>1.3785383057498652</v>
      </c>
      <c r="HU82" s="1">
        <v>1</v>
      </c>
      <c r="HV82" s="1">
        <v>1</v>
      </c>
      <c r="HW82" s="1">
        <v>1</v>
      </c>
      <c r="HX82" s="1">
        <v>1</v>
      </c>
      <c r="HY82" s="1">
        <v>1</v>
      </c>
      <c r="HZ82" s="1">
        <v>1</v>
      </c>
      <c r="IA82" s="1">
        <v>0.8</v>
      </c>
      <c r="IB82" s="1">
        <v>0.06</v>
      </c>
      <c r="ID82" s="1">
        <v>4200708.1073795147</v>
      </c>
      <c r="IE82" s="1">
        <v>959011.5692379165</v>
      </c>
      <c r="IF82" s="1">
        <v>959011.5692379165</v>
      </c>
      <c r="IG82" s="1">
        <v>565474.29766877077</v>
      </c>
      <c r="IH82" s="1">
        <v>459705.59690033563</v>
      </c>
      <c r="II82" s="1">
        <v>235509.5444307384</v>
      </c>
      <c r="IJ82" s="1">
        <v>129581.85677514048</v>
      </c>
      <c r="IK82" s="1">
        <v>118693.48625199862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V82" s="1">
        <v>118845.03666611503</v>
      </c>
      <c r="IW82" s="1">
        <v>14125268149.043125</v>
      </c>
      <c r="IX82" s="1">
        <v>118693.48625199861</v>
      </c>
      <c r="IY82" s="1">
        <v>126271.00695781743</v>
      </c>
    </row>
    <row r="83" spans="1:259" s="1" customFormat="1" x14ac:dyDescent="0.25">
      <c r="A83" s="1">
        <v>90</v>
      </c>
      <c r="B83" s="1">
        <v>50</v>
      </c>
      <c r="C83" s="1">
        <v>10</v>
      </c>
      <c r="D83" s="1" t="s">
        <v>227</v>
      </c>
      <c r="E83" s="1">
        <v>5255.7724149000005</v>
      </c>
      <c r="F83" s="1">
        <v>76148769.322282836</v>
      </c>
      <c r="G83" s="1">
        <f>F83-E83*E83</f>
        <v>48525625.645059049</v>
      </c>
      <c r="H83" s="1">
        <f t="shared" si="144"/>
        <v>3324.8863826440374</v>
      </c>
      <c r="I83" s="1">
        <f t="shared" si="145"/>
        <v>7186.6584471559636</v>
      </c>
      <c r="J83" s="1">
        <f>E83/(A83*C83)</f>
        <v>5.8397471276666675</v>
      </c>
      <c r="K83" s="1">
        <f t="shared" si="146"/>
        <v>-1925.0462851282966</v>
      </c>
      <c r="L83" s="1">
        <f t="shared" si="147"/>
        <v>1936.72577938363</v>
      </c>
      <c r="M83" s="1">
        <v>0</v>
      </c>
      <c r="N83" s="1">
        <v>34.46</v>
      </c>
      <c r="O83" s="1">
        <v>36.200000000000003</v>
      </c>
      <c r="P83" s="1">
        <v>1350.28</v>
      </c>
      <c r="Q83" s="1">
        <f>P83-O83*O83</f>
        <v>39.839999999999691</v>
      </c>
      <c r="R83" s="1">
        <f t="shared" si="149"/>
        <v>34.450432373413371</v>
      </c>
      <c r="S83" s="1">
        <f t="shared" si="150"/>
        <v>37.949567626586635</v>
      </c>
      <c r="T83" s="1">
        <v>890</v>
      </c>
      <c r="U83" s="1">
        <v>792100</v>
      </c>
      <c r="V83" s="1">
        <f>U83-T83*T83</f>
        <v>0</v>
      </c>
      <c r="W83" s="1">
        <f t="shared" si="152"/>
        <v>890</v>
      </c>
      <c r="X83" s="1">
        <f t="shared" si="153"/>
        <v>890</v>
      </c>
      <c r="Y83" s="1">
        <f>T83/(A83*C83)</f>
        <v>0.98888888888888893</v>
      </c>
      <c r="Z83" s="1">
        <f t="shared" si="155"/>
        <v>0.98888888888888893</v>
      </c>
      <c r="AA83" s="1">
        <f t="shared" si="156"/>
        <v>0.98888888888888893</v>
      </c>
      <c r="AB83" s="1">
        <v>90</v>
      </c>
      <c r="AC83" s="1">
        <v>8100</v>
      </c>
      <c r="AE83" s="1">
        <v>11664</v>
      </c>
      <c r="AF83" s="1">
        <v>11664</v>
      </c>
      <c r="AG83" s="1">
        <v>1</v>
      </c>
      <c r="AH83" s="1">
        <v>1</v>
      </c>
      <c r="AI83" s="1">
        <v>890</v>
      </c>
      <c r="AJ83" s="1">
        <v>0</v>
      </c>
      <c r="AK83" s="1">
        <v>0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1.02</v>
      </c>
      <c r="AY83" s="1">
        <v>1.06</v>
      </c>
      <c r="AZ83" s="1">
        <v>11.58</v>
      </c>
      <c r="BA83" s="1">
        <v>226.38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1.18</v>
      </c>
      <c r="BQ83" s="1">
        <v>1.58</v>
      </c>
      <c r="BR83" s="1">
        <v>2.88</v>
      </c>
      <c r="BS83" s="1">
        <v>13.72</v>
      </c>
      <c r="BT83" s="1">
        <v>111.02</v>
      </c>
      <c r="BU83" s="1">
        <v>21496.54</v>
      </c>
      <c r="BX83" s="1">
        <f>BO83-BN83*BN83</f>
        <v>0</v>
      </c>
      <c r="BY83" s="1">
        <f t="shared" si="158"/>
        <v>0.69889908668355061</v>
      </c>
      <c r="BZ83" s="1">
        <f t="shared" si="159"/>
        <v>1.3011009133164495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L83" s="1">
        <v>800965.14026966156</v>
      </c>
      <c r="CM83" s="1">
        <v>800965.14026966156</v>
      </c>
      <c r="CN83" s="1">
        <v>800965.14026966156</v>
      </c>
      <c r="CO83" s="1">
        <v>800965.14026966156</v>
      </c>
      <c r="CP83" s="1">
        <v>418424.27176098205</v>
      </c>
      <c r="CQ83" s="1">
        <v>179143.77037046768</v>
      </c>
      <c r="CR83" s="1">
        <v>103826.5805828733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C83" s="1">
        <f t="shared" si="172"/>
        <v>372104.04626655579</v>
      </c>
      <c r="DD83" s="1">
        <v>95431.779750921487</v>
      </c>
      <c r="DE83" s="1">
        <v>9107596690.4746552</v>
      </c>
      <c r="DF83" s="1">
        <v>95217.58535439182</v>
      </c>
      <c r="DG83" s="1">
        <v>98884.518539297074</v>
      </c>
      <c r="DH83" s="1">
        <f t="shared" si="160"/>
        <v>95262.69545808874</v>
      </c>
      <c r="DI83" s="1">
        <f t="shared" si="161"/>
        <v>95600.864043754234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53.25</v>
      </c>
      <c r="DY83" s="1">
        <v>3363.75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1.02</v>
      </c>
      <c r="EO83" s="1">
        <v>1.06</v>
      </c>
      <c r="EP83" s="1">
        <v>1.18</v>
      </c>
      <c r="EQ83" s="1">
        <v>1.58</v>
      </c>
      <c r="ER83" s="1">
        <v>526.5</v>
      </c>
      <c r="ES83" s="1">
        <v>329755.5</v>
      </c>
      <c r="ET83" s="1">
        <f>BO83-BN83*BN83</f>
        <v>0</v>
      </c>
      <c r="EU83" s="1">
        <f t="shared" si="163"/>
        <v>0.69889908668355061</v>
      </c>
      <c r="EV83" s="1">
        <f t="shared" si="164"/>
        <v>1.3011009133164495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0.08</v>
      </c>
      <c r="FH83" s="1">
        <v>2368198463134.0405</v>
      </c>
      <c r="FI83" s="1">
        <v>2368198463134.0405</v>
      </c>
      <c r="FJ83" s="1">
        <v>2368198463134.0405</v>
      </c>
      <c r="FK83" s="1">
        <v>2368198463134.0405</v>
      </c>
      <c r="FL83" s="1">
        <v>2368198463134.0405</v>
      </c>
      <c r="FM83" s="1">
        <v>1230208406168.0156</v>
      </c>
      <c r="FN83" s="1">
        <v>401365827510.49664</v>
      </c>
      <c r="FO83" s="1">
        <v>14088143678.653383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f t="shared" si="173"/>
        <v>3.8820993603724902E+17</v>
      </c>
      <c r="FZ83" s="1">
        <v>14264733653.678623</v>
      </c>
      <c r="GA83" s="1">
        <v>2.0387083614642874E+20</v>
      </c>
      <c r="GB83" s="1">
        <v>14088143678.653383</v>
      </c>
      <c r="GC83" s="1">
        <v>17348971871.451408</v>
      </c>
      <c r="GD83" s="1">
        <f t="shared" si="165"/>
        <v>14092028859.866714</v>
      </c>
      <c r="GE83" s="1">
        <f t="shared" si="166"/>
        <v>14437438447.490532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  <c r="GK83" s="1">
        <v>1</v>
      </c>
      <c r="GL83" s="1">
        <v>1</v>
      </c>
      <c r="GM83" s="1">
        <v>1</v>
      </c>
      <c r="GN83" s="1">
        <v>1</v>
      </c>
      <c r="GO83" s="1">
        <v>1</v>
      </c>
      <c r="GP83" s="1">
        <v>1.02</v>
      </c>
      <c r="GQ83" s="1">
        <v>1.06</v>
      </c>
      <c r="GR83" s="1">
        <v>46.674999999999997</v>
      </c>
      <c r="GS83" s="1">
        <v>2827.9250000000002</v>
      </c>
      <c r="GT83" s="1">
        <v>53.25</v>
      </c>
      <c r="GU83" s="1">
        <v>3363.75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>
        <v>1</v>
      </c>
      <c r="HH83" s="1">
        <v>1.18</v>
      </c>
      <c r="HI83" s="1">
        <v>1.58</v>
      </c>
      <c r="HJ83" s="1">
        <v>3.16</v>
      </c>
      <c r="HK83" s="1">
        <v>17.32</v>
      </c>
      <c r="HL83" s="1">
        <v>461.75</v>
      </c>
      <c r="HM83" s="1">
        <v>278206.09999999998</v>
      </c>
      <c r="HN83" s="1">
        <v>526.5</v>
      </c>
      <c r="HO83" s="1">
        <v>329755.5</v>
      </c>
      <c r="HP83" s="1">
        <f>BO83-BN83*BN83</f>
        <v>0</v>
      </c>
      <c r="HQ83" s="1">
        <f t="shared" si="168"/>
        <v>0.69889908668355061</v>
      </c>
      <c r="HR83" s="1">
        <f t="shared" si="169"/>
        <v>1.3011009133164495</v>
      </c>
      <c r="HU83" s="1">
        <v>1</v>
      </c>
      <c r="HV83" s="1">
        <v>1</v>
      </c>
      <c r="HW83" s="1">
        <v>1</v>
      </c>
      <c r="HX83" s="1">
        <v>1</v>
      </c>
      <c r="HY83" s="1">
        <v>1</v>
      </c>
      <c r="HZ83" s="1">
        <v>1</v>
      </c>
      <c r="IA83" s="1">
        <v>0.8</v>
      </c>
      <c r="IB83" s="1">
        <v>0.08</v>
      </c>
      <c r="ID83" s="1">
        <v>929302.09827443538</v>
      </c>
      <c r="IE83" s="1">
        <v>929302.09827443538</v>
      </c>
      <c r="IF83" s="1">
        <v>929302.09827443538</v>
      </c>
      <c r="IG83" s="1">
        <v>929302.09827443538</v>
      </c>
      <c r="IH83" s="1">
        <v>511474.33817792899</v>
      </c>
      <c r="II83" s="1">
        <v>226733.11451467627</v>
      </c>
      <c r="IJ83" s="1">
        <v>129451.78658572654</v>
      </c>
      <c r="IK83" s="1">
        <v>118693.48625199861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V83" s="1">
        <v>119408.57768816335</v>
      </c>
      <c r="IW83" s="1">
        <v>14264733653.678598</v>
      </c>
      <c r="IX83" s="1">
        <v>118693.48625199861</v>
      </c>
      <c r="IY83" s="1">
        <v>131715.49594277589</v>
      </c>
    </row>
    <row r="84" spans="1:259" s="1" customFormat="1" x14ac:dyDescent="0.25">
      <c r="A84" s="1">
        <v>100</v>
      </c>
      <c r="B84" s="1">
        <v>50</v>
      </c>
      <c r="C84" s="1">
        <v>10</v>
      </c>
      <c r="D84" s="1" t="s">
        <v>230</v>
      </c>
      <c r="E84" s="1">
        <v>11906.478014080001</v>
      </c>
      <c r="F84" s="1">
        <v>323759837.76696402</v>
      </c>
      <c r="G84" s="1">
        <f>F84-E84*E84</f>
        <v>181995619.06719357</v>
      </c>
      <c r="H84" s="1">
        <f t="shared" si="144"/>
        <v>8167.0813509576446</v>
      </c>
      <c r="I84" s="1">
        <f t="shared" si="145"/>
        <v>15645.874677202359</v>
      </c>
      <c r="J84" s="1">
        <f>E84/(A84*C84)</f>
        <v>11.906478014080001</v>
      </c>
      <c r="K84" s="1">
        <f t="shared" si="146"/>
        <v>-3727.4901851082764</v>
      </c>
      <c r="L84" s="1">
        <f t="shared" si="147"/>
        <v>3751.3031411364368</v>
      </c>
      <c r="M84" s="1">
        <v>0</v>
      </c>
      <c r="N84" s="1">
        <v>47.26</v>
      </c>
      <c r="O84" s="1">
        <v>50.74</v>
      </c>
      <c r="P84" s="1">
        <v>2638.94</v>
      </c>
      <c r="Q84" s="1">
        <f>P84-O84*O84</f>
        <v>64.392399999999725</v>
      </c>
      <c r="R84" s="1">
        <f t="shared" si="149"/>
        <v>48.515725539237579</v>
      </c>
      <c r="S84" s="1">
        <f t="shared" si="150"/>
        <v>52.964274460762425</v>
      </c>
      <c r="T84" s="1">
        <v>990</v>
      </c>
      <c r="U84" s="1">
        <v>980100</v>
      </c>
      <c r="V84" s="1">
        <f>U84-T84*T84</f>
        <v>0</v>
      </c>
      <c r="W84" s="1">
        <f t="shared" si="152"/>
        <v>990</v>
      </c>
      <c r="X84" s="1">
        <f t="shared" si="153"/>
        <v>990</v>
      </c>
      <c r="Y84" s="1">
        <f>T84/(A84*C84)</f>
        <v>0.99</v>
      </c>
      <c r="Z84" s="1">
        <f t="shared" si="155"/>
        <v>0.99</v>
      </c>
      <c r="AA84" s="1">
        <f t="shared" si="156"/>
        <v>0.99</v>
      </c>
      <c r="AB84" s="1">
        <v>100</v>
      </c>
      <c r="AC84" s="1">
        <v>10000</v>
      </c>
      <c r="AE84" s="1">
        <v>11664</v>
      </c>
      <c r="AF84" s="1">
        <v>11664</v>
      </c>
      <c r="AG84" s="1">
        <v>1</v>
      </c>
      <c r="AH84" s="1">
        <v>1</v>
      </c>
      <c r="AI84" s="1">
        <v>990</v>
      </c>
      <c r="AJ84" s="1">
        <v>0</v>
      </c>
      <c r="AK84" s="1">
        <v>0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1.06</v>
      </c>
      <c r="AY84" s="1">
        <v>1.18</v>
      </c>
      <c r="AZ84" s="1">
        <v>13</v>
      </c>
      <c r="BA84" s="1">
        <v>332.16</v>
      </c>
      <c r="BH84" s="1">
        <v>1.02</v>
      </c>
      <c r="BI84" s="1">
        <v>1.06</v>
      </c>
      <c r="BJ84" s="1">
        <v>1.02</v>
      </c>
      <c r="BK84" s="1">
        <v>1.06</v>
      </c>
      <c r="BL84" s="1">
        <v>1.02</v>
      </c>
      <c r="BM84" s="1">
        <v>1.06</v>
      </c>
      <c r="BN84" s="1">
        <v>1.04</v>
      </c>
      <c r="BO84" s="1">
        <v>1.1200000000000001</v>
      </c>
      <c r="BP84" s="1">
        <v>1.1000000000000001</v>
      </c>
      <c r="BQ84" s="1">
        <v>1.3</v>
      </c>
      <c r="BR84" s="1">
        <v>3.32</v>
      </c>
      <c r="BS84" s="1">
        <v>20.64</v>
      </c>
      <c r="BT84" s="1">
        <v>125.3</v>
      </c>
      <c r="BU84" s="1">
        <v>31963.94</v>
      </c>
      <c r="BX84" s="1">
        <f>BO84-BN84*BN84</f>
        <v>3.839999999999999E-2</v>
      </c>
      <c r="BY84" s="1">
        <f t="shared" si="158"/>
        <v>0.74928501930585001</v>
      </c>
      <c r="BZ84" s="1">
        <f t="shared" si="159"/>
        <v>1.3307149806941501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L84" s="1">
        <v>721837.68652459665</v>
      </c>
      <c r="CM84" s="1">
        <v>721837.68652459665</v>
      </c>
      <c r="CN84" s="1">
        <v>721837.68652459665</v>
      </c>
      <c r="CO84" s="1">
        <v>552772.35008261795</v>
      </c>
      <c r="CP84" s="1">
        <v>445088.70644533797</v>
      </c>
      <c r="CQ84" s="1">
        <v>186076.71606761694</v>
      </c>
      <c r="CR84" s="1">
        <v>103761.81400008852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C84" s="1">
        <f t="shared" si="172"/>
        <v>1177236.1419620514</v>
      </c>
      <c r="DD84" s="1">
        <v>95568.463242617392</v>
      </c>
      <c r="DE84" s="1">
        <v>9134508402.6974735</v>
      </c>
      <c r="DF84" s="1">
        <v>95217.58535439182</v>
      </c>
      <c r="DG84" s="1">
        <v>100724.29605687862</v>
      </c>
      <c r="DH84" s="1">
        <f t="shared" si="160"/>
        <v>95267.715163223314</v>
      </c>
      <c r="DI84" s="1">
        <f t="shared" si="161"/>
        <v>95869.21132201147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47.5</v>
      </c>
      <c r="DY84" s="1">
        <v>3206.5</v>
      </c>
      <c r="ED84" s="1">
        <v>1.02</v>
      </c>
      <c r="EE84" s="1">
        <v>1.06</v>
      </c>
      <c r="EF84" s="1">
        <v>1.02</v>
      </c>
      <c r="EG84" s="1">
        <v>1.06</v>
      </c>
      <c r="EH84" s="1">
        <v>1.02</v>
      </c>
      <c r="EI84" s="1">
        <v>1.06</v>
      </c>
      <c r="EJ84" s="1">
        <v>1.02</v>
      </c>
      <c r="EK84" s="1">
        <v>1.06</v>
      </c>
      <c r="EL84" s="1">
        <v>1.02</v>
      </c>
      <c r="EM84" s="1">
        <v>1.06</v>
      </c>
      <c r="EN84" s="1">
        <v>1.04</v>
      </c>
      <c r="EO84" s="1">
        <v>1.1200000000000001</v>
      </c>
      <c r="EP84" s="1">
        <v>1.1000000000000001</v>
      </c>
      <c r="EQ84" s="1">
        <v>1.3</v>
      </c>
      <c r="ER84" s="1">
        <v>471.5</v>
      </c>
      <c r="ES84" s="1">
        <v>318696.83333333331</v>
      </c>
      <c r="ET84" s="1">
        <f>BO84-BN84*BN84</f>
        <v>3.839999999999999E-2</v>
      </c>
      <c r="EU84" s="1">
        <f t="shared" si="163"/>
        <v>0.74928501930585001</v>
      </c>
      <c r="EV84" s="1">
        <f t="shared" si="164"/>
        <v>1.3307149806941501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0.12</v>
      </c>
      <c r="FH84" s="1">
        <v>2674462573951.8711</v>
      </c>
      <c r="FI84" s="1">
        <v>2674462573951.8711</v>
      </c>
      <c r="FJ84" s="1">
        <v>2674462573951.8711</v>
      </c>
      <c r="FK84" s="1">
        <v>2674462573951.8711</v>
      </c>
      <c r="FL84" s="1">
        <v>2674462573951.8711</v>
      </c>
      <c r="FM84" s="1">
        <v>836055598274.6051</v>
      </c>
      <c r="FN84" s="1">
        <v>441132242175.4165</v>
      </c>
      <c r="FO84" s="1">
        <v>14088143678.653383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f t="shared" si="173"/>
        <v>3.3988283567767552E+17</v>
      </c>
      <c r="FZ84" s="1">
        <v>14211506483.857939</v>
      </c>
      <c r="GA84" s="1">
        <v>2.0230679937641392E+20</v>
      </c>
      <c r="GB84" s="1">
        <v>14088143678.653383</v>
      </c>
      <c r="GC84" s="1">
        <v>17070102261.319956</v>
      </c>
      <c r="GD84" s="1">
        <f t="shared" si="165"/>
        <v>14049908593.924973</v>
      </c>
      <c r="GE84" s="1">
        <f t="shared" si="166"/>
        <v>14373104373.790905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  <c r="GK84" s="1">
        <v>1</v>
      </c>
      <c r="GL84" s="1">
        <v>1</v>
      </c>
      <c r="GM84" s="1">
        <v>1</v>
      </c>
      <c r="GN84" s="1">
        <v>1</v>
      </c>
      <c r="GO84" s="1">
        <v>1</v>
      </c>
      <c r="GP84" s="1">
        <v>1.06</v>
      </c>
      <c r="GQ84" s="1">
        <v>1.18</v>
      </c>
      <c r="GR84" s="1">
        <v>47.574468085106382</v>
      </c>
      <c r="GS84" s="1">
        <v>3264.4255319148938</v>
      </c>
      <c r="GT84" s="1">
        <v>47.5</v>
      </c>
      <c r="GU84" s="1">
        <v>3206.5</v>
      </c>
      <c r="GZ84" s="1">
        <v>1.02</v>
      </c>
      <c r="HA84" s="1">
        <v>1.06</v>
      </c>
      <c r="HB84" s="1">
        <v>1.02</v>
      </c>
      <c r="HC84" s="1">
        <v>1.06</v>
      </c>
      <c r="HD84" s="1">
        <v>1.02</v>
      </c>
      <c r="HE84" s="1">
        <v>1.06</v>
      </c>
      <c r="HF84" s="1">
        <v>1.04</v>
      </c>
      <c r="HG84" s="1">
        <v>1.1200000000000001</v>
      </c>
      <c r="HH84" s="1">
        <v>1.1000000000000001</v>
      </c>
      <c r="HI84" s="1">
        <v>1.3</v>
      </c>
      <c r="HJ84" s="1">
        <v>3.66</v>
      </c>
      <c r="HK84" s="1">
        <v>23.58</v>
      </c>
      <c r="HL84" s="1">
        <v>471.12765957446811</v>
      </c>
      <c r="HM84" s="1">
        <v>322188.23404255317</v>
      </c>
      <c r="HN84" s="1">
        <v>471.5</v>
      </c>
      <c r="HO84" s="1">
        <v>318696.83333333331</v>
      </c>
      <c r="HP84" s="1">
        <f>BO84-BN84*BN84</f>
        <v>3.839999999999999E-2</v>
      </c>
      <c r="HQ84" s="1">
        <f t="shared" si="168"/>
        <v>0.74928501930585001</v>
      </c>
      <c r="HR84" s="1">
        <f t="shared" si="169"/>
        <v>1.3307149806941501</v>
      </c>
      <c r="HU84" s="1">
        <v>1</v>
      </c>
      <c r="HV84" s="1">
        <v>1</v>
      </c>
      <c r="HW84" s="1">
        <v>1</v>
      </c>
      <c r="HX84" s="1">
        <v>1</v>
      </c>
      <c r="HY84" s="1">
        <v>1</v>
      </c>
      <c r="HZ84" s="1">
        <v>1</v>
      </c>
      <c r="IA84" s="1">
        <v>0.94</v>
      </c>
      <c r="IB84" s="1">
        <v>0.12</v>
      </c>
      <c r="ID84" s="1">
        <v>843072.69496809866</v>
      </c>
      <c r="IE84" s="1">
        <v>843072.69496809866</v>
      </c>
      <c r="IF84" s="1">
        <v>843072.69496809866</v>
      </c>
      <c r="IG84" s="1">
        <v>657884.17369854928</v>
      </c>
      <c r="IH84" s="1">
        <v>546791.87421818858</v>
      </c>
      <c r="II84" s="1">
        <v>232381.09091870551</v>
      </c>
      <c r="IJ84" s="1">
        <v>131445.06869622378</v>
      </c>
      <c r="IK84" s="1">
        <v>118693.48625199859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V84" s="1">
        <v>119189.08545291855</v>
      </c>
      <c r="IW84" s="1">
        <v>14211506483.85791</v>
      </c>
      <c r="IX84" s="1">
        <v>118693.48625199861</v>
      </c>
      <c r="IY84" s="1">
        <v>130652.60143341945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22" workbookViewId="0">
      <selection activeCell="M139" sqref="M1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9"/>
  <sheetViews>
    <sheetView tabSelected="1" workbookViewId="0">
      <selection activeCell="D24" sqref="D24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70.5703125" bestFit="1" customWidth="1"/>
    <col min="5" max="5" width="14.7109375" bestFit="1" customWidth="1"/>
    <col min="6" max="6" width="12.85546875" customWidth="1"/>
    <col min="7" max="9" width="12" bestFit="1" customWidth="1"/>
    <col min="10" max="10" width="13.85546875" bestFit="1" customWidth="1"/>
    <col min="11" max="12" width="12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8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4" width="2" bestFit="1" customWidth="1"/>
    <col min="35" max="35" width="5" bestFit="1" customWidth="1"/>
    <col min="36" max="37" width="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4" width="8.7109375" bestFit="1" customWidth="1"/>
    <col min="55" max="55" width="9.85546875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4" width="8.28515625" bestFit="1" customWidth="1"/>
    <col min="75" max="75" width="9.42578125" bestFit="1" customWidth="1"/>
    <col min="76" max="76" width="7" bestFit="1" customWidth="1"/>
    <col min="77" max="78" width="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0" width="10.85546875" bestFit="1" customWidth="1"/>
    <col min="91" max="94" width="12" bestFit="1" customWidth="1"/>
    <col min="95" max="95" width="12.85546875" bestFit="1" customWidth="1"/>
    <col min="96" max="96" width="14" bestFit="1" customWidth="1"/>
    <col min="97" max="97" width="12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08" max="111" width="12" bestFit="1" customWidth="1"/>
    <col min="114" max="114" width="10.28515625" bestFit="1" customWidth="1"/>
    <col min="115" max="115" width="11.42578125" bestFit="1" customWidth="1"/>
    <col min="116" max="116" width="11.28515625" bestFit="1" customWidth="1"/>
    <col min="117" max="117" width="12.42578125" bestFit="1" customWidth="1"/>
    <col min="118" max="118" width="10.28515625" bestFit="1" customWidth="1"/>
    <col min="119" max="119" width="11.42578125" bestFit="1" customWidth="1"/>
    <col min="120" max="120" width="11.28515625" bestFit="1" customWidth="1"/>
    <col min="121" max="121" width="12.42578125" bestFit="1" customWidth="1"/>
    <col min="122" max="122" width="11.28515625" bestFit="1" customWidth="1"/>
    <col min="123" max="123" width="12.42578125" bestFit="1" customWidth="1"/>
    <col min="124" max="124" width="12.28515625" bestFit="1" customWidth="1"/>
    <col min="125" max="125" width="13.5703125" bestFit="1" customWidth="1"/>
    <col min="126" max="126" width="13.42578125" bestFit="1" customWidth="1"/>
    <col min="127" max="127" width="14.5703125" bestFit="1" customWidth="1"/>
    <col min="128" max="128" width="8.7109375" bestFit="1" customWidth="1"/>
    <col min="129" max="129" width="9.85546875" bestFit="1" customWidth="1"/>
    <col min="134" max="134" width="9.85546875" bestFit="1" customWidth="1"/>
    <col min="135" max="135" width="11" bestFit="1" customWidth="1"/>
    <col min="136" max="136" width="10.85546875" bestFit="1" customWidth="1"/>
    <col min="137" max="137" width="12" bestFit="1" customWidth="1"/>
    <col min="138" max="138" width="9.85546875" bestFit="1" customWidth="1"/>
    <col min="139" max="139" width="11" bestFit="1" customWidth="1"/>
    <col min="140" max="140" width="10.85546875" bestFit="1" customWidth="1"/>
    <col min="141" max="141" width="12" bestFit="1" customWidth="1"/>
    <col min="142" max="142" width="10.85546875" bestFit="1" customWidth="1"/>
    <col min="143" max="143" width="12" bestFit="1" customWidth="1"/>
    <col min="144" max="144" width="11.85546875" bestFit="1" customWidth="1"/>
    <col min="145" max="145" width="13.140625" bestFit="1" customWidth="1"/>
    <col min="146" max="146" width="12.85546875" bestFit="1" customWidth="1"/>
    <col min="147" max="147" width="14.140625" bestFit="1" customWidth="1"/>
    <col min="148" max="148" width="8.28515625" bestFit="1" customWidth="1"/>
    <col min="149" max="149" width="9.42578125" bestFit="1" customWidth="1"/>
    <col min="150" max="150" width="7" bestFit="1" customWidth="1"/>
    <col min="151" max="152" width="5" bestFit="1" customWidth="1"/>
    <col min="155" max="155" width="10.7109375" bestFit="1" customWidth="1"/>
    <col min="156" max="156" width="11.7109375" bestFit="1" customWidth="1"/>
    <col min="157" max="157" width="10.7109375" bestFit="1" customWidth="1"/>
    <col min="158" max="159" width="11.7109375" bestFit="1" customWidth="1"/>
    <col min="160" max="160" width="12.7109375" bestFit="1" customWidth="1"/>
    <col min="161" max="161" width="13.85546875" bestFit="1" customWidth="1"/>
    <col min="164" max="164" width="10.85546875" bestFit="1" customWidth="1"/>
    <col min="165" max="168" width="12" bestFit="1" customWidth="1"/>
    <col min="169" max="169" width="12.85546875" bestFit="1" customWidth="1"/>
    <col min="170" max="170" width="14" bestFit="1" customWidth="1"/>
    <col min="171" max="171" width="12" bestFit="1" customWidth="1"/>
    <col min="173" max="173" width="10.42578125" bestFit="1" customWidth="1"/>
    <col min="174" max="174" width="11.42578125" bestFit="1" customWidth="1"/>
    <col min="175" max="175" width="10.42578125" bestFit="1" customWidth="1"/>
    <col min="176" max="177" width="11.42578125" bestFit="1" customWidth="1"/>
    <col min="178" max="178" width="12.42578125" bestFit="1" customWidth="1"/>
    <col min="179" max="179" width="13.5703125" bestFit="1" customWidth="1"/>
    <col min="180" max="180" width="8.85546875" bestFit="1" customWidth="1"/>
    <col min="182" max="185" width="12" bestFit="1" customWidth="1"/>
    <col min="188" max="188" width="10.28515625" bestFit="1" customWidth="1"/>
    <col min="189" max="189" width="11.42578125" bestFit="1" customWidth="1"/>
    <col min="190" max="190" width="11.28515625" bestFit="1" customWidth="1"/>
    <col min="191" max="191" width="12.42578125" bestFit="1" customWidth="1"/>
    <col min="192" max="192" width="10.28515625" bestFit="1" customWidth="1"/>
    <col min="193" max="193" width="11.42578125" bestFit="1" customWidth="1"/>
    <col min="194" max="194" width="11.28515625" bestFit="1" customWidth="1"/>
    <col min="195" max="195" width="12.42578125" bestFit="1" customWidth="1"/>
    <col min="196" max="196" width="11.28515625" bestFit="1" customWidth="1"/>
    <col min="197" max="197" width="12.42578125" bestFit="1" customWidth="1"/>
    <col min="198" max="198" width="12.28515625" bestFit="1" customWidth="1"/>
    <col min="199" max="199" width="13.5703125" bestFit="1" customWidth="1"/>
    <col min="200" max="200" width="13.42578125" bestFit="1" customWidth="1"/>
    <col min="201" max="201" width="14.5703125" bestFit="1" customWidth="1"/>
    <col min="202" max="202" width="8.7109375" bestFit="1" customWidth="1"/>
    <col min="203" max="203" width="9.85546875" bestFit="1" customWidth="1"/>
    <col min="208" max="208" width="9.85546875" bestFit="1" customWidth="1"/>
    <col min="209" max="209" width="11" bestFit="1" customWidth="1"/>
    <col min="210" max="210" width="10.85546875" bestFit="1" customWidth="1"/>
    <col min="211" max="211" width="12" bestFit="1" customWidth="1"/>
    <col min="212" max="212" width="9.85546875" bestFit="1" customWidth="1"/>
    <col min="213" max="213" width="11" bestFit="1" customWidth="1"/>
    <col min="214" max="214" width="10.85546875" bestFit="1" customWidth="1"/>
    <col min="215" max="215" width="12" bestFit="1" customWidth="1"/>
    <col min="216" max="216" width="10.85546875" bestFit="1" customWidth="1"/>
    <col min="217" max="217" width="12" bestFit="1" customWidth="1"/>
    <col min="218" max="218" width="11.85546875" bestFit="1" customWidth="1"/>
    <col min="219" max="219" width="13.140625" bestFit="1" customWidth="1"/>
    <col min="220" max="220" width="12.85546875" bestFit="1" customWidth="1"/>
    <col min="221" max="221" width="14.140625" bestFit="1" customWidth="1"/>
    <col min="222" max="222" width="8.28515625" bestFit="1" customWidth="1"/>
    <col min="223" max="223" width="9.42578125" bestFit="1" customWidth="1"/>
    <col min="224" max="224" width="7" bestFit="1" customWidth="1"/>
    <col min="225" max="226" width="5" bestFit="1" customWidth="1"/>
    <col min="229" max="229" width="10.7109375" bestFit="1" customWidth="1"/>
    <col min="230" max="230" width="11.7109375" bestFit="1" customWidth="1"/>
    <col min="231" max="231" width="10.7109375" bestFit="1" customWidth="1"/>
    <col min="232" max="233" width="11.7109375" bestFit="1" customWidth="1"/>
    <col min="234" max="234" width="12.7109375" bestFit="1" customWidth="1"/>
    <col min="235" max="235" width="13.85546875" bestFit="1" customWidth="1"/>
    <col min="238" max="238" width="10.85546875" bestFit="1" customWidth="1"/>
    <col min="239" max="242" width="12" bestFit="1" customWidth="1"/>
    <col min="243" max="243" width="12.85546875" bestFit="1" customWidth="1"/>
    <col min="244" max="244" width="14" bestFit="1" customWidth="1"/>
    <col min="245" max="245" width="12" bestFit="1" customWidth="1"/>
    <col min="247" max="247" width="10.42578125" bestFit="1" customWidth="1"/>
    <col min="248" max="248" width="11.42578125" bestFit="1" customWidth="1"/>
    <col min="249" max="249" width="10.42578125" bestFit="1" customWidth="1"/>
    <col min="250" max="251" width="11.42578125" bestFit="1" customWidth="1"/>
    <col min="252" max="252" width="12.42578125" bestFit="1" customWidth="1"/>
    <col min="253" max="253" width="13.5703125" bestFit="1" customWidth="1"/>
    <col min="254" max="254" width="8.85546875" bestFit="1" customWidth="1"/>
    <col min="256" max="259" width="12" bestFit="1" customWidth="1"/>
  </cols>
  <sheetData>
    <row r="1" spans="1:259" s="1" customFormat="1" x14ac:dyDescent="0.25">
      <c r="D1" s="1" t="s">
        <v>302</v>
      </c>
      <c r="E1" s="1" t="s">
        <v>0</v>
      </c>
      <c r="F1" s="1" t="s">
        <v>241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287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</row>
    <row r="2" spans="1:259" s="1" customFormat="1" x14ac:dyDescent="0.25">
      <c r="A2" s="1" t="s">
        <v>288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35</v>
      </c>
      <c r="S2" s="1" t="s">
        <v>36</v>
      </c>
      <c r="T2" s="1" t="s">
        <v>45</v>
      </c>
      <c r="U2" s="1" t="s">
        <v>46</v>
      </c>
      <c r="V2" s="1" t="s">
        <v>47</v>
      </c>
      <c r="W2" s="1" t="s">
        <v>35</v>
      </c>
      <c r="X2" s="1" t="s">
        <v>36</v>
      </c>
      <c r="Y2" s="1" t="s">
        <v>48</v>
      </c>
      <c r="Z2" s="1" t="s">
        <v>38</v>
      </c>
      <c r="AA2" s="1" t="s">
        <v>39</v>
      </c>
      <c r="AB2" s="1" t="s">
        <v>49</v>
      </c>
      <c r="AC2" s="1" t="s">
        <v>50</v>
      </c>
      <c r="AN2" s="1" t="s">
        <v>51</v>
      </c>
      <c r="AO2" s="1" t="s">
        <v>52</v>
      </c>
      <c r="AP2" s="1" t="s">
        <v>53</v>
      </c>
      <c r="AQ2" s="1" t="s">
        <v>54</v>
      </c>
      <c r="AR2" s="1" t="s">
        <v>55</v>
      </c>
      <c r="AS2" s="1" t="s">
        <v>56</v>
      </c>
      <c r="AT2" s="1" t="s">
        <v>57</v>
      </c>
      <c r="AU2" s="1" t="s">
        <v>58</v>
      </c>
      <c r="AV2" s="1" t="s">
        <v>59</v>
      </c>
      <c r="AW2" s="1" t="s">
        <v>60</v>
      </c>
      <c r="AX2" s="1" t="s">
        <v>61</v>
      </c>
      <c r="AY2" s="1" t="s">
        <v>62</v>
      </c>
      <c r="AZ2" s="1" t="s">
        <v>63</v>
      </c>
      <c r="BA2" s="1" t="s">
        <v>64</v>
      </c>
      <c r="BB2" s="1" t="s">
        <v>65</v>
      </c>
      <c r="BC2" s="1" t="s">
        <v>66</v>
      </c>
      <c r="BH2" s="1" t="s">
        <v>67</v>
      </c>
      <c r="BI2" s="1" t="s">
        <v>68</v>
      </c>
      <c r="BJ2" s="1" t="s">
        <v>69</v>
      </c>
      <c r="BK2" s="1" t="s">
        <v>70</v>
      </c>
      <c r="BL2" s="1" t="s">
        <v>71</v>
      </c>
      <c r="BM2" s="1" t="s">
        <v>72</v>
      </c>
      <c r="BN2" s="1" t="s">
        <v>73</v>
      </c>
      <c r="BO2" s="1" t="s">
        <v>74</v>
      </c>
      <c r="BP2" s="1" t="s">
        <v>75</v>
      </c>
      <c r="BQ2" s="1" t="s">
        <v>76</v>
      </c>
      <c r="BR2" s="1" t="s">
        <v>77</v>
      </c>
      <c r="BS2" s="1" t="s">
        <v>78</v>
      </c>
      <c r="BT2" s="1" t="s">
        <v>79</v>
      </c>
      <c r="BU2" s="1" t="s">
        <v>80</v>
      </c>
      <c r="BV2" s="1" t="s">
        <v>81</v>
      </c>
      <c r="BW2" s="1" t="s">
        <v>82</v>
      </c>
      <c r="CC2" s="1" t="s">
        <v>83</v>
      </c>
      <c r="CD2" s="1" t="s">
        <v>84</v>
      </c>
      <c r="CE2" s="1" t="s">
        <v>85</v>
      </c>
      <c r="CF2" s="1" t="s">
        <v>86</v>
      </c>
      <c r="CG2" s="1" t="s">
        <v>87</v>
      </c>
      <c r="CH2" s="1" t="s">
        <v>88</v>
      </c>
      <c r="CI2" s="1" t="s">
        <v>89</v>
      </c>
      <c r="CJ2" s="1" t="s">
        <v>90</v>
      </c>
      <c r="CL2" s="1" t="s">
        <v>91</v>
      </c>
      <c r="CM2" s="1" t="s">
        <v>92</v>
      </c>
      <c r="CN2" s="1" t="s">
        <v>93</v>
      </c>
      <c r="CO2" s="1" t="s">
        <v>94</v>
      </c>
      <c r="CP2" s="1" t="s">
        <v>95</v>
      </c>
      <c r="CQ2" s="1" t="s">
        <v>96</v>
      </c>
      <c r="CR2" s="1" t="s">
        <v>97</v>
      </c>
      <c r="CS2" s="1" t="s">
        <v>98</v>
      </c>
      <c r="CU2" s="1" t="s">
        <v>99</v>
      </c>
      <c r="CV2" s="1" t="s">
        <v>100</v>
      </c>
      <c r="CW2" s="1" t="s">
        <v>101</v>
      </c>
      <c r="CX2" s="1" t="s">
        <v>102</v>
      </c>
      <c r="CY2" s="1" t="s">
        <v>103</v>
      </c>
      <c r="CZ2" s="1" t="s">
        <v>104</v>
      </c>
      <c r="DA2" s="1" t="s">
        <v>105</v>
      </c>
      <c r="DB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  <c r="DV2" s="1" t="s">
        <v>123</v>
      </c>
      <c r="DW2" s="1" t="s">
        <v>124</v>
      </c>
      <c r="DX2" s="1" t="s">
        <v>125</v>
      </c>
      <c r="DY2" s="1" t="s">
        <v>126</v>
      </c>
      <c r="ED2" s="1" t="s">
        <v>127</v>
      </c>
      <c r="EE2" s="1" t="s">
        <v>128</v>
      </c>
      <c r="EF2" s="1" t="s">
        <v>129</v>
      </c>
      <c r="EG2" s="1" t="s">
        <v>130</v>
      </c>
      <c r="EH2" s="1" t="s">
        <v>131</v>
      </c>
      <c r="EI2" s="1" t="s">
        <v>132</v>
      </c>
      <c r="EJ2" s="1" t="s">
        <v>133</v>
      </c>
      <c r="EK2" s="1" t="s">
        <v>134</v>
      </c>
      <c r="EL2" s="1" t="s">
        <v>135</v>
      </c>
      <c r="EM2" s="1" t="s">
        <v>136</v>
      </c>
      <c r="EN2" s="1" t="s">
        <v>137</v>
      </c>
      <c r="EO2" s="1" t="s">
        <v>138</v>
      </c>
      <c r="EP2" s="1" t="s">
        <v>139</v>
      </c>
      <c r="EQ2" s="1" t="s">
        <v>140</v>
      </c>
      <c r="ER2" s="1" t="s">
        <v>141</v>
      </c>
      <c r="ES2" s="1" t="s">
        <v>142</v>
      </c>
      <c r="EY2" s="1" t="s">
        <v>143</v>
      </c>
      <c r="EZ2" s="1" t="s">
        <v>144</v>
      </c>
      <c r="FA2" s="1" t="s">
        <v>145</v>
      </c>
      <c r="FB2" s="1" t="s">
        <v>146</v>
      </c>
      <c r="FC2" s="1" t="s">
        <v>147</v>
      </c>
      <c r="FD2" s="1" t="s">
        <v>148</v>
      </c>
      <c r="FE2" s="1" t="s">
        <v>149</v>
      </c>
      <c r="FF2" s="1" t="s">
        <v>150</v>
      </c>
      <c r="FH2" s="1" t="s">
        <v>151</v>
      </c>
      <c r="FI2" s="1" t="s">
        <v>152</v>
      </c>
      <c r="FJ2" s="1" t="s">
        <v>153</v>
      </c>
      <c r="FK2" s="1" t="s">
        <v>154</v>
      </c>
      <c r="FL2" s="1" t="s">
        <v>155</v>
      </c>
      <c r="FM2" s="1" t="s">
        <v>156</v>
      </c>
      <c r="FN2" s="1" t="s">
        <v>157</v>
      </c>
      <c r="FO2" s="1" t="s">
        <v>158</v>
      </c>
      <c r="FQ2" s="1" t="s">
        <v>159</v>
      </c>
      <c r="FR2" s="1" t="s">
        <v>160</v>
      </c>
      <c r="FS2" s="1" t="s">
        <v>161</v>
      </c>
      <c r="FT2" s="1" t="s">
        <v>162</v>
      </c>
      <c r="FU2" s="1" t="s">
        <v>163</v>
      </c>
      <c r="FV2" s="1" t="s">
        <v>164</v>
      </c>
      <c r="FW2" s="1" t="s">
        <v>165</v>
      </c>
      <c r="FX2" s="1" t="s">
        <v>166</v>
      </c>
      <c r="FZ2" s="1" t="s">
        <v>107</v>
      </c>
      <c r="GA2" s="1" t="s">
        <v>108</v>
      </c>
      <c r="GB2" s="1" t="s">
        <v>109</v>
      </c>
      <c r="GC2" s="1" t="s">
        <v>110</v>
      </c>
      <c r="GF2" s="1" t="s">
        <v>167</v>
      </c>
      <c r="GG2" s="1" t="s">
        <v>168</v>
      </c>
      <c r="GH2" s="1" t="s">
        <v>169</v>
      </c>
      <c r="GI2" s="1" t="s">
        <v>170</v>
      </c>
      <c r="GJ2" s="1" t="s">
        <v>171</v>
      </c>
      <c r="GK2" s="1" t="s">
        <v>172</v>
      </c>
      <c r="GL2" s="1" t="s">
        <v>173</v>
      </c>
      <c r="GM2" s="1" t="s">
        <v>174</v>
      </c>
      <c r="GN2" s="1" t="s">
        <v>175</v>
      </c>
      <c r="GO2" s="1" t="s">
        <v>176</v>
      </c>
      <c r="GP2" s="1" t="s">
        <v>177</v>
      </c>
      <c r="GQ2" s="1" t="s">
        <v>178</v>
      </c>
      <c r="GR2" s="1" t="s">
        <v>179</v>
      </c>
      <c r="GS2" s="1" t="s">
        <v>180</v>
      </c>
      <c r="GT2" s="1" t="s">
        <v>181</v>
      </c>
      <c r="GU2" s="1" t="s">
        <v>182</v>
      </c>
      <c r="GZ2" s="1" t="s">
        <v>183</v>
      </c>
      <c r="HA2" s="1" t="s">
        <v>184</v>
      </c>
      <c r="HB2" s="1" t="s">
        <v>185</v>
      </c>
      <c r="HC2" s="1" t="s">
        <v>186</v>
      </c>
      <c r="HD2" s="1" t="s">
        <v>187</v>
      </c>
      <c r="HE2" s="1" t="s">
        <v>188</v>
      </c>
      <c r="HF2" s="1" t="s">
        <v>189</v>
      </c>
      <c r="HG2" s="1" t="s">
        <v>190</v>
      </c>
      <c r="HH2" s="1" t="s">
        <v>191</v>
      </c>
      <c r="HI2" s="1" t="s">
        <v>192</v>
      </c>
      <c r="HJ2" s="1" t="s">
        <v>193</v>
      </c>
      <c r="HK2" s="1" t="s">
        <v>194</v>
      </c>
      <c r="HL2" s="1" t="s">
        <v>195</v>
      </c>
      <c r="HM2" s="1" t="s">
        <v>196</v>
      </c>
      <c r="HN2" s="1" t="s">
        <v>197</v>
      </c>
      <c r="HO2" s="1" t="s">
        <v>198</v>
      </c>
      <c r="HU2" s="1" t="s">
        <v>199</v>
      </c>
      <c r="HV2" s="1" t="s">
        <v>200</v>
      </c>
      <c r="HW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D2" s="1" t="s">
        <v>207</v>
      </c>
      <c r="IE2" s="1" t="s">
        <v>208</v>
      </c>
      <c r="IF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M2" s="1" t="s">
        <v>215</v>
      </c>
      <c r="IN2" s="1" t="s">
        <v>216</v>
      </c>
      <c r="IO2" s="1" t="s">
        <v>217</v>
      </c>
      <c r="IP2" s="1" t="s">
        <v>218</v>
      </c>
      <c r="IQ2" s="1" t="s">
        <v>219</v>
      </c>
      <c r="IR2" s="1" t="s">
        <v>220</v>
      </c>
      <c r="IS2" s="1" t="s">
        <v>221</v>
      </c>
      <c r="IT2" s="1" t="s">
        <v>222</v>
      </c>
      <c r="IV2" s="1" t="s">
        <v>107</v>
      </c>
      <c r="IW2" s="1" t="s">
        <v>108</v>
      </c>
      <c r="IX2" s="1" t="s">
        <v>109</v>
      </c>
      <c r="IY2" s="1" t="s">
        <v>110</v>
      </c>
    </row>
    <row r="3" spans="1:259" s="1" customFormat="1" x14ac:dyDescent="0.25">
      <c r="A3" s="1">
        <v>10</v>
      </c>
      <c r="B3" s="1">
        <v>50</v>
      </c>
      <c r="C3" s="1">
        <v>10</v>
      </c>
      <c r="D3" s="1" t="s">
        <v>289</v>
      </c>
      <c r="E3" s="1">
        <v>286.92182846000003</v>
      </c>
      <c r="F3" s="1">
        <v>82480.893912766842</v>
      </c>
      <c r="G3" s="1">
        <f>F3-E3*E3</f>
        <v>156.75826593715465</v>
      </c>
      <c r="H3" s="1">
        <f>E3-SQRT(G3)/SQRT(B3)*$B$1</f>
        <v>286.92182846000003</v>
      </c>
      <c r="I3" s="1">
        <f>E3+SQRT(G3)/SQRT(B3)*$B$1</f>
        <v>286.92182846000003</v>
      </c>
      <c r="J3" s="1">
        <f>E3/(A3*C3)</f>
        <v>2.8692182846000005</v>
      </c>
      <c r="K3" s="1">
        <f>J3-SQRT(G3)/SQRT(B3)*$B$1</f>
        <v>2.8692182846000005</v>
      </c>
      <c r="L3" s="1">
        <f>J3+SQRT(G3)/SQRT(B3)*$B$1</f>
        <v>2.8692182846000005</v>
      </c>
      <c r="M3" s="1">
        <v>0</v>
      </c>
      <c r="N3" s="1">
        <v>0</v>
      </c>
      <c r="O3" s="1">
        <v>0</v>
      </c>
      <c r="P3" s="1">
        <v>0</v>
      </c>
      <c r="Q3" s="1">
        <f>P3-O3*O3</f>
        <v>0</v>
      </c>
      <c r="R3" s="1">
        <f>O3-SQRT(Q3)/SQRT(B3)*$B$1</f>
        <v>0</v>
      </c>
      <c r="S3" s="1">
        <f>O3+SQRT(Q3)/SQRT(B3)*$B$1</f>
        <v>0</v>
      </c>
      <c r="T3" s="1">
        <v>490</v>
      </c>
      <c r="U3" s="1">
        <v>240100</v>
      </c>
      <c r="V3" s="1">
        <f>U3-T3*T3</f>
        <v>0</v>
      </c>
      <c r="W3" s="1">
        <f>T3-SQRT(V3)/SQRT(B3)*$B$1</f>
        <v>490</v>
      </c>
      <c r="X3" s="1">
        <f>T3+SQRT(V3)/SQRT(B3)*$B$1</f>
        <v>490</v>
      </c>
      <c r="Y3" s="1">
        <f>T3/(A3*C3)</f>
        <v>4.9000000000000004</v>
      </c>
      <c r="Z3" s="1">
        <f>Y3-SQRT(V3)/SQRT(B3)*$B$1</f>
        <v>4.9000000000000004</v>
      </c>
      <c r="AA3" s="1">
        <f>Y3+SQRT(V3)/SQRT(B3)*$B$1</f>
        <v>4.9000000000000004</v>
      </c>
      <c r="AB3" s="1">
        <v>50</v>
      </c>
      <c r="AC3" s="1">
        <v>2500</v>
      </c>
      <c r="AE3" s="1">
        <v>0</v>
      </c>
      <c r="AF3" s="1">
        <v>0</v>
      </c>
      <c r="AG3" s="1">
        <v>1</v>
      </c>
      <c r="AH3" s="1">
        <v>1</v>
      </c>
      <c r="AI3" s="1">
        <v>490</v>
      </c>
      <c r="AJ3" s="1">
        <v>0</v>
      </c>
      <c r="AK3" s="1">
        <v>0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J3" s="1">
        <v>1.86</v>
      </c>
      <c r="BK3" s="1">
        <v>4.38</v>
      </c>
      <c r="BL3" s="1">
        <v>1.86</v>
      </c>
      <c r="BM3" s="1">
        <v>4.38</v>
      </c>
      <c r="BN3" s="1">
        <v>1.86</v>
      </c>
      <c r="BO3" s="1">
        <v>4.38</v>
      </c>
      <c r="BP3" s="1">
        <v>1.86</v>
      </c>
      <c r="BQ3" s="1">
        <v>4.38</v>
      </c>
      <c r="BR3" s="1">
        <v>1.86</v>
      </c>
      <c r="BS3" s="1">
        <v>4.38</v>
      </c>
      <c r="BT3" s="1">
        <v>1.86</v>
      </c>
      <c r="BU3" s="1">
        <v>4.38</v>
      </c>
      <c r="BV3" s="1">
        <v>1.86</v>
      </c>
      <c r="BW3" s="1">
        <v>4.38</v>
      </c>
      <c r="BX3" s="1">
        <f>BO3-BN3*BN3</f>
        <v>0.92039999999999944</v>
      </c>
      <c r="BY3" s="1">
        <f>BN3-SQRT(BP3)/SQRT(B3)*$B$1</f>
        <v>1.86</v>
      </c>
      <c r="BZ3" s="1">
        <f>BN3+SQRT(BP3)/SQRT(B3)*$B$1</f>
        <v>1.86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M3" s="1">
        <v>4010.9483047662134</v>
      </c>
      <c r="CN3" s="1">
        <v>4010.9483047662134</v>
      </c>
      <c r="CO3" s="1">
        <v>4010.9483047662134</v>
      </c>
      <c r="CP3" s="1">
        <v>4010.9483047662134</v>
      </c>
      <c r="CQ3" s="1">
        <v>4010.9483047662134</v>
      </c>
      <c r="CR3" s="1">
        <v>4010.9483047662134</v>
      </c>
      <c r="CS3" s="1">
        <v>4010.9483047662134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D3" s="1">
        <v>388.46343422530146</v>
      </c>
      <c r="DE3" s="1">
        <v>151995.84191216805</v>
      </c>
      <c r="DF3" s="1">
        <v>355.3797694760741</v>
      </c>
      <c r="DG3" s="1">
        <v>513.08846452590376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EF3" s="1">
        <v>1.86</v>
      </c>
      <c r="EG3" s="1">
        <v>4.38</v>
      </c>
      <c r="EH3" s="1">
        <v>1.86</v>
      </c>
      <c r="EI3" s="1">
        <v>4.38</v>
      </c>
      <c r="EJ3" s="1">
        <v>1.86</v>
      </c>
      <c r="EK3" s="1">
        <v>4.38</v>
      </c>
      <c r="EL3" s="1">
        <v>1.86</v>
      </c>
      <c r="EM3" s="1">
        <v>4.38</v>
      </c>
      <c r="EN3" s="1">
        <v>1.86</v>
      </c>
      <c r="EO3" s="1">
        <v>4.38</v>
      </c>
      <c r="EP3" s="1">
        <v>1.86</v>
      </c>
      <c r="EQ3" s="1">
        <v>4.38</v>
      </c>
      <c r="ER3" s="1">
        <v>1.86</v>
      </c>
      <c r="ES3" s="1">
        <v>4.38</v>
      </c>
      <c r="ET3" s="1">
        <f>BO3-BN3*BN3</f>
        <v>0.92039999999999944</v>
      </c>
      <c r="EU3" s="1">
        <f>BN3-SQRT(BP3)/SQRT(B3)*$B$1</f>
        <v>1.86</v>
      </c>
      <c r="EV3" s="1">
        <f>BN3+SQRT(BP3)/SQRT(B3)*$B$1</f>
        <v>1.86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I3" s="1">
        <v>57583666.990282543</v>
      </c>
      <c r="FJ3" s="1">
        <v>57583666.990282543</v>
      </c>
      <c r="FK3" s="1">
        <v>57583666.990282543</v>
      </c>
      <c r="FL3" s="1">
        <v>57583666.990282543</v>
      </c>
      <c r="FM3" s="1">
        <v>57583666.990282543</v>
      </c>
      <c r="FN3" s="1">
        <v>57583666.990282543</v>
      </c>
      <c r="FO3" s="1">
        <v>57583666.990282543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Z3" s="1">
        <v>235132.11689261388</v>
      </c>
      <c r="GA3" s="1">
        <v>57524218979.250534</v>
      </c>
      <c r="GB3" s="1">
        <v>176793.76465875481</v>
      </c>
      <c r="GC3" s="1">
        <v>410625.82095424947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HB3" s="1">
        <v>1.86</v>
      </c>
      <c r="HC3" s="1">
        <v>4.38</v>
      </c>
      <c r="HD3" s="1">
        <v>1.86</v>
      </c>
      <c r="HE3" s="1">
        <v>4.38</v>
      </c>
      <c r="HF3" s="1">
        <v>1.86</v>
      </c>
      <c r="HG3" s="1">
        <v>4.38</v>
      </c>
      <c r="HH3" s="1">
        <v>1.86</v>
      </c>
      <c r="HI3" s="1">
        <v>4.38</v>
      </c>
      <c r="HJ3" s="1">
        <v>1.86</v>
      </c>
      <c r="HK3" s="1">
        <v>4.38</v>
      </c>
      <c r="HL3" s="1">
        <v>1.86</v>
      </c>
      <c r="HM3" s="1">
        <v>4.38</v>
      </c>
      <c r="HN3" s="1">
        <v>1.86</v>
      </c>
      <c r="HO3" s="1">
        <v>4.38</v>
      </c>
      <c r="HP3" s="1">
        <f>BO3-BN3*BN3</f>
        <v>0.92039999999999944</v>
      </c>
      <c r="HQ3" s="1">
        <f>BN3-SQRT(BP3)/SQRT(B3)*$B$1</f>
        <v>1.86</v>
      </c>
      <c r="HR3" s="1">
        <f>BN3+SQRT(BP3)/SQRT(B3)*$B$1</f>
        <v>1.86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E3" s="1">
        <v>4763.19171719924</v>
      </c>
      <c r="IF3" s="1">
        <v>4763.19171719924</v>
      </c>
      <c r="IG3" s="1">
        <v>4763.19171719924</v>
      </c>
      <c r="IH3" s="1">
        <v>4763.19171719924</v>
      </c>
      <c r="II3" s="1">
        <v>4763.19171719924</v>
      </c>
      <c r="IJ3" s="1">
        <v>4763.19171719924</v>
      </c>
      <c r="IK3" s="1">
        <v>4763.19171719924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V3" s="1">
        <v>482.76176045328481</v>
      </c>
      <c r="IW3" s="1">
        <v>235132.11689261388</v>
      </c>
      <c r="IX3" s="1">
        <v>420.46850614374773</v>
      </c>
      <c r="IY3" s="1">
        <v>640.80092146800905</v>
      </c>
    </row>
    <row r="4" spans="1:259" s="1" customFormat="1" x14ac:dyDescent="0.25">
      <c r="A4" s="1">
        <v>20</v>
      </c>
      <c r="B4" s="1">
        <v>50</v>
      </c>
      <c r="C4" s="1">
        <v>20</v>
      </c>
      <c r="D4" s="1" t="s">
        <v>290</v>
      </c>
      <c r="E4" s="1">
        <v>577.63601837999988</v>
      </c>
      <c r="F4" s="1">
        <v>335855.23492020444</v>
      </c>
      <c r="G4" s="1">
        <f>F4-E4*E4</f>
        <v>2191.865190304874</v>
      </c>
      <c r="H4" s="1">
        <f>E4-SQRT(G4)/SQRT(B4)*$B$1</f>
        <v>577.63601837999988</v>
      </c>
      <c r="I4" s="1">
        <f>E4+SQRT(G4)/SQRT(B4)*$B$1</f>
        <v>577.63601837999988</v>
      </c>
      <c r="J4" s="1">
        <f>E4/(A4*C4)</f>
        <v>1.4440900459499997</v>
      </c>
      <c r="K4" s="1">
        <f>J4-SQRT(G4)/SQRT(B4)*$B$1</f>
        <v>1.4440900459499997</v>
      </c>
      <c r="L4" s="1">
        <f>J4+SQRT(G4)/SQRT(B4)*$B$1</f>
        <v>1.4440900459499997</v>
      </c>
      <c r="M4" s="1">
        <v>0</v>
      </c>
      <c r="N4" s="1">
        <v>0</v>
      </c>
      <c r="O4" s="1">
        <v>0</v>
      </c>
      <c r="P4" s="1">
        <v>0</v>
      </c>
      <c r="Q4" s="1">
        <f>P4-O4*O4</f>
        <v>0</v>
      </c>
      <c r="R4" s="1">
        <f>O4-SQRT(Q4)/SQRT(B4)*$B$1</f>
        <v>0</v>
      </c>
      <c r="S4" s="1">
        <f>O4+SQRT(Q4)/SQRT(B4)*$B$1</f>
        <v>0</v>
      </c>
      <c r="T4" s="1">
        <v>980</v>
      </c>
      <c r="U4" s="1">
        <v>960400</v>
      </c>
      <c r="V4" s="1">
        <f>U4-T4*T4</f>
        <v>0</v>
      </c>
      <c r="W4" s="1">
        <f>T4-SQRT(V4)/SQRT(B4)*$B$1</f>
        <v>980</v>
      </c>
      <c r="X4" s="1">
        <f>T4+SQRT(V4)/SQRT(B4)*$B$1</f>
        <v>980</v>
      </c>
      <c r="Y4" s="1">
        <f>T4/(A4*C4)</f>
        <v>2.4500000000000002</v>
      </c>
      <c r="Z4" s="1">
        <f>Y4-SQRT(V4)/SQRT(B4)*$B$1</f>
        <v>2.4500000000000002</v>
      </c>
      <c r="AA4" s="1">
        <f>Y4+SQRT(V4)/SQRT(B4)*$B$1</f>
        <v>2.4500000000000002</v>
      </c>
      <c r="AB4" s="1">
        <v>50</v>
      </c>
      <c r="AC4" s="1">
        <v>2500</v>
      </c>
      <c r="AE4" s="1">
        <v>0</v>
      </c>
      <c r="AF4" s="1">
        <v>0</v>
      </c>
      <c r="AG4" s="1">
        <v>1</v>
      </c>
      <c r="AH4" s="1">
        <v>1</v>
      </c>
      <c r="AI4" s="1">
        <v>980</v>
      </c>
      <c r="AJ4" s="1">
        <v>0</v>
      </c>
      <c r="AK4" s="1">
        <v>0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J4" s="1">
        <v>2.02</v>
      </c>
      <c r="BK4" s="1">
        <v>6.58</v>
      </c>
      <c r="BL4" s="1">
        <v>2.02</v>
      </c>
      <c r="BM4" s="1">
        <v>6.58</v>
      </c>
      <c r="BN4" s="1">
        <v>2.02</v>
      </c>
      <c r="BO4" s="1">
        <v>6.58</v>
      </c>
      <c r="BP4" s="1">
        <v>2.02</v>
      </c>
      <c r="BQ4" s="1">
        <v>6.58</v>
      </c>
      <c r="BR4" s="1">
        <v>2.02</v>
      </c>
      <c r="BS4" s="1">
        <v>6.58</v>
      </c>
      <c r="BT4" s="1">
        <v>2.02</v>
      </c>
      <c r="BU4" s="1">
        <v>6.58</v>
      </c>
      <c r="BV4" s="1">
        <v>2.02</v>
      </c>
      <c r="BW4" s="1">
        <v>6.58</v>
      </c>
      <c r="BX4" s="1">
        <f>BO4-BN4*BN4</f>
        <v>2.4996</v>
      </c>
      <c r="BY4" s="1">
        <f>BN4-SQRT(BP4)/SQRT(B4)*$B$1</f>
        <v>2.02</v>
      </c>
      <c r="BZ4" s="1">
        <f>BN4+SQRT(BP4)/SQRT(B4)*$B$1</f>
        <v>2.02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M4" s="1">
        <v>5072.2042751309464</v>
      </c>
      <c r="CN4" s="1">
        <v>5072.2042751309464</v>
      </c>
      <c r="CO4" s="1">
        <v>5072.2042751309464</v>
      </c>
      <c r="CP4" s="1">
        <v>5072.2042751309464</v>
      </c>
      <c r="CQ4" s="1">
        <v>5072.2042751309464</v>
      </c>
      <c r="CR4" s="1">
        <v>5072.2042751309464</v>
      </c>
      <c r="CS4" s="1">
        <v>5072.2042751309464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D4" s="1">
        <v>350.62704005859223</v>
      </c>
      <c r="DE4" s="1">
        <v>123350.8672788173</v>
      </c>
      <c r="DF4" s="1">
        <v>342.06809802787336</v>
      </c>
      <c r="DG4" s="1">
        <v>444.79078601567903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EF4" s="1">
        <v>2.02</v>
      </c>
      <c r="EG4" s="1">
        <v>6.58</v>
      </c>
      <c r="EH4" s="1">
        <v>2.02</v>
      </c>
      <c r="EI4" s="1">
        <v>6.58</v>
      </c>
      <c r="EJ4" s="1">
        <v>2.02</v>
      </c>
      <c r="EK4" s="1">
        <v>6.58</v>
      </c>
      <c r="EL4" s="1">
        <v>2.02</v>
      </c>
      <c r="EM4" s="1">
        <v>6.58</v>
      </c>
      <c r="EN4" s="1">
        <v>2.02</v>
      </c>
      <c r="EO4" s="1">
        <v>6.58</v>
      </c>
      <c r="EP4" s="1">
        <v>2.02</v>
      </c>
      <c r="EQ4" s="1">
        <v>6.58</v>
      </c>
      <c r="ER4" s="1">
        <v>2.02</v>
      </c>
      <c r="ES4" s="1">
        <v>6.58</v>
      </c>
      <c r="ET4" s="1">
        <f>BO4-BN4*BN4</f>
        <v>2.4996</v>
      </c>
      <c r="EU4" s="1">
        <f>BN4-SQRT(BP4)/SQRT(B4)*$B$1</f>
        <v>2.02</v>
      </c>
      <c r="EV4" s="1">
        <f>BN4+SQRT(BP4)/SQRT(B4)*$B$1</f>
        <v>2.02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I4" s="1">
        <v>108089902.01809718</v>
      </c>
      <c r="FJ4" s="1">
        <v>108089902.01809718</v>
      </c>
      <c r="FK4" s="1">
        <v>108089902.01809718</v>
      </c>
      <c r="FL4" s="1">
        <v>108089902.01809718</v>
      </c>
      <c r="FM4" s="1">
        <v>108089902.01809718</v>
      </c>
      <c r="FN4" s="1">
        <v>108089902.01809718</v>
      </c>
      <c r="FO4" s="1">
        <v>108089902.01809718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Z4" s="1">
        <v>185033.39803084545</v>
      </c>
      <c r="GA4" s="1">
        <v>34537933665.616287</v>
      </c>
      <c r="GB4" s="1">
        <v>176793.76465875481</v>
      </c>
      <c r="GC4" s="1">
        <v>262046.14017647685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HB4" s="1">
        <v>2.02</v>
      </c>
      <c r="HC4" s="1">
        <v>6.58</v>
      </c>
      <c r="HD4" s="1">
        <v>2.02</v>
      </c>
      <c r="HE4" s="1">
        <v>6.58</v>
      </c>
      <c r="HF4" s="1">
        <v>2.02</v>
      </c>
      <c r="HG4" s="1">
        <v>6.58</v>
      </c>
      <c r="HH4" s="1">
        <v>2.02</v>
      </c>
      <c r="HI4" s="1">
        <v>6.58</v>
      </c>
      <c r="HJ4" s="1">
        <v>2.02</v>
      </c>
      <c r="HK4" s="1">
        <v>6.58</v>
      </c>
      <c r="HL4" s="1">
        <v>2.02</v>
      </c>
      <c r="HM4" s="1">
        <v>6.58</v>
      </c>
      <c r="HN4" s="1">
        <v>2.02</v>
      </c>
      <c r="HO4" s="1">
        <v>6.58</v>
      </c>
      <c r="HP4" s="1">
        <f>BO4-BN4*BN4</f>
        <v>2.4996</v>
      </c>
      <c r="HQ4" s="1">
        <f>BN4-SQRT(BP4)/SQRT(B4)*$B$1</f>
        <v>2.02</v>
      </c>
      <c r="HR4" s="1">
        <f>BN4+SQRT(BP4)/SQRT(B4)*$B$1</f>
        <v>2.02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E4" s="1">
        <v>6047.3198431343644</v>
      </c>
      <c r="IF4" s="1">
        <v>6047.3198431343644</v>
      </c>
      <c r="IG4" s="1">
        <v>6047.3198431343644</v>
      </c>
      <c r="IH4" s="1">
        <v>6047.3198431343644</v>
      </c>
      <c r="II4" s="1">
        <v>6047.3198431343644</v>
      </c>
      <c r="IJ4" s="1">
        <v>6047.3198431343644</v>
      </c>
      <c r="IK4" s="1">
        <v>6047.3198431343644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V4" s="1">
        <v>429.74388346836031</v>
      </c>
      <c r="IW4" s="1">
        <v>185033.39803084545</v>
      </c>
      <c r="IX4" s="1">
        <v>420.46850614374773</v>
      </c>
      <c r="IY4" s="1">
        <v>511.90442484557298</v>
      </c>
    </row>
    <row r="5" spans="1:259" s="1" customFormat="1" x14ac:dyDescent="0.25">
      <c r="A5" s="1">
        <v>30</v>
      </c>
      <c r="B5" s="1">
        <v>50</v>
      </c>
      <c r="C5" s="1">
        <v>30</v>
      </c>
      <c r="D5" s="1" t="s">
        <v>291</v>
      </c>
      <c r="E5" s="1">
        <v>844.84268836000001</v>
      </c>
      <c r="F5" s="1">
        <v>715435.92378057714</v>
      </c>
      <c r="G5" s="1">
        <f>F5-E5*E5</f>
        <v>1676.7557052250486</v>
      </c>
      <c r="H5" s="1">
        <f>E5-SQRT(G5)/SQRT(B5)*$B$1</f>
        <v>844.84268836000001</v>
      </c>
      <c r="I5" s="1">
        <f>E5+SQRT(G5)/SQRT(B5)*$B$1</f>
        <v>844.84268836000001</v>
      </c>
      <c r="J5" s="1">
        <f>E5/(A5*C5)</f>
        <v>0.93871409817777784</v>
      </c>
      <c r="K5" s="1">
        <f>J5-SQRT(G5)/SQRT(B5)*$B$1</f>
        <v>0.93871409817777784</v>
      </c>
      <c r="L5" s="1">
        <f>J5+SQRT(G5)/SQRT(B5)*$B$1</f>
        <v>0.93871409817777784</v>
      </c>
      <c r="M5" s="1">
        <v>0</v>
      </c>
      <c r="N5" s="1">
        <v>0</v>
      </c>
      <c r="O5" s="1">
        <v>0</v>
      </c>
      <c r="P5" s="1">
        <v>0</v>
      </c>
      <c r="Q5" s="1">
        <f>P5-O5*O5</f>
        <v>0</v>
      </c>
      <c r="R5" s="1">
        <f>O5-SQRT(Q5)/SQRT(B5)*$B$1</f>
        <v>0</v>
      </c>
      <c r="S5" s="1">
        <f>O5+SQRT(Q5)/SQRT(B5)*$B$1</f>
        <v>0</v>
      </c>
      <c r="T5" s="1">
        <v>1470</v>
      </c>
      <c r="U5" s="1">
        <v>2160900</v>
      </c>
      <c r="V5" s="1">
        <f>U5-T5*T5</f>
        <v>0</v>
      </c>
      <c r="W5" s="1">
        <f>T5-SQRT(V5)/SQRT(B5)*$B$1</f>
        <v>1470</v>
      </c>
      <c r="X5" s="1">
        <f>T5+SQRT(V5)/SQRT(B5)*$B$1</f>
        <v>1470</v>
      </c>
      <c r="Y5" s="1">
        <f>T5/(A5*C5)</f>
        <v>1.6333333333333333</v>
      </c>
      <c r="Z5" s="1">
        <f>Y5-SQRT(V5)/SQRT(B5)*$B$1</f>
        <v>1.6333333333333333</v>
      </c>
      <c r="AA5" s="1">
        <f>Y5+SQRT(V5)/SQRT(B5)*$B$1</f>
        <v>1.6333333333333333</v>
      </c>
      <c r="AB5" s="1">
        <v>50</v>
      </c>
      <c r="AC5" s="1">
        <v>2500</v>
      </c>
      <c r="AE5" s="1">
        <v>0</v>
      </c>
      <c r="AF5" s="1">
        <v>0</v>
      </c>
      <c r="AG5" s="1">
        <v>1</v>
      </c>
      <c r="AH5" s="1">
        <v>1</v>
      </c>
      <c r="AI5" s="1">
        <v>1470</v>
      </c>
      <c r="AJ5" s="1">
        <v>0</v>
      </c>
      <c r="AK5" s="1">
        <v>0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J5" s="1">
        <v>1.98</v>
      </c>
      <c r="BK5" s="1">
        <v>5.62</v>
      </c>
      <c r="BL5" s="1">
        <v>1.98</v>
      </c>
      <c r="BM5" s="1">
        <v>5.62</v>
      </c>
      <c r="BN5" s="1">
        <v>1.98</v>
      </c>
      <c r="BO5" s="1">
        <v>5.62</v>
      </c>
      <c r="BP5" s="1">
        <v>1.98</v>
      </c>
      <c r="BQ5" s="1">
        <v>5.62</v>
      </c>
      <c r="BR5" s="1">
        <v>1.98</v>
      </c>
      <c r="BS5" s="1">
        <v>5.62</v>
      </c>
      <c r="BT5" s="1">
        <v>1.98</v>
      </c>
      <c r="BU5" s="1">
        <v>5.62</v>
      </c>
      <c r="BV5" s="1">
        <v>1.98</v>
      </c>
      <c r="BW5" s="1">
        <v>5.62</v>
      </c>
      <c r="BX5" s="1">
        <f>BO5-BN5*BN5</f>
        <v>1.6996000000000002</v>
      </c>
      <c r="BY5" s="1">
        <f>BN5-SQRT(BP5)/SQRT(B5)*$B$1</f>
        <v>1.98</v>
      </c>
      <c r="BZ5" s="1">
        <f>BN5+SQRT(BP5)/SQRT(B5)*$B$1</f>
        <v>1.98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M5" s="1">
        <v>4316.3751000557722</v>
      </c>
      <c r="CN5" s="1">
        <v>4316.3751000557722</v>
      </c>
      <c r="CO5" s="1">
        <v>4316.3751000557722</v>
      </c>
      <c r="CP5" s="1">
        <v>4316.3751000557722</v>
      </c>
      <c r="CQ5" s="1">
        <v>4316.3751000557722</v>
      </c>
      <c r="CR5" s="1">
        <v>4316.3751000557722</v>
      </c>
      <c r="CS5" s="1">
        <v>4316.3751000557722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D5" s="1">
        <v>333.39518371157993</v>
      </c>
      <c r="DE5" s="1">
        <v>112345.76360166814</v>
      </c>
      <c r="DF5" s="1">
        <v>318.50074867255222</v>
      </c>
      <c r="DG5" s="1">
        <v>497.67530090949208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EF5" s="1">
        <v>1.98</v>
      </c>
      <c r="EG5" s="1">
        <v>5.62</v>
      </c>
      <c r="EH5" s="1">
        <v>1.98</v>
      </c>
      <c r="EI5" s="1">
        <v>5.62</v>
      </c>
      <c r="EJ5" s="1">
        <v>1.98</v>
      </c>
      <c r="EK5" s="1">
        <v>5.62</v>
      </c>
      <c r="EL5" s="1">
        <v>1.98</v>
      </c>
      <c r="EM5" s="1">
        <v>5.62</v>
      </c>
      <c r="EN5" s="1">
        <v>1.98</v>
      </c>
      <c r="EO5" s="1">
        <v>5.62</v>
      </c>
      <c r="EP5" s="1">
        <v>1.98</v>
      </c>
      <c r="EQ5" s="1">
        <v>5.62</v>
      </c>
      <c r="ER5" s="1">
        <v>1.98</v>
      </c>
      <c r="ES5" s="1">
        <v>5.62</v>
      </c>
      <c r="ET5" s="1">
        <f>BO5-BN5*BN5</f>
        <v>1.6996000000000002</v>
      </c>
      <c r="EU5" s="1">
        <f>BN5-SQRT(BP5)/SQRT(B5)*$B$1</f>
        <v>1.98</v>
      </c>
      <c r="EV5" s="1">
        <f>BN5+SQRT(BP5)/SQRT(B5)*$B$1</f>
        <v>1.98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I5" s="1">
        <v>75705183.973732576</v>
      </c>
      <c r="FJ5" s="1">
        <v>75705183.973732576</v>
      </c>
      <c r="FK5" s="1">
        <v>75705183.973732576</v>
      </c>
      <c r="FL5" s="1">
        <v>75705183.973732576</v>
      </c>
      <c r="FM5" s="1">
        <v>75705183.973732576</v>
      </c>
      <c r="FN5" s="1">
        <v>75705183.973732576</v>
      </c>
      <c r="FO5" s="1">
        <v>75705183.973732576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Z5" s="1">
        <v>178713.9440905395</v>
      </c>
      <c r="GA5" s="1">
        <v>33753230278.65472</v>
      </c>
      <c r="GB5" s="1">
        <v>167332.75622263234</v>
      </c>
      <c r="GC5" s="1">
        <v>382926.61933024856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HB5" s="1">
        <v>1.98</v>
      </c>
      <c r="HC5" s="1">
        <v>5.62</v>
      </c>
      <c r="HD5" s="1">
        <v>1.98</v>
      </c>
      <c r="HE5" s="1">
        <v>5.62</v>
      </c>
      <c r="HF5" s="1">
        <v>1.98</v>
      </c>
      <c r="HG5" s="1">
        <v>5.62</v>
      </c>
      <c r="HH5" s="1">
        <v>1.98</v>
      </c>
      <c r="HI5" s="1">
        <v>5.62</v>
      </c>
      <c r="HJ5" s="1">
        <v>1.98</v>
      </c>
      <c r="HK5" s="1">
        <v>5.62</v>
      </c>
      <c r="HL5" s="1">
        <v>1.98</v>
      </c>
      <c r="HM5" s="1">
        <v>5.62</v>
      </c>
      <c r="HN5" s="1">
        <v>1.98</v>
      </c>
      <c r="HO5" s="1">
        <v>5.62</v>
      </c>
      <c r="HP5" s="1">
        <f>BO5-BN5*BN5</f>
        <v>1.6996000000000002</v>
      </c>
      <c r="HQ5" s="1">
        <f>BN5-SQRT(BP5)/SQRT(B5)*$B$1</f>
        <v>1.98</v>
      </c>
      <c r="HR5" s="1">
        <f>BN5+SQRT(BP5)/SQRT(B5)*$B$1</f>
        <v>1.98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E5" s="1">
        <v>5101.3936928807616</v>
      </c>
      <c r="IF5" s="1">
        <v>5101.3936928807616</v>
      </c>
      <c r="IG5" s="1">
        <v>5101.3936928807616</v>
      </c>
      <c r="IH5" s="1">
        <v>5101.3936928807616</v>
      </c>
      <c r="II5" s="1">
        <v>5101.3936928807616</v>
      </c>
      <c r="IJ5" s="1">
        <v>5101.3936928807616</v>
      </c>
      <c r="IK5" s="1">
        <v>5101.3936928807616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V5" s="1">
        <v>420.69135811878141</v>
      </c>
      <c r="IW5" s="1">
        <v>178713.9440905395</v>
      </c>
      <c r="IX5" s="1">
        <v>409.06326677255237</v>
      </c>
      <c r="IY5" s="1">
        <v>618.81064901167349</v>
      </c>
    </row>
    <row r="6" spans="1:259" s="1" customFormat="1" x14ac:dyDescent="0.25">
      <c r="A6" s="1">
        <v>40</v>
      </c>
      <c r="B6" s="1">
        <v>50</v>
      </c>
      <c r="C6" s="1">
        <v>40</v>
      </c>
      <c r="D6" s="1" t="s">
        <v>292</v>
      </c>
      <c r="E6" s="1">
        <v>1116.4975495399999</v>
      </c>
      <c r="F6" s="1">
        <v>1247451.9688714531</v>
      </c>
      <c r="G6" s="1">
        <f>F6-E6*E6</f>
        <v>885.19074262841605</v>
      </c>
      <c r="H6" s="1">
        <f>E6-SQRT(G6)/SQRT(B6)*$B$1</f>
        <v>1116.4975495399999</v>
      </c>
      <c r="I6" s="1">
        <f>E6+SQRT(G6)/SQRT(B6)*$B$1</f>
        <v>1116.4975495399999</v>
      </c>
      <c r="J6" s="1">
        <f>E6/(A6*C6)</f>
        <v>0.6978109684624999</v>
      </c>
      <c r="K6" s="1">
        <f>J6-SQRT(G6)/SQRT(B6)*$B$1</f>
        <v>0.6978109684624999</v>
      </c>
      <c r="L6" s="1">
        <f>J6+SQRT(G6)/SQRT(B6)*$B$1</f>
        <v>0.6978109684624999</v>
      </c>
      <c r="M6" s="1">
        <v>0</v>
      </c>
      <c r="N6" s="1">
        <v>0.02</v>
      </c>
      <c r="O6" s="1">
        <v>0.02</v>
      </c>
      <c r="P6" s="1">
        <v>0.02</v>
      </c>
      <c r="Q6" s="1">
        <f>P6-O6*O6</f>
        <v>1.9599999999999999E-2</v>
      </c>
      <c r="R6" s="1">
        <f>O6-SQRT(Q6)/SQRT(B6)*$B$1</f>
        <v>0.02</v>
      </c>
      <c r="S6" s="1">
        <f>O6+SQRT(Q6)/SQRT(B6)*$B$1</f>
        <v>0.02</v>
      </c>
      <c r="T6" s="1">
        <v>1960</v>
      </c>
      <c r="U6" s="1">
        <v>3841600</v>
      </c>
      <c r="V6" s="1">
        <f>U6-T6*T6</f>
        <v>0</v>
      </c>
      <c r="W6" s="1">
        <f>T6-SQRT(V6)/SQRT(B6)*$B$1</f>
        <v>1960</v>
      </c>
      <c r="X6" s="1">
        <f>T6+SQRT(V6)/SQRT(B6)*$B$1</f>
        <v>1960</v>
      </c>
      <c r="Y6" s="1">
        <f>T6/(A6*C6)</f>
        <v>1.2250000000000001</v>
      </c>
      <c r="Z6" s="1">
        <f>Y6-SQRT(V6)/SQRT(B6)*$B$1</f>
        <v>1.2250000000000001</v>
      </c>
      <c r="AA6" s="1">
        <f>Y6+SQRT(V6)/SQRT(B6)*$B$1</f>
        <v>1.2250000000000001</v>
      </c>
      <c r="AB6" s="1">
        <v>50</v>
      </c>
      <c r="AC6" s="1">
        <v>2500</v>
      </c>
      <c r="AE6" s="1">
        <v>0</v>
      </c>
      <c r="AF6" s="1">
        <v>0</v>
      </c>
      <c r="AG6" s="1">
        <v>1</v>
      </c>
      <c r="AH6" s="1">
        <v>1</v>
      </c>
      <c r="AI6" s="1">
        <v>1960</v>
      </c>
      <c r="AJ6" s="1">
        <v>0</v>
      </c>
      <c r="AK6" s="1">
        <v>0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J6" s="1">
        <v>1.76</v>
      </c>
      <c r="BK6" s="1">
        <v>4.4800000000000004</v>
      </c>
      <c r="BL6" s="1">
        <v>1.76</v>
      </c>
      <c r="BM6" s="1">
        <v>4.4800000000000004</v>
      </c>
      <c r="BN6" s="1">
        <v>1.76</v>
      </c>
      <c r="BO6" s="1">
        <v>4.4800000000000004</v>
      </c>
      <c r="BP6" s="1">
        <v>1.76</v>
      </c>
      <c r="BQ6" s="1">
        <v>4.4800000000000004</v>
      </c>
      <c r="BR6" s="1">
        <v>1.76</v>
      </c>
      <c r="BS6" s="1">
        <v>4.4800000000000004</v>
      </c>
      <c r="BT6" s="1">
        <v>1.76</v>
      </c>
      <c r="BU6" s="1">
        <v>4.4800000000000004</v>
      </c>
      <c r="BV6" s="1">
        <v>1.76</v>
      </c>
      <c r="BW6" s="1">
        <v>4.4800000000000004</v>
      </c>
      <c r="BX6" s="1">
        <f>BO6-BN6*BN6</f>
        <v>1.3824000000000005</v>
      </c>
      <c r="BY6" s="1">
        <f>BN6-SQRT(BP6)/SQRT(B6)*$B$1</f>
        <v>1.76</v>
      </c>
      <c r="BZ6" s="1">
        <f>BN6+SQRT(BP6)/SQRT(B6)*$B$1</f>
        <v>1.76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M6" s="1">
        <v>6533.7587081317733</v>
      </c>
      <c r="CN6" s="1">
        <v>6533.7587081317733</v>
      </c>
      <c r="CO6" s="1">
        <v>6533.7587081317733</v>
      </c>
      <c r="CP6" s="1">
        <v>6533.7587081317733</v>
      </c>
      <c r="CQ6" s="1">
        <v>6533.7587081317733</v>
      </c>
      <c r="CR6" s="1">
        <v>6533.7587081317733</v>
      </c>
      <c r="CS6" s="1">
        <v>6533.7587081317733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D6" s="1">
        <v>322.84256363656505</v>
      </c>
      <c r="DE6" s="1">
        <v>104605.64804965253</v>
      </c>
      <c r="DF6" s="1">
        <v>313.75169846164584</v>
      </c>
      <c r="DG6" s="1">
        <v>395.22836321133059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EF6" s="1">
        <v>1.76</v>
      </c>
      <c r="EG6" s="1">
        <v>4.4800000000000004</v>
      </c>
      <c r="EH6" s="1">
        <v>1.76</v>
      </c>
      <c r="EI6" s="1">
        <v>4.4800000000000004</v>
      </c>
      <c r="EJ6" s="1">
        <v>1.76</v>
      </c>
      <c r="EK6" s="1">
        <v>4.4800000000000004</v>
      </c>
      <c r="EL6" s="1">
        <v>1.76</v>
      </c>
      <c r="EM6" s="1">
        <v>4.4800000000000004</v>
      </c>
      <c r="EN6" s="1">
        <v>1.76</v>
      </c>
      <c r="EO6" s="1">
        <v>4.4800000000000004</v>
      </c>
      <c r="EP6" s="1">
        <v>1.76</v>
      </c>
      <c r="EQ6" s="1">
        <v>4.4800000000000004</v>
      </c>
      <c r="ER6" s="1">
        <v>1.76</v>
      </c>
      <c r="ES6" s="1">
        <v>4.4800000000000004</v>
      </c>
      <c r="ET6" s="1">
        <f>BO6-BN6*BN6</f>
        <v>1.3824000000000005</v>
      </c>
      <c r="EU6" s="1">
        <f>BN6-SQRT(BP6)/SQRT(B6)*$B$1</f>
        <v>1.76</v>
      </c>
      <c r="EV6" s="1">
        <f>BN6+SQRT(BP6)/SQRT(B6)*$B$1</f>
        <v>1.76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I6" s="1">
        <v>181621030.28258583</v>
      </c>
      <c r="FJ6" s="1">
        <v>181621030.28258583</v>
      </c>
      <c r="FK6" s="1">
        <v>181621030.28258583</v>
      </c>
      <c r="FL6" s="1">
        <v>181621030.28258583</v>
      </c>
      <c r="FM6" s="1">
        <v>181621030.28258583</v>
      </c>
      <c r="FN6" s="1">
        <v>181621030.28258583</v>
      </c>
      <c r="FO6" s="1">
        <v>181621030.28258583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Z6" s="1">
        <v>172126.33067382858</v>
      </c>
      <c r="GA6" s="1">
        <v>29897093170.716984</v>
      </c>
      <c r="GB6" s="1">
        <v>167332.75622263073</v>
      </c>
      <c r="GC6" s="1">
        <v>231981.9388009393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HB6" s="1">
        <v>1.76</v>
      </c>
      <c r="HC6" s="1">
        <v>4.4800000000000004</v>
      </c>
      <c r="HD6" s="1">
        <v>1.76</v>
      </c>
      <c r="HE6" s="1">
        <v>4.4800000000000004</v>
      </c>
      <c r="HF6" s="1">
        <v>1.76</v>
      </c>
      <c r="HG6" s="1">
        <v>4.4800000000000004</v>
      </c>
      <c r="HH6" s="1">
        <v>1.76</v>
      </c>
      <c r="HI6" s="1">
        <v>4.4800000000000004</v>
      </c>
      <c r="HJ6" s="1">
        <v>1.76</v>
      </c>
      <c r="HK6" s="1">
        <v>4.4800000000000004</v>
      </c>
      <c r="HL6" s="1">
        <v>1.76</v>
      </c>
      <c r="HM6" s="1">
        <v>4.4800000000000004</v>
      </c>
      <c r="HN6" s="1">
        <v>1.76</v>
      </c>
      <c r="HO6" s="1">
        <v>4.4800000000000004</v>
      </c>
      <c r="HP6" s="1">
        <f>BO6-BN6*BN6</f>
        <v>1.3824000000000005</v>
      </c>
      <c r="HQ6" s="1">
        <f>BN6-SQRT(BP6)/SQRT(B6)*$B$1</f>
        <v>1.76</v>
      </c>
      <c r="HR6" s="1">
        <f>BN6+SQRT(BP6)/SQRT(B6)*$B$1</f>
        <v>1.76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E6" s="1">
        <v>7964.1982821976289</v>
      </c>
      <c r="IF6" s="1">
        <v>7964.1982821976289</v>
      </c>
      <c r="IG6" s="1">
        <v>7964.1982821976289</v>
      </c>
      <c r="IH6" s="1">
        <v>7964.1982821976289</v>
      </c>
      <c r="II6" s="1">
        <v>7964.1982821976289</v>
      </c>
      <c r="IJ6" s="1">
        <v>7964.1982821976289</v>
      </c>
      <c r="IK6" s="1">
        <v>7964.1982821976289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V6" s="1">
        <v>414.46867720610788</v>
      </c>
      <c r="IW6" s="1">
        <v>172126.33067382855</v>
      </c>
      <c r="IX6" s="1">
        <v>409.06326677255038</v>
      </c>
      <c r="IY6" s="1">
        <v>481.64503402499571</v>
      </c>
    </row>
    <row r="7" spans="1:259" s="1" customFormat="1" x14ac:dyDescent="0.25">
      <c r="A7" s="1">
        <v>50</v>
      </c>
      <c r="B7" s="1">
        <v>50</v>
      </c>
      <c r="C7" s="1">
        <v>50</v>
      </c>
      <c r="D7" s="1" t="s">
        <v>293</v>
      </c>
      <c r="E7" s="1">
        <v>1410.3946347599997</v>
      </c>
      <c r="F7" s="1">
        <v>1991922.4363694477</v>
      </c>
      <c r="G7" s="1">
        <f>F7-E7*E7</f>
        <v>2709.4106096548494</v>
      </c>
      <c r="H7" s="1">
        <f>E7-SQRT(G7)/SQRT(B7)*$B$1</f>
        <v>1410.3946347599997</v>
      </c>
      <c r="I7" s="1">
        <f>E7+SQRT(G7)/SQRT(B7)*$B$1</f>
        <v>1410.3946347599997</v>
      </c>
      <c r="J7" s="1">
        <f>E7/(A7*C7)</f>
        <v>0.56415785390399986</v>
      </c>
      <c r="K7" s="1">
        <f>J7-SQRT(G7)/SQRT(B7)*$B$1</f>
        <v>0.56415785390399986</v>
      </c>
      <c r="L7" s="1">
        <f>J7+SQRT(G7)/SQRT(B7)*$B$1</f>
        <v>0.56415785390399986</v>
      </c>
      <c r="M7" s="1">
        <v>0</v>
      </c>
      <c r="N7" s="1">
        <v>0</v>
      </c>
      <c r="O7" s="1">
        <v>0</v>
      </c>
      <c r="P7" s="1">
        <v>0</v>
      </c>
      <c r="Q7" s="1">
        <f>P7-O7*O7</f>
        <v>0</v>
      </c>
      <c r="R7" s="1">
        <f>O7-SQRT(Q7)/SQRT(B7)*$B$1</f>
        <v>0</v>
      </c>
      <c r="S7" s="1">
        <f>O7+SQRT(Q7)/SQRT(B7)*$B$1</f>
        <v>0</v>
      </c>
      <c r="T7" s="1">
        <v>2450</v>
      </c>
      <c r="U7" s="1">
        <v>6002500</v>
      </c>
      <c r="V7" s="1">
        <f>U7-T7*T7</f>
        <v>0</v>
      </c>
      <c r="W7" s="1">
        <f>T7-SQRT(V7)/SQRT(B7)*$B$1</f>
        <v>2450</v>
      </c>
      <c r="X7" s="1">
        <f>T7+SQRT(V7)/SQRT(B7)*$B$1</f>
        <v>2450</v>
      </c>
      <c r="Y7" s="1">
        <f>T7/(A7*C7)</f>
        <v>0.98</v>
      </c>
      <c r="Z7" s="1">
        <f>Y7-SQRT(V7)/SQRT(B7)*$B$1</f>
        <v>0.98</v>
      </c>
      <c r="AA7" s="1">
        <f>Y7+SQRT(V7)/SQRT(B7)*$B$1</f>
        <v>0.98</v>
      </c>
      <c r="AB7" s="1">
        <v>50</v>
      </c>
      <c r="AC7" s="1">
        <v>2500</v>
      </c>
      <c r="AE7" s="1">
        <v>0</v>
      </c>
      <c r="AF7" s="1">
        <v>0</v>
      </c>
      <c r="AG7" s="1">
        <v>1</v>
      </c>
      <c r="AH7" s="1">
        <v>1</v>
      </c>
      <c r="AI7" s="1">
        <v>2450</v>
      </c>
      <c r="AJ7" s="1">
        <v>0</v>
      </c>
      <c r="AK7" s="1">
        <v>0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J7" s="1">
        <v>2.02</v>
      </c>
      <c r="BK7" s="1">
        <v>6.38</v>
      </c>
      <c r="BL7" s="1">
        <v>2.02</v>
      </c>
      <c r="BM7" s="1">
        <v>6.38</v>
      </c>
      <c r="BN7" s="1">
        <v>2.02</v>
      </c>
      <c r="BO7" s="1">
        <v>6.38</v>
      </c>
      <c r="BP7" s="1">
        <v>2.02</v>
      </c>
      <c r="BQ7" s="1">
        <v>6.38</v>
      </c>
      <c r="BR7" s="1">
        <v>2.02</v>
      </c>
      <c r="BS7" s="1">
        <v>6.38</v>
      </c>
      <c r="BT7" s="1">
        <v>2.02</v>
      </c>
      <c r="BU7" s="1">
        <v>6.38</v>
      </c>
      <c r="BV7" s="1">
        <v>2.02</v>
      </c>
      <c r="BW7" s="1">
        <v>6.38</v>
      </c>
      <c r="BX7" s="1">
        <f>BO7-BN7*BN7</f>
        <v>2.2995999999999999</v>
      </c>
      <c r="BY7" s="1">
        <f>BN7-SQRT(BP7)/SQRT(B7)*$B$1</f>
        <v>2.02</v>
      </c>
      <c r="BZ7" s="1">
        <f>BN7+SQRT(BP7)/SQRT(B7)*$B$1</f>
        <v>2.02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M7" s="1">
        <v>4320.2473710914546</v>
      </c>
      <c r="CN7" s="1">
        <v>4320.2473710914546</v>
      </c>
      <c r="CO7" s="1">
        <v>4320.2473710914546</v>
      </c>
      <c r="CP7" s="1">
        <v>4320.2473710914546</v>
      </c>
      <c r="CQ7" s="1">
        <v>4320.2473710914546</v>
      </c>
      <c r="CR7" s="1">
        <v>4320.2473710914546</v>
      </c>
      <c r="CS7" s="1">
        <v>4320.2473710914546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D7" s="1">
        <v>335.06363229361295</v>
      </c>
      <c r="DE7" s="1">
        <v>112948.35292277187</v>
      </c>
      <c r="DF7" s="1">
        <v>288.57745949009012</v>
      </c>
      <c r="DG7" s="1">
        <v>397.76724719217071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EF7" s="1">
        <v>2.02</v>
      </c>
      <c r="EG7" s="1">
        <v>6.38</v>
      </c>
      <c r="EH7" s="1">
        <v>2.02</v>
      </c>
      <c r="EI7" s="1">
        <v>6.38</v>
      </c>
      <c r="EJ7" s="1">
        <v>2.02</v>
      </c>
      <c r="EK7" s="1">
        <v>6.38</v>
      </c>
      <c r="EL7" s="1">
        <v>2.02</v>
      </c>
      <c r="EM7" s="1">
        <v>6.38</v>
      </c>
      <c r="EN7" s="1">
        <v>2.02</v>
      </c>
      <c r="EO7" s="1">
        <v>6.38</v>
      </c>
      <c r="EP7" s="1">
        <v>2.02</v>
      </c>
      <c r="EQ7" s="1">
        <v>6.38</v>
      </c>
      <c r="ER7" s="1">
        <v>2.02</v>
      </c>
      <c r="ES7" s="1">
        <v>6.38</v>
      </c>
      <c r="ET7" s="1">
        <f>BO7-BN7*BN7</f>
        <v>2.2995999999999999</v>
      </c>
      <c r="EU7" s="1">
        <f>BN7-SQRT(BP7)/SQRT(B7)*$B$1</f>
        <v>2.02</v>
      </c>
      <c r="EV7" s="1">
        <f>BN7+SQRT(BP7)/SQRT(B7)*$B$1</f>
        <v>2.02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I7" s="1">
        <v>57459737.86327488</v>
      </c>
      <c r="FJ7" s="1">
        <v>57459737.86327488</v>
      </c>
      <c r="FK7" s="1">
        <v>57459737.86327488</v>
      </c>
      <c r="FL7" s="1">
        <v>57459737.86327488</v>
      </c>
      <c r="FM7" s="1">
        <v>57459737.86327488</v>
      </c>
      <c r="FN7" s="1">
        <v>57459737.86327488</v>
      </c>
      <c r="FO7" s="1">
        <v>57459737.86327488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Z7" s="1">
        <v>180410.3098046974</v>
      </c>
      <c r="GA7" s="1">
        <v>32932718700.953007</v>
      </c>
      <c r="GB7" s="1">
        <v>167332.75622263248</v>
      </c>
      <c r="GC7" s="1">
        <v>223218.42768849796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HB7" s="1">
        <v>2.02</v>
      </c>
      <c r="HC7" s="1">
        <v>6.38</v>
      </c>
      <c r="HD7" s="1">
        <v>2.02</v>
      </c>
      <c r="HE7" s="1">
        <v>6.38</v>
      </c>
      <c r="HF7" s="1">
        <v>2.02</v>
      </c>
      <c r="HG7" s="1">
        <v>6.38</v>
      </c>
      <c r="HH7" s="1">
        <v>2.02</v>
      </c>
      <c r="HI7" s="1">
        <v>6.38</v>
      </c>
      <c r="HJ7" s="1">
        <v>2.02</v>
      </c>
      <c r="HK7" s="1">
        <v>6.38</v>
      </c>
      <c r="HL7" s="1">
        <v>2.02</v>
      </c>
      <c r="HM7" s="1">
        <v>6.38</v>
      </c>
      <c r="HN7" s="1">
        <v>2.02</v>
      </c>
      <c r="HO7" s="1">
        <v>6.38</v>
      </c>
      <c r="HP7" s="1">
        <f>BO7-BN7*BN7</f>
        <v>2.2995999999999999</v>
      </c>
      <c r="HQ7" s="1">
        <f>BN7-SQRT(BP7)/SQRT(B7)*$B$1</f>
        <v>2.02</v>
      </c>
      <c r="HR7" s="1">
        <f>BN7+SQRT(BP7)/SQRT(B7)*$B$1</f>
        <v>2.02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E7" s="1">
        <v>5091.886711808681</v>
      </c>
      <c r="IF7" s="1">
        <v>5091.886711808681</v>
      </c>
      <c r="IG7" s="1">
        <v>5091.886711808681</v>
      </c>
      <c r="IH7" s="1">
        <v>5091.886711808681</v>
      </c>
      <c r="II7" s="1">
        <v>5091.886711808681</v>
      </c>
      <c r="IJ7" s="1">
        <v>5091.886711808681</v>
      </c>
      <c r="IK7" s="1">
        <v>5091.886711808681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V7" s="1">
        <v>424.16515580338432</v>
      </c>
      <c r="IW7" s="1">
        <v>180410.3098046974</v>
      </c>
      <c r="IX7" s="1">
        <v>409.06326677255254</v>
      </c>
      <c r="IY7" s="1">
        <v>472.45997469468034</v>
      </c>
    </row>
    <row r="8" spans="1:259" s="1" customFormat="1" x14ac:dyDescent="0.25">
      <c r="D8" s="1" t="s">
        <v>303</v>
      </c>
      <c r="E8" s="1" t="s">
        <v>0</v>
      </c>
      <c r="F8" s="1" t="s">
        <v>241</v>
      </c>
      <c r="G8" s="1" t="s">
        <v>2</v>
      </c>
      <c r="H8" s="1" t="s">
        <v>3</v>
      </c>
      <c r="I8" s="1" t="s">
        <v>4</v>
      </c>
      <c r="J8" s="1" t="s">
        <v>5</v>
      </c>
      <c r="K8" s="1" t="s">
        <v>6</v>
      </c>
      <c r="L8" s="1" t="s">
        <v>7</v>
      </c>
      <c r="M8" s="1" t="s">
        <v>8</v>
      </c>
      <c r="N8" s="1" t="s">
        <v>9</v>
      </c>
      <c r="O8" s="1" t="s">
        <v>10</v>
      </c>
      <c r="P8" s="1" t="s">
        <v>11</v>
      </c>
      <c r="Q8" s="1" t="s">
        <v>12</v>
      </c>
      <c r="R8" s="1" t="s">
        <v>13</v>
      </c>
      <c r="S8" s="1" t="s">
        <v>14</v>
      </c>
      <c r="T8" s="1" t="s">
        <v>15</v>
      </c>
      <c r="U8" s="1" t="s">
        <v>16</v>
      </c>
      <c r="V8" s="1" t="s">
        <v>17</v>
      </c>
      <c r="W8" s="1" t="s">
        <v>287</v>
      </c>
      <c r="X8" s="1" t="s">
        <v>19</v>
      </c>
      <c r="Y8" s="1" t="s">
        <v>20</v>
      </c>
      <c r="Z8" s="1" t="s">
        <v>21</v>
      </c>
      <c r="AA8" s="1" t="s">
        <v>22</v>
      </c>
      <c r="AB8" s="1" t="s">
        <v>23</v>
      </c>
      <c r="AC8" s="1" t="s">
        <v>24</v>
      </c>
      <c r="AD8" s="1" t="s">
        <v>25</v>
      </c>
      <c r="AE8" s="1" t="s">
        <v>26</v>
      </c>
    </row>
    <row r="9" spans="1:259" s="1" customFormat="1" x14ac:dyDescent="0.25">
      <c r="A9" s="1" t="s">
        <v>288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37</v>
      </c>
      <c r="K9" s="1" t="s">
        <v>38</v>
      </c>
      <c r="L9" s="1" t="s">
        <v>39</v>
      </c>
      <c r="M9" s="1" t="s">
        <v>40</v>
      </c>
      <c r="N9" s="1" t="s">
        <v>41</v>
      </c>
      <c r="O9" s="1" t="s">
        <v>42</v>
      </c>
      <c r="P9" s="1" t="s">
        <v>43</v>
      </c>
      <c r="Q9" s="1" t="s">
        <v>44</v>
      </c>
      <c r="R9" s="1" t="s">
        <v>35</v>
      </c>
      <c r="S9" s="1" t="s">
        <v>36</v>
      </c>
      <c r="T9" s="1" t="s">
        <v>45</v>
      </c>
      <c r="U9" s="1" t="s">
        <v>46</v>
      </c>
      <c r="V9" s="1" t="s">
        <v>47</v>
      </c>
      <c r="W9" s="1" t="s">
        <v>35</v>
      </c>
      <c r="X9" s="1" t="s">
        <v>36</v>
      </c>
      <c r="Y9" s="1" t="s">
        <v>48</v>
      </c>
      <c r="Z9" s="1" t="s">
        <v>38</v>
      </c>
      <c r="AA9" s="1" t="s">
        <v>39</v>
      </c>
      <c r="AB9" s="1" t="s">
        <v>49</v>
      </c>
      <c r="AC9" s="1" t="s">
        <v>50</v>
      </c>
      <c r="AN9" s="1" t="s">
        <v>51</v>
      </c>
      <c r="AO9" s="1" t="s">
        <v>52</v>
      </c>
      <c r="AP9" s="1" t="s">
        <v>53</v>
      </c>
      <c r="AQ9" s="1" t="s">
        <v>54</v>
      </c>
      <c r="AR9" s="1" t="s">
        <v>55</v>
      </c>
      <c r="AS9" s="1" t="s">
        <v>56</v>
      </c>
      <c r="AT9" s="1" t="s">
        <v>57</v>
      </c>
      <c r="AU9" s="1" t="s">
        <v>58</v>
      </c>
      <c r="AV9" s="1" t="s">
        <v>59</v>
      </c>
      <c r="AW9" s="1" t="s">
        <v>60</v>
      </c>
      <c r="AX9" s="1" t="s">
        <v>61</v>
      </c>
      <c r="AY9" s="1" t="s">
        <v>62</v>
      </c>
      <c r="AZ9" s="1" t="s">
        <v>63</v>
      </c>
      <c r="BA9" s="1" t="s">
        <v>64</v>
      </c>
      <c r="BB9" s="1" t="s">
        <v>65</v>
      </c>
      <c r="BC9" s="1" t="s">
        <v>66</v>
      </c>
      <c r="BH9" s="1" t="s">
        <v>67</v>
      </c>
      <c r="BI9" s="1" t="s">
        <v>68</v>
      </c>
      <c r="BJ9" s="1" t="s">
        <v>69</v>
      </c>
      <c r="BK9" s="1" t="s">
        <v>70</v>
      </c>
      <c r="BL9" s="1" t="s">
        <v>71</v>
      </c>
      <c r="BM9" s="1" t="s">
        <v>72</v>
      </c>
      <c r="BN9" s="1" t="s">
        <v>73</v>
      </c>
      <c r="BO9" s="1" t="s">
        <v>74</v>
      </c>
      <c r="BP9" s="1" t="s">
        <v>75</v>
      </c>
      <c r="BQ9" s="1" t="s">
        <v>76</v>
      </c>
      <c r="BR9" s="1" t="s">
        <v>77</v>
      </c>
      <c r="BS9" s="1" t="s">
        <v>78</v>
      </c>
      <c r="BT9" s="1" t="s">
        <v>79</v>
      </c>
      <c r="BU9" s="1" t="s">
        <v>80</v>
      </c>
      <c r="BV9" s="1" t="s">
        <v>81</v>
      </c>
      <c r="BW9" s="1" t="s">
        <v>82</v>
      </c>
      <c r="CC9" s="1" t="s">
        <v>83</v>
      </c>
      <c r="CD9" s="1" t="s">
        <v>84</v>
      </c>
      <c r="CE9" s="1" t="s">
        <v>85</v>
      </c>
      <c r="CF9" s="1" t="s">
        <v>86</v>
      </c>
      <c r="CG9" s="1" t="s">
        <v>87</v>
      </c>
      <c r="CH9" s="1" t="s">
        <v>88</v>
      </c>
      <c r="CI9" s="1" t="s">
        <v>89</v>
      </c>
      <c r="CJ9" s="1" t="s">
        <v>90</v>
      </c>
      <c r="CL9" s="1" t="s">
        <v>91</v>
      </c>
      <c r="CM9" s="1" t="s">
        <v>92</v>
      </c>
      <c r="CN9" s="1" t="s">
        <v>93</v>
      </c>
      <c r="CO9" s="1" t="s">
        <v>94</v>
      </c>
      <c r="CP9" s="1" t="s">
        <v>95</v>
      </c>
      <c r="CQ9" s="1" t="s">
        <v>96</v>
      </c>
      <c r="CR9" s="1" t="s">
        <v>97</v>
      </c>
      <c r="CS9" s="1" t="s">
        <v>98</v>
      </c>
      <c r="CU9" s="1" t="s">
        <v>99</v>
      </c>
      <c r="CV9" s="1" t="s">
        <v>100</v>
      </c>
      <c r="CW9" s="1" t="s">
        <v>101</v>
      </c>
      <c r="CX9" s="1" t="s">
        <v>102</v>
      </c>
      <c r="CY9" s="1" t="s">
        <v>103</v>
      </c>
      <c r="CZ9" s="1" t="s">
        <v>104</v>
      </c>
      <c r="DA9" s="1" t="s">
        <v>105</v>
      </c>
      <c r="DB9" s="1" t="s">
        <v>106</v>
      </c>
      <c r="DD9" s="1" t="s">
        <v>107</v>
      </c>
      <c r="DE9" s="1" t="s">
        <v>108</v>
      </c>
      <c r="DF9" s="1" t="s">
        <v>109</v>
      </c>
      <c r="DG9" s="1" t="s">
        <v>110</v>
      </c>
      <c r="DJ9" s="1" t="s">
        <v>111</v>
      </c>
      <c r="DK9" s="1" t="s">
        <v>112</v>
      </c>
      <c r="DL9" s="1" t="s">
        <v>113</v>
      </c>
      <c r="DM9" s="1" t="s">
        <v>114</v>
      </c>
      <c r="DN9" s="1" t="s">
        <v>115</v>
      </c>
      <c r="DO9" s="1" t="s">
        <v>116</v>
      </c>
      <c r="DP9" s="1" t="s">
        <v>117</v>
      </c>
      <c r="DQ9" s="1" t="s">
        <v>118</v>
      </c>
      <c r="DR9" s="1" t="s">
        <v>119</v>
      </c>
      <c r="DS9" s="1" t="s">
        <v>120</v>
      </c>
      <c r="DT9" s="1" t="s">
        <v>121</v>
      </c>
      <c r="DU9" s="1" t="s">
        <v>122</v>
      </c>
      <c r="DV9" s="1" t="s">
        <v>123</v>
      </c>
      <c r="DW9" s="1" t="s">
        <v>124</v>
      </c>
      <c r="DX9" s="1" t="s">
        <v>125</v>
      </c>
      <c r="DY9" s="1" t="s">
        <v>126</v>
      </c>
      <c r="ED9" s="1" t="s">
        <v>127</v>
      </c>
      <c r="EE9" s="1" t="s">
        <v>128</v>
      </c>
      <c r="EF9" s="1" t="s">
        <v>129</v>
      </c>
      <c r="EG9" s="1" t="s">
        <v>130</v>
      </c>
      <c r="EH9" s="1" t="s">
        <v>131</v>
      </c>
      <c r="EI9" s="1" t="s">
        <v>132</v>
      </c>
      <c r="EJ9" s="1" t="s">
        <v>133</v>
      </c>
      <c r="EK9" s="1" t="s">
        <v>134</v>
      </c>
      <c r="EL9" s="1" t="s">
        <v>135</v>
      </c>
      <c r="EM9" s="1" t="s">
        <v>136</v>
      </c>
      <c r="EN9" s="1" t="s">
        <v>137</v>
      </c>
      <c r="EO9" s="1" t="s">
        <v>138</v>
      </c>
      <c r="EP9" s="1" t="s">
        <v>139</v>
      </c>
      <c r="EQ9" s="1" t="s">
        <v>140</v>
      </c>
      <c r="ER9" s="1" t="s">
        <v>141</v>
      </c>
      <c r="ES9" s="1" t="s">
        <v>142</v>
      </c>
      <c r="EY9" s="1" t="s">
        <v>143</v>
      </c>
      <c r="EZ9" s="1" t="s">
        <v>144</v>
      </c>
      <c r="FA9" s="1" t="s">
        <v>145</v>
      </c>
      <c r="FB9" s="1" t="s">
        <v>146</v>
      </c>
      <c r="FC9" s="1" t="s">
        <v>147</v>
      </c>
      <c r="FD9" s="1" t="s">
        <v>148</v>
      </c>
      <c r="FE9" s="1" t="s">
        <v>149</v>
      </c>
      <c r="FF9" s="1" t="s">
        <v>150</v>
      </c>
      <c r="FH9" s="1" t="s">
        <v>151</v>
      </c>
      <c r="FI9" s="1" t="s">
        <v>152</v>
      </c>
      <c r="FJ9" s="1" t="s">
        <v>153</v>
      </c>
      <c r="FK9" s="1" t="s">
        <v>154</v>
      </c>
      <c r="FL9" s="1" t="s">
        <v>155</v>
      </c>
      <c r="FM9" s="1" t="s">
        <v>156</v>
      </c>
      <c r="FN9" s="1" t="s">
        <v>157</v>
      </c>
      <c r="FO9" s="1" t="s">
        <v>158</v>
      </c>
      <c r="FQ9" s="1" t="s">
        <v>159</v>
      </c>
      <c r="FR9" s="1" t="s">
        <v>160</v>
      </c>
      <c r="FS9" s="1" t="s">
        <v>161</v>
      </c>
      <c r="FT9" s="1" t="s">
        <v>162</v>
      </c>
      <c r="FU9" s="1" t="s">
        <v>163</v>
      </c>
      <c r="FV9" s="1" t="s">
        <v>164</v>
      </c>
      <c r="FW9" s="1" t="s">
        <v>165</v>
      </c>
      <c r="FX9" s="1" t="s">
        <v>166</v>
      </c>
      <c r="FZ9" s="1" t="s">
        <v>107</v>
      </c>
      <c r="GA9" s="1" t="s">
        <v>108</v>
      </c>
      <c r="GB9" s="1" t="s">
        <v>109</v>
      </c>
      <c r="GC9" s="1" t="s">
        <v>110</v>
      </c>
      <c r="GF9" s="1" t="s">
        <v>167</v>
      </c>
      <c r="GG9" s="1" t="s">
        <v>168</v>
      </c>
      <c r="GH9" s="1" t="s">
        <v>169</v>
      </c>
      <c r="GI9" s="1" t="s">
        <v>170</v>
      </c>
      <c r="GJ9" s="1" t="s">
        <v>171</v>
      </c>
      <c r="GK9" s="1" t="s">
        <v>172</v>
      </c>
      <c r="GL9" s="1" t="s">
        <v>173</v>
      </c>
      <c r="GM9" s="1" t="s">
        <v>174</v>
      </c>
      <c r="GN9" s="1" t="s">
        <v>175</v>
      </c>
      <c r="GO9" s="1" t="s">
        <v>176</v>
      </c>
      <c r="GP9" s="1" t="s">
        <v>177</v>
      </c>
      <c r="GQ9" s="1" t="s">
        <v>178</v>
      </c>
      <c r="GR9" s="1" t="s">
        <v>179</v>
      </c>
      <c r="GS9" s="1" t="s">
        <v>180</v>
      </c>
      <c r="GT9" s="1" t="s">
        <v>181</v>
      </c>
      <c r="GU9" s="1" t="s">
        <v>182</v>
      </c>
      <c r="GZ9" s="1" t="s">
        <v>183</v>
      </c>
      <c r="HA9" s="1" t="s">
        <v>184</v>
      </c>
      <c r="HB9" s="1" t="s">
        <v>185</v>
      </c>
      <c r="HC9" s="1" t="s">
        <v>186</v>
      </c>
      <c r="HD9" s="1" t="s">
        <v>187</v>
      </c>
      <c r="HE9" s="1" t="s">
        <v>188</v>
      </c>
      <c r="HF9" s="1" t="s">
        <v>189</v>
      </c>
      <c r="HG9" s="1" t="s">
        <v>190</v>
      </c>
      <c r="HH9" s="1" t="s">
        <v>191</v>
      </c>
      <c r="HI9" s="1" t="s">
        <v>192</v>
      </c>
      <c r="HJ9" s="1" t="s">
        <v>193</v>
      </c>
      <c r="HK9" s="1" t="s">
        <v>194</v>
      </c>
      <c r="HL9" s="1" t="s">
        <v>195</v>
      </c>
      <c r="HM9" s="1" t="s">
        <v>196</v>
      </c>
      <c r="HN9" s="1" t="s">
        <v>197</v>
      </c>
      <c r="HO9" s="1" t="s">
        <v>198</v>
      </c>
      <c r="HU9" s="1" t="s">
        <v>199</v>
      </c>
      <c r="HV9" s="1" t="s">
        <v>200</v>
      </c>
      <c r="HW9" s="1" t="s">
        <v>201</v>
      </c>
      <c r="HX9" s="1" t="s">
        <v>202</v>
      </c>
      <c r="HY9" s="1" t="s">
        <v>203</v>
      </c>
      <c r="HZ9" s="1" t="s">
        <v>204</v>
      </c>
      <c r="IA9" s="1" t="s">
        <v>205</v>
      </c>
      <c r="IB9" s="1" t="s">
        <v>206</v>
      </c>
      <c r="ID9" s="1" t="s">
        <v>207</v>
      </c>
      <c r="IE9" s="1" t="s">
        <v>208</v>
      </c>
      <c r="IF9" s="1" t="s">
        <v>209</v>
      </c>
      <c r="IG9" s="1" t="s">
        <v>210</v>
      </c>
      <c r="IH9" s="1" t="s">
        <v>211</v>
      </c>
      <c r="II9" s="1" t="s">
        <v>212</v>
      </c>
      <c r="IJ9" s="1" t="s">
        <v>213</v>
      </c>
      <c r="IK9" s="1" t="s">
        <v>214</v>
      </c>
      <c r="IM9" s="1" t="s">
        <v>215</v>
      </c>
      <c r="IN9" s="1" t="s">
        <v>216</v>
      </c>
      <c r="IO9" s="1" t="s">
        <v>217</v>
      </c>
      <c r="IP9" s="1" t="s">
        <v>218</v>
      </c>
      <c r="IQ9" s="1" t="s">
        <v>219</v>
      </c>
      <c r="IR9" s="1" t="s">
        <v>220</v>
      </c>
      <c r="IS9" s="1" t="s">
        <v>221</v>
      </c>
      <c r="IT9" s="1" t="s">
        <v>222</v>
      </c>
      <c r="IV9" s="1" t="s">
        <v>107</v>
      </c>
      <c r="IW9" s="1" t="s">
        <v>108</v>
      </c>
      <c r="IX9" s="1" t="s">
        <v>109</v>
      </c>
      <c r="IY9" s="1" t="s">
        <v>110</v>
      </c>
    </row>
    <row r="10" spans="1:259" s="1" customFormat="1" x14ac:dyDescent="0.25">
      <c r="A10" s="1">
        <v>10</v>
      </c>
      <c r="B10" s="1">
        <v>50</v>
      </c>
      <c r="C10" s="1">
        <v>10</v>
      </c>
      <c r="D10" s="1" t="s">
        <v>294</v>
      </c>
      <c r="E10" s="1">
        <v>513.02826379999988</v>
      </c>
      <c r="F10" s="1">
        <v>415468.71439711621</v>
      </c>
      <c r="G10" s="1">
        <f>F10-E10*E10</f>
        <v>152270.71493947395</v>
      </c>
      <c r="H10" s="1">
        <f>E10-SQRT(G10)/SQRT(B10)*$B$1</f>
        <v>513.02826379999988</v>
      </c>
      <c r="I10" s="1">
        <f>E10+SQRT(G10)/SQRT(B10)*$B$1</f>
        <v>513.02826379999988</v>
      </c>
      <c r="J10" s="1">
        <f>E10/(A10*C10)</f>
        <v>5.1302826379999988</v>
      </c>
      <c r="K10" s="1">
        <f>J10-SQRT(G10)/SQRT(B10)*$B$1</f>
        <v>5.1302826379999988</v>
      </c>
      <c r="L10" s="1">
        <f>J10+SQRT(G10)/SQRT(B10)*$B$1</f>
        <v>5.1302826379999988</v>
      </c>
      <c r="M10" s="1">
        <v>0</v>
      </c>
      <c r="N10" s="1">
        <v>0</v>
      </c>
      <c r="O10" s="1">
        <v>0</v>
      </c>
      <c r="P10" s="1">
        <v>0</v>
      </c>
      <c r="Q10" s="1">
        <f>P10-O10*O10</f>
        <v>0</v>
      </c>
      <c r="R10" s="1">
        <f>O10-SQRT(Q10)/SQRT(B10)*$B$1</f>
        <v>0</v>
      </c>
      <c r="S10" s="1">
        <f>O10+SQRT(Q10)/SQRT(B10)*$B$1</f>
        <v>0</v>
      </c>
      <c r="T10" s="1">
        <v>490</v>
      </c>
      <c r="U10" s="1">
        <v>240100</v>
      </c>
      <c r="V10" s="1">
        <f>U10-T10*T10</f>
        <v>0</v>
      </c>
      <c r="W10" s="1">
        <f>T10-SQRT(V10)/SQRT(B10)*$B$1</f>
        <v>490</v>
      </c>
      <c r="X10" s="1">
        <f>T10+SQRT(V10)/SQRT(B10)*$B$1</f>
        <v>490</v>
      </c>
      <c r="Y10" s="1">
        <f>T10/(A10*C10)</f>
        <v>4.9000000000000004</v>
      </c>
      <c r="Z10" s="1">
        <f>Y10-SQRT(V10)/SQRT(B10)*$B$1</f>
        <v>4.9000000000000004</v>
      </c>
      <c r="AA10" s="1">
        <f>Y10+SQRT(V10)/SQRT(B10)*$B$1</f>
        <v>4.9000000000000004</v>
      </c>
      <c r="AB10" s="1">
        <v>50</v>
      </c>
      <c r="AC10" s="1">
        <v>2500</v>
      </c>
      <c r="AE10" s="1">
        <v>0</v>
      </c>
      <c r="AF10" s="1">
        <v>0</v>
      </c>
      <c r="AG10" s="1">
        <v>1</v>
      </c>
      <c r="AH10" s="1">
        <v>1</v>
      </c>
      <c r="AI10" s="1">
        <v>490</v>
      </c>
      <c r="AJ10" s="1">
        <v>0</v>
      </c>
      <c r="AK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J10" s="1">
        <v>1.3</v>
      </c>
      <c r="BK10" s="1">
        <v>2.1800000000000002</v>
      </c>
      <c r="BL10" s="1">
        <v>1.3</v>
      </c>
      <c r="BM10" s="1">
        <v>2.1800000000000002</v>
      </c>
      <c r="BN10" s="1">
        <v>1.3</v>
      </c>
      <c r="BO10" s="1">
        <v>2.1800000000000002</v>
      </c>
      <c r="BP10" s="1">
        <v>1.3</v>
      </c>
      <c r="BQ10" s="1">
        <v>2.1800000000000002</v>
      </c>
      <c r="BR10" s="1">
        <v>1.3</v>
      </c>
      <c r="BS10" s="1">
        <v>2.1800000000000002</v>
      </c>
      <c r="BT10" s="1">
        <v>1.3</v>
      </c>
      <c r="BU10" s="1">
        <v>2.1800000000000002</v>
      </c>
      <c r="BV10" s="1">
        <v>1.3</v>
      </c>
      <c r="BW10" s="1">
        <v>2.1800000000000002</v>
      </c>
      <c r="BX10" s="1">
        <f>BO10-BN10*BN10</f>
        <v>0.49</v>
      </c>
      <c r="BY10" s="1">
        <f>BN10-SQRT(BP10)/SQRT(B10)*$B$1</f>
        <v>1.3</v>
      </c>
      <c r="BZ10" s="1">
        <f>BN10+SQRT(BP10)/SQRT(B10)*$B$1</f>
        <v>1.3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M10" s="1">
        <v>5366.7737199068861</v>
      </c>
      <c r="CN10" s="1">
        <v>5366.7737199068861</v>
      </c>
      <c r="CO10" s="1">
        <v>5366.7737199068861</v>
      </c>
      <c r="CP10" s="1">
        <v>5366.7737199068861</v>
      </c>
      <c r="CQ10" s="1">
        <v>5366.7737199068861</v>
      </c>
      <c r="CR10" s="1">
        <v>5366.7737199068861</v>
      </c>
      <c r="CS10" s="1">
        <v>5366.7737199068861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D10" s="1">
        <v>419.81510857477849</v>
      </c>
      <c r="DE10" s="1">
        <v>176789.71226857591</v>
      </c>
      <c r="DF10" s="1">
        <v>275.03501147980626</v>
      </c>
      <c r="DG10" s="1">
        <v>480.7881557005793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EF10" s="1">
        <v>1.3</v>
      </c>
      <c r="EG10" s="1">
        <v>2.1800000000000002</v>
      </c>
      <c r="EH10" s="1">
        <v>1.3</v>
      </c>
      <c r="EI10" s="1">
        <v>2.1800000000000002</v>
      </c>
      <c r="EJ10" s="1">
        <v>1.3</v>
      </c>
      <c r="EK10" s="1">
        <v>2.1800000000000002</v>
      </c>
      <c r="EL10" s="1">
        <v>1.3</v>
      </c>
      <c r="EM10" s="1">
        <v>2.1800000000000002</v>
      </c>
      <c r="EN10" s="1">
        <v>1.3</v>
      </c>
      <c r="EO10" s="1">
        <v>2.1800000000000002</v>
      </c>
      <c r="EP10" s="1">
        <v>1.3</v>
      </c>
      <c r="EQ10" s="1">
        <v>2.1800000000000002</v>
      </c>
      <c r="ER10" s="1">
        <v>1.3</v>
      </c>
      <c r="ES10" s="1">
        <v>2.1800000000000002</v>
      </c>
      <c r="ET10" s="1">
        <f>BO10-BN10*BN10</f>
        <v>0.49</v>
      </c>
      <c r="EU10" s="1">
        <f>BN10-SQRT(BP10)/SQRT(B10)*$B$1</f>
        <v>1.3</v>
      </c>
      <c r="EV10" s="1">
        <f>BN10+SQRT(BP10)/SQRT(B10)*$B$1</f>
        <v>1.3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I10" s="1">
        <v>171447823.02553928</v>
      </c>
      <c r="FJ10" s="1">
        <v>171447823.02553928</v>
      </c>
      <c r="FK10" s="1">
        <v>171447823.02553928</v>
      </c>
      <c r="FL10" s="1">
        <v>171447823.02553928</v>
      </c>
      <c r="FM10" s="1">
        <v>171447823.02553928</v>
      </c>
      <c r="FN10" s="1">
        <v>171447823.02553928</v>
      </c>
      <c r="FO10" s="1">
        <v>171447823.02553928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Z10" s="1">
        <v>291862.33476645342</v>
      </c>
      <c r="GA10" s="1">
        <v>85740824249.258591</v>
      </c>
      <c r="GB10" s="1">
        <v>143754.59012115255</v>
      </c>
      <c r="GC10" s="1">
        <v>368129.38573203905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HB10" s="1">
        <v>1.3</v>
      </c>
      <c r="HC10" s="1">
        <v>2.1800000000000002</v>
      </c>
      <c r="HD10" s="1">
        <v>1.3</v>
      </c>
      <c r="HE10" s="1">
        <v>2.1800000000000002</v>
      </c>
      <c r="HF10" s="1">
        <v>1.3</v>
      </c>
      <c r="HG10" s="1">
        <v>2.1800000000000002</v>
      </c>
      <c r="HH10" s="1">
        <v>1.3</v>
      </c>
      <c r="HI10" s="1">
        <v>2.1800000000000002</v>
      </c>
      <c r="HJ10" s="1">
        <v>1.3</v>
      </c>
      <c r="HK10" s="1">
        <v>2.1800000000000002</v>
      </c>
      <c r="HL10" s="1">
        <v>1.3</v>
      </c>
      <c r="HM10" s="1">
        <v>2.1800000000000002</v>
      </c>
      <c r="HN10" s="1">
        <v>1.3</v>
      </c>
      <c r="HO10" s="1">
        <v>2.1800000000000002</v>
      </c>
      <c r="HP10" s="1">
        <f>BO10-BN10*BN10</f>
        <v>0.49</v>
      </c>
      <c r="HQ10" s="1">
        <f>BN10-SQRT(BP10)/SQRT(B10)*$B$1</f>
        <v>1.3</v>
      </c>
      <c r="HR10" s="1">
        <f>BN10+SQRT(BP10)/SQRT(B10)*$B$1</f>
        <v>1.3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E10" s="1">
        <v>6808.5935860507543</v>
      </c>
      <c r="IF10" s="1">
        <v>6808.5935860507543</v>
      </c>
      <c r="IG10" s="1">
        <v>6808.5935860507543</v>
      </c>
      <c r="IH10" s="1">
        <v>6808.5935860507543</v>
      </c>
      <c r="II10" s="1">
        <v>6808.5935860507543</v>
      </c>
      <c r="IJ10" s="1">
        <v>6808.5935860507543</v>
      </c>
      <c r="IK10" s="1">
        <v>6808.5935860507543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V10" s="1">
        <v>539.67894867627672</v>
      </c>
      <c r="IW10" s="1">
        <v>291862.33476645342</v>
      </c>
      <c r="IX10" s="1">
        <v>379.14982542677313</v>
      </c>
      <c r="IY10" s="1">
        <v>606.7366691836246</v>
      </c>
    </row>
    <row r="11" spans="1:259" s="1" customFormat="1" x14ac:dyDescent="0.25">
      <c r="A11" s="1">
        <v>20</v>
      </c>
      <c r="B11" s="1">
        <v>50</v>
      </c>
      <c r="C11" s="1">
        <v>20</v>
      </c>
      <c r="D11" s="1" t="s">
        <v>295</v>
      </c>
      <c r="E11" s="1">
        <v>744.91771438000001</v>
      </c>
      <c r="F11" s="1">
        <v>555666.29423531564</v>
      </c>
      <c r="G11" s="1">
        <f>F11-E11*E11</f>
        <v>763.89303819241468</v>
      </c>
      <c r="H11" s="1">
        <f>E11-SQRT(G11)/SQRT(B11)*$B$1</f>
        <v>744.91771438000001</v>
      </c>
      <c r="I11" s="1">
        <f>E11+SQRT(G11)/SQRT(B11)*$B$1</f>
        <v>744.91771438000001</v>
      </c>
      <c r="J11" s="1">
        <f>E11/(A11*C11)</f>
        <v>1.86229428595</v>
      </c>
      <c r="K11" s="1">
        <f>J11-SQRT(G11)/SQRT(B11)*$B$1</f>
        <v>1.86229428595</v>
      </c>
      <c r="L11" s="1">
        <f>J11+SQRT(G11)/SQRT(B11)*$B$1</f>
        <v>1.86229428595</v>
      </c>
      <c r="M11" s="1">
        <v>0</v>
      </c>
      <c r="N11" s="1">
        <v>0</v>
      </c>
      <c r="O11" s="1">
        <v>0</v>
      </c>
      <c r="P11" s="1">
        <v>0</v>
      </c>
      <c r="Q11" s="1">
        <f>P11-O11*O11</f>
        <v>0</v>
      </c>
      <c r="R11" s="1">
        <f>O11-SQRT(Q11)/SQRT(B11)*$B$1</f>
        <v>0</v>
      </c>
      <c r="S11" s="1">
        <f>O11+SQRT(Q11)/SQRT(B11)*$B$1</f>
        <v>0</v>
      </c>
      <c r="T11" s="1">
        <v>980</v>
      </c>
      <c r="U11" s="1">
        <v>960400</v>
      </c>
      <c r="V11" s="1">
        <f>U11-T11*T11</f>
        <v>0</v>
      </c>
      <c r="W11" s="1">
        <f>T11-SQRT(V11)/SQRT(B11)*$B$1</f>
        <v>980</v>
      </c>
      <c r="X11" s="1">
        <f>T11+SQRT(V11)/SQRT(B11)*$B$1</f>
        <v>980</v>
      </c>
      <c r="Y11" s="1">
        <f>T11/(A11*C11)</f>
        <v>2.4500000000000002</v>
      </c>
      <c r="Z11" s="1">
        <f>Y11-SQRT(V11)/SQRT(B11)*$B$1</f>
        <v>2.4500000000000002</v>
      </c>
      <c r="AA11" s="1">
        <f>Y11+SQRT(V11)/SQRT(B11)*$B$1</f>
        <v>2.4500000000000002</v>
      </c>
      <c r="AB11" s="1">
        <v>50</v>
      </c>
      <c r="AC11" s="1">
        <v>2500</v>
      </c>
      <c r="AE11" s="1">
        <v>0</v>
      </c>
      <c r="AF11" s="1">
        <v>0</v>
      </c>
      <c r="AG11" s="1">
        <v>1</v>
      </c>
      <c r="AH11" s="1">
        <v>1</v>
      </c>
      <c r="AI11" s="1">
        <v>980</v>
      </c>
      <c r="AJ11" s="1">
        <v>0</v>
      </c>
      <c r="AK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J11" s="1">
        <v>1.4</v>
      </c>
      <c r="BK11" s="1">
        <v>2.2799999999999998</v>
      </c>
      <c r="BL11" s="1">
        <v>1.4</v>
      </c>
      <c r="BM11" s="1">
        <v>2.2799999999999998</v>
      </c>
      <c r="BN11" s="1">
        <v>1.4</v>
      </c>
      <c r="BO11" s="1">
        <v>2.2799999999999998</v>
      </c>
      <c r="BP11" s="1">
        <v>1.4</v>
      </c>
      <c r="BQ11" s="1">
        <v>2.2799999999999998</v>
      </c>
      <c r="BR11" s="1">
        <v>1.4</v>
      </c>
      <c r="BS11" s="1">
        <v>2.2799999999999998</v>
      </c>
      <c r="BT11" s="1">
        <v>1.4</v>
      </c>
      <c r="BU11" s="1">
        <v>2.2799999999999998</v>
      </c>
      <c r="BV11" s="1">
        <v>1.4</v>
      </c>
      <c r="BW11" s="1">
        <v>2.2799999999999998</v>
      </c>
      <c r="BX11" s="1">
        <f>BO11-BN11*BN11</f>
        <v>0.32000000000000006</v>
      </c>
      <c r="BY11" s="1">
        <f>BN11-SQRT(BP11)/SQRT(B11)*$B$1</f>
        <v>1.4</v>
      </c>
      <c r="BZ11" s="1">
        <f>BN11+SQRT(BP11)/SQRT(B11)*$B$1</f>
        <v>1.4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M11" s="1">
        <v>4191.5589548536609</v>
      </c>
      <c r="CN11" s="1">
        <v>4191.5589548536609</v>
      </c>
      <c r="CO11" s="1">
        <v>4191.5589548536609</v>
      </c>
      <c r="CP11" s="1">
        <v>4191.5589548536609</v>
      </c>
      <c r="CQ11" s="1">
        <v>4191.5589548536609</v>
      </c>
      <c r="CR11" s="1">
        <v>4191.5589548536609</v>
      </c>
      <c r="CS11" s="1">
        <v>4191.5589548536609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D11" s="1">
        <v>397.43938636519255</v>
      </c>
      <c r="DE11" s="1">
        <v>158046.11475305588</v>
      </c>
      <c r="DF11" s="1">
        <v>365.61859810936829</v>
      </c>
      <c r="DG11" s="1">
        <v>400.20641143091638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EF11" s="1">
        <v>1.4</v>
      </c>
      <c r="EG11" s="1">
        <v>2.2799999999999998</v>
      </c>
      <c r="EH11" s="1">
        <v>1.4</v>
      </c>
      <c r="EI11" s="1">
        <v>2.2799999999999998</v>
      </c>
      <c r="EJ11" s="1">
        <v>1.4</v>
      </c>
      <c r="EK11" s="1">
        <v>2.2799999999999998</v>
      </c>
      <c r="EL11" s="1">
        <v>1.4</v>
      </c>
      <c r="EM11" s="1">
        <v>2.2799999999999998</v>
      </c>
      <c r="EN11" s="1">
        <v>1.4</v>
      </c>
      <c r="EO11" s="1">
        <v>2.2799999999999998</v>
      </c>
      <c r="EP11" s="1">
        <v>1.4</v>
      </c>
      <c r="EQ11" s="1">
        <v>2.2799999999999998</v>
      </c>
      <c r="ER11" s="1">
        <v>1.4</v>
      </c>
      <c r="ES11" s="1">
        <v>2.2799999999999998</v>
      </c>
      <c r="ET11" s="1">
        <f>BO11-BN11*BN11</f>
        <v>0.32000000000000006</v>
      </c>
      <c r="EU11" s="1">
        <f>BN11-SQRT(BP11)/SQRT(B11)*$B$1</f>
        <v>1.4</v>
      </c>
      <c r="EV11" s="1">
        <f>BN11+SQRT(BP11)/SQRT(B11)*$B$1</f>
        <v>1.4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I11" s="1">
        <v>98603899.9885481</v>
      </c>
      <c r="FJ11" s="1">
        <v>98603899.9885481</v>
      </c>
      <c r="FK11" s="1">
        <v>98603899.9885481</v>
      </c>
      <c r="FL11" s="1">
        <v>98603899.9885481</v>
      </c>
      <c r="FM11" s="1">
        <v>98603899.9885481</v>
      </c>
      <c r="FN11" s="1">
        <v>98603899.9885481</v>
      </c>
      <c r="FO11" s="1">
        <v>98603899.9885481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Z11" s="1">
        <v>247629.37416601976</v>
      </c>
      <c r="GA11" s="1">
        <v>61320306949.854538</v>
      </c>
      <c r="GB11" s="1">
        <v>247629.37416601976</v>
      </c>
      <c r="GC11" s="1">
        <v>247629.37416601976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HB11" s="1">
        <v>1.4</v>
      </c>
      <c r="HC11" s="1">
        <v>2.2799999999999998</v>
      </c>
      <c r="HD11" s="1">
        <v>1.4</v>
      </c>
      <c r="HE11" s="1">
        <v>2.2799999999999998</v>
      </c>
      <c r="HF11" s="1">
        <v>1.4</v>
      </c>
      <c r="HG11" s="1">
        <v>2.2799999999999998</v>
      </c>
      <c r="HH11" s="1">
        <v>1.4</v>
      </c>
      <c r="HI11" s="1">
        <v>2.2799999999999998</v>
      </c>
      <c r="HJ11" s="1">
        <v>1.4</v>
      </c>
      <c r="HK11" s="1">
        <v>2.2799999999999998</v>
      </c>
      <c r="HL11" s="1">
        <v>1.4</v>
      </c>
      <c r="HM11" s="1">
        <v>2.2799999999999998</v>
      </c>
      <c r="HN11" s="1">
        <v>1.4</v>
      </c>
      <c r="HO11" s="1">
        <v>2.2799999999999998</v>
      </c>
      <c r="HP11" s="1">
        <f>BO11-BN11*BN11</f>
        <v>0.32000000000000006</v>
      </c>
      <c r="HQ11" s="1">
        <f>BN11-SQRT(BP11)/SQRT(B11)*$B$1</f>
        <v>1.4</v>
      </c>
      <c r="HR11" s="1">
        <f>BN11+SQRT(BP11)/SQRT(B11)*$B$1</f>
        <v>1.4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E11" s="1">
        <v>5155.9665115941334</v>
      </c>
      <c r="IF11" s="1">
        <v>5155.9665115941334</v>
      </c>
      <c r="IG11" s="1">
        <v>5155.9665115941334</v>
      </c>
      <c r="IH11" s="1">
        <v>5155.9665115941334</v>
      </c>
      <c r="II11" s="1">
        <v>5155.9665115941334</v>
      </c>
      <c r="IJ11" s="1">
        <v>5155.9665115941334</v>
      </c>
      <c r="IK11" s="1">
        <v>5155.9665115941334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V11" s="1">
        <v>497.62372749500241</v>
      </c>
      <c r="IW11" s="1">
        <v>247629.37416601976</v>
      </c>
      <c r="IX11" s="1">
        <v>497.62372749500173</v>
      </c>
      <c r="IY11" s="1">
        <v>497.62372749500173</v>
      </c>
    </row>
    <row r="12" spans="1:259" s="1" customFormat="1" x14ac:dyDescent="0.25">
      <c r="A12" s="1">
        <v>30</v>
      </c>
      <c r="B12" s="1">
        <v>50</v>
      </c>
      <c r="C12" s="1">
        <v>30</v>
      </c>
      <c r="D12" s="1" t="s">
        <v>296</v>
      </c>
      <c r="E12" s="1">
        <v>1612.7796373800002</v>
      </c>
      <c r="F12" s="1">
        <v>12657860.370397838</v>
      </c>
      <c r="G12" s="1">
        <f>F12-E12*E12</f>
        <v>10056802.211650273</v>
      </c>
      <c r="H12" s="1">
        <f>E12-SQRT(G12)/SQRT(B12)*$B$1</f>
        <v>1612.7796373800002</v>
      </c>
      <c r="I12" s="1">
        <f>E12+SQRT(G12)/SQRT(B12)*$B$1</f>
        <v>1612.7796373800002</v>
      </c>
      <c r="J12" s="1">
        <f>E12/(A12*C12)</f>
        <v>1.7919773748666668</v>
      </c>
      <c r="K12" s="1">
        <f>J12-SQRT(G12)/SQRT(B12)*$B$1</f>
        <v>1.7919773748666668</v>
      </c>
      <c r="L12" s="1">
        <f>J12+SQRT(G12)/SQRT(B12)*$B$1</f>
        <v>1.7919773748666668</v>
      </c>
      <c r="M12" s="1">
        <v>0</v>
      </c>
      <c r="N12" s="1">
        <v>0.04</v>
      </c>
      <c r="O12" s="1">
        <v>0.04</v>
      </c>
      <c r="P12" s="1">
        <v>0.04</v>
      </c>
      <c r="Q12" s="1">
        <f>P12-O12*O12</f>
        <v>3.8400000000000004E-2</v>
      </c>
      <c r="R12" s="1">
        <f>O12-SQRT(Q12)/SQRT(B12)*$B$1</f>
        <v>0.04</v>
      </c>
      <c r="S12" s="1">
        <f>O12+SQRT(Q12)/SQRT(B12)*$B$1</f>
        <v>0.04</v>
      </c>
      <c r="T12" s="1">
        <v>1470</v>
      </c>
      <c r="U12" s="1">
        <v>2160900</v>
      </c>
      <c r="V12" s="1">
        <f>U12-T12*T12</f>
        <v>0</v>
      </c>
      <c r="W12" s="1">
        <f>T12-SQRT(V12)/SQRT(B12)*$B$1</f>
        <v>1470</v>
      </c>
      <c r="X12" s="1">
        <f>T12+SQRT(V12)/SQRT(B12)*$B$1</f>
        <v>1470</v>
      </c>
      <c r="Y12" s="1">
        <f>T12/(A12*C12)</f>
        <v>1.6333333333333333</v>
      </c>
      <c r="Z12" s="1">
        <f>Y12-SQRT(V12)/SQRT(B12)*$B$1</f>
        <v>1.6333333333333333</v>
      </c>
      <c r="AA12" s="1">
        <f>Y12+SQRT(V12)/SQRT(B12)*$B$1</f>
        <v>1.6333333333333333</v>
      </c>
      <c r="AB12" s="1">
        <v>50</v>
      </c>
      <c r="AC12" s="1">
        <v>2500</v>
      </c>
      <c r="AE12" s="1">
        <v>0</v>
      </c>
      <c r="AF12" s="1">
        <v>0</v>
      </c>
      <c r="AG12" s="1">
        <v>1</v>
      </c>
      <c r="AH12" s="1">
        <v>1</v>
      </c>
      <c r="AI12" s="1">
        <v>1470</v>
      </c>
      <c r="AJ12" s="1">
        <v>0</v>
      </c>
      <c r="AK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J12" s="1">
        <v>1.28</v>
      </c>
      <c r="BK12" s="1">
        <v>2</v>
      </c>
      <c r="BL12" s="1">
        <v>1.28</v>
      </c>
      <c r="BM12" s="1">
        <v>2</v>
      </c>
      <c r="BN12" s="1">
        <v>1.28</v>
      </c>
      <c r="BO12" s="1">
        <v>2</v>
      </c>
      <c r="BP12" s="1">
        <v>1.28</v>
      </c>
      <c r="BQ12" s="1">
        <v>2</v>
      </c>
      <c r="BR12" s="1">
        <v>1.28</v>
      </c>
      <c r="BS12" s="1">
        <v>2</v>
      </c>
      <c r="BT12" s="1">
        <v>1.28</v>
      </c>
      <c r="BU12" s="1">
        <v>2</v>
      </c>
      <c r="BV12" s="1">
        <v>1.28</v>
      </c>
      <c r="BW12" s="1">
        <v>2</v>
      </c>
      <c r="BX12" s="1">
        <f>BO12-BN12*BN12</f>
        <v>0.36159999999999992</v>
      </c>
      <c r="BY12" s="1">
        <f>BN12-SQRT(BP12)/SQRT(B12)*$B$1</f>
        <v>1.28</v>
      </c>
      <c r="BZ12" s="1">
        <f>BN12+SQRT(BP12)/SQRT(B12)*$B$1</f>
        <v>1.28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M12" s="1">
        <v>4380.5400025647632</v>
      </c>
      <c r="CN12" s="1">
        <v>4380.5400025647632</v>
      </c>
      <c r="CO12" s="1">
        <v>4380.5400025647632</v>
      </c>
      <c r="CP12" s="1">
        <v>4380.5400025647632</v>
      </c>
      <c r="CQ12" s="1">
        <v>4380.5400025647632</v>
      </c>
      <c r="CR12" s="1">
        <v>4380.5400025647632</v>
      </c>
      <c r="CS12" s="1">
        <v>4380.5400025647632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D12" s="1">
        <v>408.44521478849822</v>
      </c>
      <c r="DE12" s="1">
        <v>167344.8091261349</v>
      </c>
      <c r="DF12" s="1">
        <v>365.618598109365</v>
      </c>
      <c r="DG12" s="1">
        <v>420.52451692876662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EF12" s="1">
        <v>1.28</v>
      </c>
      <c r="EG12" s="1">
        <v>2</v>
      </c>
      <c r="EH12" s="1">
        <v>1.28</v>
      </c>
      <c r="EI12" s="1">
        <v>2</v>
      </c>
      <c r="EJ12" s="1">
        <v>1.28</v>
      </c>
      <c r="EK12" s="1">
        <v>2</v>
      </c>
      <c r="EL12" s="1">
        <v>1.28</v>
      </c>
      <c r="EM12" s="1">
        <v>2</v>
      </c>
      <c r="EN12" s="1">
        <v>1.28</v>
      </c>
      <c r="EO12" s="1">
        <v>2</v>
      </c>
      <c r="EP12" s="1">
        <v>1.28</v>
      </c>
      <c r="EQ12" s="1">
        <v>2</v>
      </c>
      <c r="ER12" s="1">
        <v>1.28</v>
      </c>
      <c r="ES12" s="1">
        <v>2</v>
      </c>
      <c r="ET12" s="1">
        <f>BO12-BN12*BN12</f>
        <v>0.36159999999999992</v>
      </c>
      <c r="EU12" s="1">
        <f>BN12-SQRT(BP12)/SQRT(B12)*$B$1</f>
        <v>1.28</v>
      </c>
      <c r="EV12" s="1">
        <f>BN12+SQRT(BP12)/SQRT(B12)*$B$1</f>
        <v>1.28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I12" s="1">
        <v>115154912.87138344</v>
      </c>
      <c r="FJ12" s="1">
        <v>115154912.87138344</v>
      </c>
      <c r="FK12" s="1">
        <v>115154912.87138344</v>
      </c>
      <c r="FL12" s="1">
        <v>115154912.87138344</v>
      </c>
      <c r="FM12" s="1">
        <v>115154912.87138344</v>
      </c>
      <c r="FN12" s="1">
        <v>115154912.87138344</v>
      </c>
      <c r="FO12" s="1">
        <v>115154912.87138344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Z12" s="1">
        <v>281157.43217644782</v>
      </c>
      <c r="GA12" s="1">
        <v>79066043739.719482</v>
      </c>
      <c r="GB12" s="1">
        <v>279801.70065329969</v>
      </c>
      <c r="GC12" s="1">
        <v>293359.01588478079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HB12" s="1">
        <v>1.28</v>
      </c>
      <c r="HC12" s="1">
        <v>2</v>
      </c>
      <c r="HD12" s="1">
        <v>1.28</v>
      </c>
      <c r="HE12" s="1">
        <v>2</v>
      </c>
      <c r="HF12" s="1">
        <v>1.28</v>
      </c>
      <c r="HG12" s="1">
        <v>2</v>
      </c>
      <c r="HH12" s="1">
        <v>1.28</v>
      </c>
      <c r="HI12" s="1">
        <v>2</v>
      </c>
      <c r="HJ12" s="1">
        <v>1.28</v>
      </c>
      <c r="HK12" s="1">
        <v>2</v>
      </c>
      <c r="HL12" s="1">
        <v>1.28</v>
      </c>
      <c r="HM12" s="1">
        <v>2</v>
      </c>
      <c r="HN12" s="1">
        <v>1.28</v>
      </c>
      <c r="HO12" s="1">
        <v>2</v>
      </c>
      <c r="HP12" s="1">
        <f>BO12-BN12*BN12</f>
        <v>0.36159999999999992</v>
      </c>
      <c r="HQ12" s="1">
        <f>BN12-SQRT(BP12)/SQRT(B12)*$B$1</f>
        <v>1.28</v>
      </c>
      <c r="HR12" s="1">
        <f>BN12+SQRT(BP12)/SQRT(B12)*$B$1</f>
        <v>1.28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E12" s="1">
        <v>5572.4567212384463</v>
      </c>
      <c r="IF12" s="1">
        <v>5572.4567212384463</v>
      </c>
      <c r="IG12" s="1">
        <v>5572.4567212384463</v>
      </c>
      <c r="IH12" s="1">
        <v>5572.4567212384463</v>
      </c>
      <c r="II12" s="1">
        <v>5572.4567212384463</v>
      </c>
      <c r="IJ12" s="1">
        <v>5572.4567212384463</v>
      </c>
      <c r="IK12" s="1">
        <v>5572.4567212384463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V12" s="1">
        <v>530.22919533674087</v>
      </c>
      <c r="IW12" s="1">
        <v>281157.43217644782</v>
      </c>
      <c r="IX12" s="1">
        <v>528.96285375562968</v>
      </c>
      <c r="IY12" s="1">
        <v>541.62626956673807</v>
      </c>
    </row>
    <row r="13" spans="1:259" s="1" customFormat="1" x14ac:dyDescent="0.25">
      <c r="A13" s="1">
        <v>40</v>
      </c>
      <c r="B13" s="1">
        <v>50</v>
      </c>
      <c r="C13" s="1">
        <v>40</v>
      </c>
      <c r="D13" s="1" t="s">
        <v>297</v>
      </c>
      <c r="E13" s="1">
        <v>1552.2670932400003</v>
      </c>
      <c r="F13" s="1">
        <v>2413094.2637019781</v>
      </c>
      <c r="G13" s="1">
        <f>F13-E13*E13</f>
        <v>3561.1349462182261</v>
      </c>
      <c r="H13" s="1">
        <f>E13-SQRT(G13)/SQRT(B13)*$B$1</f>
        <v>1552.2670932400003</v>
      </c>
      <c r="I13" s="1">
        <f>E13+SQRT(G13)/SQRT(B13)*$B$1</f>
        <v>1552.2670932400003</v>
      </c>
      <c r="J13" s="1">
        <f>E13/(A13*C13)</f>
        <v>0.97016693327500025</v>
      </c>
      <c r="K13" s="1">
        <f>J13-SQRT(G13)/SQRT(B13)*$B$1</f>
        <v>0.97016693327500025</v>
      </c>
      <c r="L13" s="1">
        <f>J13+SQRT(G13)/SQRT(B13)*$B$1</f>
        <v>0.97016693327500025</v>
      </c>
      <c r="M13" s="1">
        <v>0</v>
      </c>
      <c r="N13" s="1">
        <v>0</v>
      </c>
      <c r="O13" s="1">
        <v>0</v>
      </c>
      <c r="P13" s="1">
        <v>0</v>
      </c>
      <c r="Q13" s="1">
        <f>P13-O13*O13</f>
        <v>0</v>
      </c>
      <c r="R13" s="1">
        <f>O13-SQRT(Q13)/SQRT(B13)*$B$1</f>
        <v>0</v>
      </c>
      <c r="S13" s="1">
        <f>O13+SQRT(Q13)/SQRT(B13)*$B$1</f>
        <v>0</v>
      </c>
      <c r="T13" s="1">
        <v>1960</v>
      </c>
      <c r="U13" s="1">
        <v>3841600</v>
      </c>
      <c r="V13" s="1">
        <f>U13-T13*T13</f>
        <v>0</v>
      </c>
      <c r="W13" s="1">
        <f>T13-SQRT(V13)/SQRT(B13)*$B$1</f>
        <v>1960</v>
      </c>
      <c r="X13" s="1">
        <f>T13+SQRT(V13)/SQRT(B13)*$B$1</f>
        <v>1960</v>
      </c>
      <c r="Y13" s="1">
        <f>T13/(A13*C13)</f>
        <v>1.2250000000000001</v>
      </c>
      <c r="Z13" s="1">
        <f>Y13-SQRT(V13)/SQRT(B13)*$B$1</f>
        <v>1.2250000000000001</v>
      </c>
      <c r="AA13" s="1">
        <f>Y13+SQRT(V13)/SQRT(B13)*$B$1</f>
        <v>1.2250000000000001</v>
      </c>
      <c r="AB13" s="1">
        <v>50</v>
      </c>
      <c r="AC13" s="1">
        <v>2500</v>
      </c>
      <c r="AE13" s="1">
        <v>0</v>
      </c>
      <c r="AF13" s="1">
        <v>0</v>
      </c>
      <c r="AG13" s="1">
        <v>1</v>
      </c>
      <c r="AH13" s="1">
        <v>1</v>
      </c>
      <c r="AI13" s="1">
        <v>1960</v>
      </c>
      <c r="AJ13" s="1">
        <v>0</v>
      </c>
      <c r="AK13" s="1">
        <v>0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J13" s="1">
        <v>1.36</v>
      </c>
      <c r="BK13" s="1">
        <v>2.36</v>
      </c>
      <c r="BL13" s="1">
        <v>1.36</v>
      </c>
      <c r="BM13" s="1">
        <v>2.36</v>
      </c>
      <c r="BN13" s="1">
        <v>1.36</v>
      </c>
      <c r="BO13" s="1">
        <v>2.36</v>
      </c>
      <c r="BP13" s="1">
        <v>1.36</v>
      </c>
      <c r="BQ13" s="1">
        <v>2.36</v>
      </c>
      <c r="BR13" s="1">
        <v>1.36</v>
      </c>
      <c r="BS13" s="1">
        <v>2.36</v>
      </c>
      <c r="BT13" s="1">
        <v>1.36</v>
      </c>
      <c r="BU13" s="1">
        <v>2.36</v>
      </c>
      <c r="BV13" s="1">
        <v>1.36</v>
      </c>
      <c r="BW13" s="1">
        <v>2.36</v>
      </c>
      <c r="BX13" s="1">
        <f>BO13-BN13*BN13</f>
        <v>0.51039999999999952</v>
      </c>
      <c r="BY13" s="1">
        <f>BN13-SQRT(BP13)/SQRT(B13)*$B$1</f>
        <v>1.36</v>
      </c>
      <c r="BZ13" s="1">
        <f>BN13+SQRT(BP13)/SQRT(B13)*$B$1</f>
        <v>1.36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M13" s="1">
        <v>4685.5214222138411</v>
      </c>
      <c r="CN13" s="1">
        <v>4685.5214222138411</v>
      </c>
      <c r="CO13" s="1">
        <v>4685.5214222138411</v>
      </c>
      <c r="CP13" s="1">
        <v>4685.5214222138411</v>
      </c>
      <c r="CQ13" s="1">
        <v>4685.5214222138411</v>
      </c>
      <c r="CR13" s="1">
        <v>4685.5214222138411</v>
      </c>
      <c r="CS13" s="1">
        <v>4685.5214222138411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D13" s="1">
        <v>280.8545916977647</v>
      </c>
      <c r="DE13" s="1">
        <v>79692.122011636224</v>
      </c>
      <c r="DF13" s="1">
        <v>275.03501147980626</v>
      </c>
      <c r="DG13" s="1">
        <v>420.52451692876605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EF13" s="1">
        <v>1.36</v>
      </c>
      <c r="EG13" s="1">
        <v>2.36</v>
      </c>
      <c r="EH13" s="1">
        <v>1.36</v>
      </c>
      <c r="EI13" s="1">
        <v>2.36</v>
      </c>
      <c r="EJ13" s="1">
        <v>1.36</v>
      </c>
      <c r="EK13" s="1">
        <v>2.36</v>
      </c>
      <c r="EL13" s="1">
        <v>1.36</v>
      </c>
      <c r="EM13" s="1">
        <v>2.36</v>
      </c>
      <c r="EN13" s="1">
        <v>1.36</v>
      </c>
      <c r="EO13" s="1">
        <v>2.36</v>
      </c>
      <c r="EP13" s="1">
        <v>1.36</v>
      </c>
      <c r="EQ13" s="1">
        <v>2.36</v>
      </c>
      <c r="ER13" s="1">
        <v>1.36</v>
      </c>
      <c r="ES13" s="1">
        <v>2.36</v>
      </c>
      <c r="ET13" s="1">
        <f>BO13-BN13*BN13</f>
        <v>0.51039999999999952</v>
      </c>
      <c r="EU13" s="1">
        <f>BN13-SQRT(BP13)/SQRT(B13)*$B$1</f>
        <v>1.36</v>
      </c>
      <c r="EV13" s="1">
        <f>BN13+SQRT(BP13)/SQRT(B13)*$B$1</f>
        <v>1.36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I13" s="1">
        <v>127396070.6538047</v>
      </c>
      <c r="FJ13" s="1">
        <v>127396070.6538047</v>
      </c>
      <c r="FK13" s="1">
        <v>127396070.6538047</v>
      </c>
      <c r="FL13" s="1">
        <v>127396070.6538047</v>
      </c>
      <c r="FM13" s="1">
        <v>127396070.6538047</v>
      </c>
      <c r="FN13" s="1">
        <v>127396070.6538047</v>
      </c>
      <c r="FO13" s="1">
        <v>127396070.6538047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Z13" s="1">
        <v>150321.93315403594</v>
      </c>
      <c r="GA13" s="1">
        <v>23640305520.100922</v>
      </c>
      <c r="GB13" s="1">
        <v>143754.59012115255</v>
      </c>
      <c r="GC13" s="1">
        <v>322517.31600168662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HB13" s="1">
        <v>1.36</v>
      </c>
      <c r="HC13" s="1">
        <v>2.36</v>
      </c>
      <c r="HD13" s="1">
        <v>1.36</v>
      </c>
      <c r="HE13" s="1">
        <v>2.36</v>
      </c>
      <c r="HF13" s="1">
        <v>1.36</v>
      </c>
      <c r="HG13" s="1">
        <v>2.36</v>
      </c>
      <c r="HH13" s="1">
        <v>1.36</v>
      </c>
      <c r="HI13" s="1">
        <v>2.36</v>
      </c>
      <c r="HJ13" s="1">
        <v>1.36</v>
      </c>
      <c r="HK13" s="1">
        <v>2.36</v>
      </c>
      <c r="HL13" s="1">
        <v>1.36</v>
      </c>
      <c r="HM13" s="1">
        <v>2.36</v>
      </c>
      <c r="HN13" s="1">
        <v>1.36</v>
      </c>
      <c r="HO13" s="1">
        <v>2.36</v>
      </c>
      <c r="HP13" s="1">
        <f>BO13-BN13*BN13</f>
        <v>0.51039999999999952</v>
      </c>
      <c r="HQ13" s="1">
        <f>BN13-SQRT(BP13)/SQRT(B13)*$B$1</f>
        <v>1.36</v>
      </c>
      <c r="HR13" s="1">
        <f>BN13+SQRT(BP13)/SQRT(B13)*$B$1</f>
        <v>1.36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E13" s="1">
        <v>5797.6626988775279</v>
      </c>
      <c r="IF13" s="1">
        <v>5797.6626988775279</v>
      </c>
      <c r="IG13" s="1">
        <v>5797.6626988775279</v>
      </c>
      <c r="IH13" s="1">
        <v>5797.6626988775279</v>
      </c>
      <c r="II13" s="1">
        <v>5797.6626988775279</v>
      </c>
      <c r="IJ13" s="1">
        <v>5797.6626988775279</v>
      </c>
      <c r="IK13" s="1">
        <v>5797.6626988775279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V13" s="1">
        <v>386.1744794063323</v>
      </c>
      <c r="IW13" s="1">
        <v>150321.93315403594</v>
      </c>
      <c r="IX13" s="1">
        <v>379.14982542677313</v>
      </c>
      <c r="IY13" s="1">
        <v>567.90608026476229</v>
      </c>
    </row>
    <row r="14" spans="1:259" s="1" customFormat="1" x14ac:dyDescent="0.25">
      <c r="A14" s="1">
        <v>50</v>
      </c>
      <c r="B14" s="1">
        <v>50</v>
      </c>
      <c r="C14" s="1">
        <v>50</v>
      </c>
      <c r="D14" s="1" t="s">
        <v>298</v>
      </c>
      <c r="E14" s="1">
        <v>1914.2037919199997</v>
      </c>
      <c r="F14" s="1">
        <v>3667199.9032555437</v>
      </c>
      <c r="G14" s="1">
        <f>F14-E14*E14</f>
        <v>3023.7462546378374</v>
      </c>
      <c r="H14" s="1">
        <f>E14-SQRT(G14)/SQRT(B14)*$B$1</f>
        <v>1914.2037919199997</v>
      </c>
      <c r="I14" s="1">
        <f>E14+SQRT(G14)/SQRT(B14)*$B$1</f>
        <v>1914.2037919199997</v>
      </c>
      <c r="J14" s="1">
        <f>E14/(A14*C14)</f>
        <v>0.76568151676799989</v>
      </c>
      <c r="K14" s="1">
        <f>J14-SQRT(G14)/SQRT(B14)*$B$1</f>
        <v>0.76568151676799989</v>
      </c>
      <c r="L14" s="1">
        <f>J14+SQRT(G14)/SQRT(B14)*$B$1</f>
        <v>0.76568151676799989</v>
      </c>
      <c r="M14" s="1">
        <v>0</v>
      </c>
      <c r="N14" s="1">
        <v>0.06</v>
      </c>
      <c r="O14" s="1">
        <v>0.06</v>
      </c>
      <c r="P14" s="1">
        <v>0.06</v>
      </c>
      <c r="Q14" s="1">
        <f>P14-O14*O14</f>
        <v>5.6399999999999999E-2</v>
      </c>
      <c r="R14" s="1">
        <f>O14-SQRT(Q14)/SQRT(B14)*$B$1</f>
        <v>0.06</v>
      </c>
      <c r="S14" s="1">
        <f>O14+SQRT(Q14)/SQRT(B14)*$B$1</f>
        <v>0.06</v>
      </c>
      <c r="T14" s="1">
        <v>2450</v>
      </c>
      <c r="U14" s="1">
        <v>6002500</v>
      </c>
      <c r="V14" s="1">
        <f>U14-T14*T14</f>
        <v>0</v>
      </c>
      <c r="W14" s="1">
        <f>T14-SQRT(V14)/SQRT(B14)*$B$1</f>
        <v>2450</v>
      </c>
      <c r="X14" s="1">
        <f>T14+SQRT(V14)/SQRT(B14)*$B$1</f>
        <v>2450</v>
      </c>
      <c r="Y14" s="1">
        <f>T14/(A14*C14)</f>
        <v>0.98</v>
      </c>
      <c r="Z14" s="1">
        <f>Y14-SQRT(V14)/SQRT(B14)*$B$1</f>
        <v>0.98</v>
      </c>
      <c r="AA14" s="1">
        <f>Y14+SQRT(V14)/SQRT(B14)*$B$1</f>
        <v>0.98</v>
      </c>
      <c r="AB14" s="1">
        <v>50</v>
      </c>
      <c r="AC14" s="1">
        <v>2500</v>
      </c>
      <c r="AE14" s="1">
        <v>0</v>
      </c>
      <c r="AF14" s="1">
        <v>0</v>
      </c>
      <c r="AG14" s="1">
        <v>1</v>
      </c>
      <c r="AH14" s="1">
        <v>1</v>
      </c>
      <c r="AI14" s="1">
        <v>2450</v>
      </c>
      <c r="AJ14" s="1">
        <v>0</v>
      </c>
      <c r="AK14" s="1">
        <v>0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J14" s="1">
        <v>1.36</v>
      </c>
      <c r="BK14" s="1">
        <v>2.2400000000000002</v>
      </c>
      <c r="BL14" s="1">
        <v>1.36</v>
      </c>
      <c r="BM14" s="1">
        <v>2.2400000000000002</v>
      </c>
      <c r="BN14" s="1">
        <v>1.36</v>
      </c>
      <c r="BO14" s="1">
        <v>2.2400000000000002</v>
      </c>
      <c r="BP14" s="1">
        <v>1.36</v>
      </c>
      <c r="BQ14" s="1">
        <v>2.2400000000000002</v>
      </c>
      <c r="BR14" s="1">
        <v>1.36</v>
      </c>
      <c r="BS14" s="1">
        <v>2.2400000000000002</v>
      </c>
      <c r="BT14" s="1">
        <v>1.36</v>
      </c>
      <c r="BU14" s="1">
        <v>2.2400000000000002</v>
      </c>
      <c r="BV14" s="1">
        <v>1.36</v>
      </c>
      <c r="BW14" s="1">
        <v>2.2400000000000002</v>
      </c>
      <c r="BX14" s="1">
        <f>BO14-BN14*BN14</f>
        <v>0.39039999999999986</v>
      </c>
      <c r="BY14" s="1">
        <f>BN14-SQRT(BP14)/SQRT(B14)*$B$1</f>
        <v>1.36</v>
      </c>
      <c r="BZ14" s="1">
        <f>BN14+SQRT(BP14)/SQRT(B14)*$B$1</f>
        <v>1.36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M14" s="1">
        <v>4831.61653699205</v>
      </c>
      <c r="CN14" s="1">
        <v>4831.61653699205</v>
      </c>
      <c r="CO14" s="1">
        <v>4831.61653699205</v>
      </c>
      <c r="CP14" s="1">
        <v>4831.61653699205</v>
      </c>
      <c r="CQ14" s="1">
        <v>4831.61653699205</v>
      </c>
      <c r="CR14" s="1">
        <v>4831.61653699205</v>
      </c>
      <c r="CS14" s="1">
        <v>4831.61653699205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D14" s="1">
        <v>342.74573066631848</v>
      </c>
      <c r="DE14" s="1">
        <v>117900.18342204837</v>
      </c>
      <c r="DF14" s="1">
        <v>275.03501147980671</v>
      </c>
      <c r="DG14" s="1">
        <v>420.52451692876662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EF14" s="1">
        <v>1.36</v>
      </c>
      <c r="EG14" s="1">
        <v>2.2400000000000002</v>
      </c>
      <c r="EH14" s="1">
        <v>1.36</v>
      </c>
      <c r="EI14" s="1">
        <v>2.2400000000000002</v>
      </c>
      <c r="EJ14" s="1">
        <v>1.36</v>
      </c>
      <c r="EK14" s="1">
        <v>2.2400000000000002</v>
      </c>
      <c r="EL14" s="1">
        <v>1.36</v>
      </c>
      <c r="EM14" s="1">
        <v>2.2400000000000002</v>
      </c>
      <c r="EN14" s="1">
        <v>1.36</v>
      </c>
      <c r="EO14" s="1">
        <v>2.2400000000000002</v>
      </c>
      <c r="EP14" s="1">
        <v>1.36</v>
      </c>
      <c r="EQ14" s="1">
        <v>2.2400000000000002</v>
      </c>
      <c r="ER14" s="1">
        <v>1.36</v>
      </c>
      <c r="ES14" s="1">
        <v>2.2400000000000002</v>
      </c>
      <c r="ET14" s="1">
        <f>BO14-BN14*BN14</f>
        <v>0.39039999999999986</v>
      </c>
      <c r="EU14" s="1">
        <f>BN14-SQRT(BP14)/SQRT(B14)*$B$1</f>
        <v>1.36</v>
      </c>
      <c r="EV14" s="1">
        <f>BN14+SQRT(BP14)/SQRT(B14)*$B$1</f>
        <v>1.36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I14" s="1">
        <v>123884173.17835431</v>
      </c>
      <c r="FJ14" s="1">
        <v>123884173.17835431</v>
      </c>
      <c r="FK14" s="1">
        <v>123884173.17835431</v>
      </c>
      <c r="FL14" s="1">
        <v>123884173.17835431</v>
      </c>
      <c r="FM14" s="1">
        <v>123884173.17835431</v>
      </c>
      <c r="FN14" s="1">
        <v>123884173.17835431</v>
      </c>
      <c r="FO14" s="1">
        <v>123884173.17835431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Z14" s="1">
        <v>238131.57439433705</v>
      </c>
      <c r="GA14" s="1">
        <v>57184814724.814674</v>
      </c>
      <c r="GB14" s="1">
        <v>143754.59012115264</v>
      </c>
      <c r="GC14" s="1">
        <v>293359.01588478079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HB14" s="1">
        <v>1.36</v>
      </c>
      <c r="HC14" s="1">
        <v>2.2400000000000002</v>
      </c>
      <c r="HD14" s="1">
        <v>1.36</v>
      </c>
      <c r="HE14" s="1">
        <v>2.2400000000000002</v>
      </c>
      <c r="HF14" s="1">
        <v>1.36</v>
      </c>
      <c r="HG14" s="1">
        <v>2.2400000000000002</v>
      </c>
      <c r="HH14" s="1">
        <v>1.36</v>
      </c>
      <c r="HI14" s="1">
        <v>2.2400000000000002</v>
      </c>
      <c r="HJ14" s="1">
        <v>1.36</v>
      </c>
      <c r="HK14" s="1">
        <v>2.2400000000000002</v>
      </c>
      <c r="HL14" s="1">
        <v>1.36</v>
      </c>
      <c r="HM14" s="1">
        <v>2.2400000000000002</v>
      </c>
      <c r="HN14" s="1">
        <v>1.36</v>
      </c>
      <c r="HO14" s="1">
        <v>2.2400000000000002</v>
      </c>
      <c r="HP14" s="1">
        <f>BO14-BN14*BN14</f>
        <v>0.39039999999999986</v>
      </c>
      <c r="HQ14" s="1">
        <f>BN14-SQRT(BP14)/SQRT(B14)*$B$1</f>
        <v>1.36</v>
      </c>
      <c r="HR14" s="1">
        <f>BN14+SQRT(BP14)/SQRT(B14)*$B$1</f>
        <v>1.36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E14" s="1">
        <v>6159.7989513874181</v>
      </c>
      <c r="IF14" s="1">
        <v>6159.7989513874181</v>
      </c>
      <c r="IG14" s="1">
        <v>6159.7989513874181</v>
      </c>
      <c r="IH14" s="1">
        <v>6159.7989513874181</v>
      </c>
      <c r="II14" s="1">
        <v>6159.7989513874181</v>
      </c>
      <c r="IJ14" s="1">
        <v>6159.7989513874181</v>
      </c>
      <c r="IK14" s="1">
        <v>6159.7989513874181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V14" s="1">
        <v>487.38355084526256</v>
      </c>
      <c r="IW14" s="1">
        <v>238131.57439433702</v>
      </c>
      <c r="IX14" s="1">
        <v>379.14982542677325</v>
      </c>
      <c r="IY14" s="1">
        <v>541.62626956673807</v>
      </c>
    </row>
    <row r="15" spans="1:259" s="1" customFormat="1" x14ac:dyDescent="0.25">
      <c r="D15" s="1" t="s">
        <v>304</v>
      </c>
      <c r="E15" s="1" t="s">
        <v>0</v>
      </c>
      <c r="F15" s="1" t="s">
        <v>241</v>
      </c>
      <c r="G15" s="1" t="s">
        <v>2</v>
      </c>
      <c r="H15" s="1" t="s">
        <v>3</v>
      </c>
      <c r="I15" s="1" t="s">
        <v>4</v>
      </c>
      <c r="J15" s="1" t="s">
        <v>5</v>
      </c>
      <c r="K15" s="1" t="s">
        <v>6</v>
      </c>
      <c r="L15" s="1" t="s">
        <v>7</v>
      </c>
      <c r="M15" s="1" t="s">
        <v>8</v>
      </c>
      <c r="N15" s="1" t="s">
        <v>9</v>
      </c>
      <c r="O15" s="1" t="s">
        <v>10</v>
      </c>
      <c r="P15" s="1" t="s">
        <v>11</v>
      </c>
      <c r="Q15" s="1" t="s">
        <v>12</v>
      </c>
      <c r="R15" s="1" t="s">
        <v>13</v>
      </c>
      <c r="S15" s="1" t="s">
        <v>14</v>
      </c>
      <c r="T15" s="1" t="s">
        <v>15</v>
      </c>
      <c r="U15" s="1" t="s">
        <v>16</v>
      </c>
      <c r="V15" s="1" t="s">
        <v>17</v>
      </c>
      <c r="W15" s="1" t="s">
        <v>287</v>
      </c>
      <c r="X15" s="1" t="s">
        <v>19</v>
      </c>
      <c r="Y15" s="1" t="s">
        <v>20</v>
      </c>
      <c r="Z15" s="1" t="s">
        <v>21</v>
      </c>
      <c r="AA15" s="1" t="s">
        <v>22</v>
      </c>
      <c r="AB15" s="1" t="s">
        <v>23</v>
      </c>
      <c r="AC15" s="1" t="s">
        <v>24</v>
      </c>
      <c r="AD15" s="1" t="s">
        <v>25</v>
      </c>
      <c r="AE15" s="1" t="s">
        <v>26</v>
      </c>
    </row>
    <row r="16" spans="1:259" s="1" customFormat="1" x14ac:dyDescent="0.25">
      <c r="A16" s="1" t="s">
        <v>288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33</v>
      </c>
      <c r="G16" s="1" t="s">
        <v>34</v>
      </c>
      <c r="H16" s="1" t="s">
        <v>35</v>
      </c>
      <c r="I16" s="1" t="s">
        <v>36</v>
      </c>
      <c r="J16" s="1" t="s">
        <v>37</v>
      </c>
      <c r="K16" s="1" t="s">
        <v>38</v>
      </c>
      <c r="L16" s="1" t="s">
        <v>39</v>
      </c>
      <c r="M16" s="1" t="s">
        <v>40</v>
      </c>
      <c r="N16" s="1" t="s">
        <v>41</v>
      </c>
      <c r="O16" s="1" t="s">
        <v>42</v>
      </c>
      <c r="P16" s="1" t="s">
        <v>43</v>
      </c>
      <c r="Q16" s="1" t="s">
        <v>44</v>
      </c>
      <c r="R16" s="1" t="s">
        <v>35</v>
      </c>
      <c r="S16" s="1" t="s">
        <v>36</v>
      </c>
      <c r="T16" s="1" t="s">
        <v>45</v>
      </c>
      <c r="U16" s="1" t="s">
        <v>46</v>
      </c>
      <c r="V16" s="1" t="s">
        <v>47</v>
      </c>
      <c r="W16" s="1" t="s">
        <v>35</v>
      </c>
      <c r="X16" s="1" t="s">
        <v>36</v>
      </c>
      <c r="Y16" s="1" t="s">
        <v>48</v>
      </c>
      <c r="Z16" s="1" t="s">
        <v>38</v>
      </c>
      <c r="AA16" s="1" t="s">
        <v>39</v>
      </c>
      <c r="AB16" s="1" t="s">
        <v>49</v>
      </c>
      <c r="AC16" s="1" t="s">
        <v>50</v>
      </c>
      <c r="AN16" s="1" t="s">
        <v>51</v>
      </c>
      <c r="AO16" s="1" t="s">
        <v>52</v>
      </c>
      <c r="AP16" s="1" t="s">
        <v>53</v>
      </c>
      <c r="AQ16" s="1" t="s">
        <v>54</v>
      </c>
      <c r="AR16" s="1" t="s">
        <v>55</v>
      </c>
      <c r="AS16" s="1" t="s">
        <v>56</v>
      </c>
      <c r="AT16" s="1" t="s">
        <v>57</v>
      </c>
      <c r="AU16" s="1" t="s">
        <v>58</v>
      </c>
      <c r="AV16" s="1" t="s">
        <v>59</v>
      </c>
      <c r="AW16" s="1" t="s">
        <v>60</v>
      </c>
      <c r="AX16" s="1" t="s">
        <v>61</v>
      </c>
      <c r="AY16" s="1" t="s">
        <v>62</v>
      </c>
      <c r="AZ16" s="1" t="s">
        <v>63</v>
      </c>
      <c r="BA16" s="1" t="s">
        <v>64</v>
      </c>
      <c r="BB16" s="1" t="s">
        <v>65</v>
      </c>
      <c r="BC16" s="1" t="s">
        <v>66</v>
      </c>
      <c r="BH16" s="1" t="s">
        <v>67</v>
      </c>
      <c r="BI16" s="1" t="s">
        <v>68</v>
      </c>
      <c r="BJ16" s="1" t="s">
        <v>69</v>
      </c>
      <c r="BK16" s="1" t="s">
        <v>70</v>
      </c>
      <c r="BL16" s="1" t="s">
        <v>71</v>
      </c>
      <c r="BM16" s="1" t="s">
        <v>72</v>
      </c>
      <c r="BN16" s="1" t="s">
        <v>73</v>
      </c>
      <c r="BO16" s="1" t="s">
        <v>74</v>
      </c>
      <c r="BP16" s="1" t="s">
        <v>75</v>
      </c>
      <c r="BQ16" s="1" t="s">
        <v>76</v>
      </c>
      <c r="BR16" s="1" t="s">
        <v>77</v>
      </c>
      <c r="BS16" s="1" t="s">
        <v>78</v>
      </c>
      <c r="BT16" s="1" t="s">
        <v>79</v>
      </c>
      <c r="BU16" s="1" t="s">
        <v>80</v>
      </c>
      <c r="BV16" s="1" t="s">
        <v>81</v>
      </c>
      <c r="BW16" s="1" t="s">
        <v>82</v>
      </c>
      <c r="CC16" s="1" t="s">
        <v>83</v>
      </c>
      <c r="CD16" s="1" t="s">
        <v>84</v>
      </c>
      <c r="CE16" s="1" t="s">
        <v>85</v>
      </c>
      <c r="CF16" s="1" t="s">
        <v>86</v>
      </c>
      <c r="CG16" s="1" t="s">
        <v>87</v>
      </c>
      <c r="CH16" s="1" t="s">
        <v>88</v>
      </c>
      <c r="CI16" s="1" t="s">
        <v>89</v>
      </c>
      <c r="CJ16" s="1" t="s">
        <v>90</v>
      </c>
      <c r="CL16" s="1" t="s">
        <v>91</v>
      </c>
      <c r="CM16" s="1" t="s">
        <v>92</v>
      </c>
      <c r="CN16" s="1" t="s">
        <v>93</v>
      </c>
      <c r="CO16" s="1" t="s">
        <v>94</v>
      </c>
      <c r="CP16" s="1" t="s">
        <v>95</v>
      </c>
      <c r="CQ16" s="1" t="s">
        <v>96</v>
      </c>
      <c r="CR16" s="1" t="s">
        <v>97</v>
      </c>
      <c r="CS16" s="1" t="s">
        <v>98</v>
      </c>
      <c r="CU16" s="1" t="s">
        <v>99</v>
      </c>
      <c r="CV16" s="1" t="s">
        <v>100</v>
      </c>
      <c r="CW16" s="1" t="s">
        <v>101</v>
      </c>
      <c r="CX16" s="1" t="s">
        <v>102</v>
      </c>
      <c r="CY16" s="1" t="s">
        <v>103</v>
      </c>
      <c r="CZ16" s="1" t="s">
        <v>104</v>
      </c>
      <c r="DA16" s="1" t="s">
        <v>105</v>
      </c>
      <c r="DB16" s="1" t="s">
        <v>106</v>
      </c>
      <c r="DD16" s="1" t="s">
        <v>107</v>
      </c>
      <c r="DE16" s="1" t="s">
        <v>108</v>
      </c>
      <c r="DF16" s="1" t="s">
        <v>109</v>
      </c>
      <c r="DG16" s="1" t="s">
        <v>110</v>
      </c>
      <c r="DJ16" s="1" t="s">
        <v>111</v>
      </c>
      <c r="DK16" s="1" t="s">
        <v>112</v>
      </c>
      <c r="DL16" s="1" t="s">
        <v>113</v>
      </c>
      <c r="DM16" s="1" t="s">
        <v>114</v>
      </c>
      <c r="DN16" s="1" t="s">
        <v>115</v>
      </c>
      <c r="DO16" s="1" t="s">
        <v>116</v>
      </c>
      <c r="DP16" s="1" t="s">
        <v>117</v>
      </c>
      <c r="DQ16" s="1" t="s">
        <v>118</v>
      </c>
      <c r="DR16" s="1" t="s">
        <v>119</v>
      </c>
      <c r="DS16" s="1" t="s">
        <v>120</v>
      </c>
      <c r="DT16" s="1" t="s">
        <v>121</v>
      </c>
      <c r="DU16" s="1" t="s">
        <v>122</v>
      </c>
      <c r="DV16" s="1" t="s">
        <v>123</v>
      </c>
      <c r="DW16" s="1" t="s">
        <v>124</v>
      </c>
      <c r="DX16" s="1" t="s">
        <v>125</v>
      </c>
      <c r="DY16" s="1" t="s">
        <v>126</v>
      </c>
      <c r="ED16" s="1" t="s">
        <v>127</v>
      </c>
      <c r="EE16" s="1" t="s">
        <v>128</v>
      </c>
      <c r="EF16" s="1" t="s">
        <v>129</v>
      </c>
      <c r="EG16" s="1" t="s">
        <v>130</v>
      </c>
      <c r="EH16" s="1" t="s">
        <v>131</v>
      </c>
      <c r="EI16" s="1" t="s">
        <v>132</v>
      </c>
      <c r="EJ16" s="1" t="s">
        <v>133</v>
      </c>
      <c r="EK16" s="1" t="s">
        <v>134</v>
      </c>
      <c r="EL16" s="1" t="s">
        <v>135</v>
      </c>
      <c r="EM16" s="1" t="s">
        <v>136</v>
      </c>
      <c r="EN16" s="1" t="s">
        <v>137</v>
      </c>
      <c r="EO16" s="1" t="s">
        <v>138</v>
      </c>
      <c r="EP16" s="1" t="s">
        <v>139</v>
      </c>
      <c r="EQ16" s="1" t="s">
        <v>140</v>
      </c>
      <c r="ER16" s="1" t="s">
        <v>141</v>
      </c>
      <c r="ES16" s="1" t="s">
        <v>142</v>
      </c>
      <c r="EY16" s="1" t="s">
        <v>143</v>
      </c>
      <c r="EZ16" s="1" t="s">
        <v>144</v>
      </c>
      <c r="FA16" s="1" t="s">
        <v>145</v>
      </c>
      <c r="FB16" s="1" t="s">
        <v>146</v>
      </c>
      <c r="FC16" s="1" t="s">
        <v>147</v>
      </c>
      <c r="FD16" s="1" t="s">
        <v>148</v>
      </c>
      <c r="FE16" s="1" t="s">
        <v>149</v>
      </c>
      <c r="FF16" s="1" t="s">
        <v>150</v>
      </c>
      <c r="FH16" s="1" t="s">
        <v>151</v>
      </c>
      <c r="FI16" s="1" t="s">
        <v>152</v>
      </c>
      <c r="FJ16" s="1" t="s">
        <v>153</v>
      </c>
      <c r="FK16" s="1" t="s">
        <v>154</v>
      </c>
      <c r="FL16" s="1" t="s">
        <v>155</v>
      </c>
      <c r="FM16" s="1" t="s">
        <v>156</v>
      </c>
      <c r="FN16" s="1" t="s">
        <v>157</v>
      </c>
      <c r="FO16" s="1" t="s">
        <v>158</v>
      </c>
      <c r="FQ16" s="1" t="s">
        <v>159</v>
      </c>
      <c r="FR16" s="1" t="s">
        <v>160</v>
      </c>
      <c r="FS16" s="1" t="s">
        <v>161</v>
      </c>
      <c r="FT16" s="1" t="s">
        <v>162</v>
      </c>
      <c r="FU16" s="1" t="s">
        <v>163</v>
      </c>
      <c r="FV16" s="1" t="s">
        <v>164</v>
      </c>
      <c r="FW16" s="1" t="s">
        <v>165</v>
      </c>
      <c r="FX16" s="1" t="s">
        <v>166</v>
      </c>
      <c r="FZ16" s="1" t="s">
        <v>107</v>
      </c>
      <c r="GA16" s="1" t="s">
        <v>108</v>
      </c>
      <c r="GB16" s="1" t="s">
        <v>109</v>
      </c>
      <c r="GC16" s="1" t="s">
        <v>110</v>
      </c>
      <c r="GF16" s="1" t="s">
        <v>167</v>
      </c>
      <c r="GG16" s="1" t="s">
        <v>168</v>
      </c>
      <c r="GH16" s="1" t="s">
        <v>169</v>
      </c>
      <c r="GI16" s="1" t="s">
        <v>170</v>
      </c>
      <c r="GJ16" s="1" t="s">
        <v>171</v>
      </c>
      <c r="GK16" s="1" t="s">
        <v>172</v>
      </c>
      <c r="GL16" s="1" t="s">
        <v>173</v>
      </c>
      <c r="GM16" s="1" t="s">
        <v>174</v>
      </c>
      <c r="GN16" s="1" t="s">
        <v>175</v>
      </c>
      <c r="GO16" s="1" t="s">
        <v>176</v>
      </c>
      <c r="GP16" s="1" t="s">
        <v>177</v>
      </c>
      <c r="GQ16" s="1" t="s">
        <v>178</v>
      </c>
      <c r="GR16" s="1" t="s">
        <v>179</v>
      </c>
      <c r="GS16" s="1" t="s">
        <v>180</v>
      </c>
      <c r="GT16" s="1" t="s">
        <v>181</v>
      </c>
      <c r="GU16" s="1" t="s">
        <v>182</v>
      </c>
      <c r="GZ16" s="1" t="s">
        <v>183</v>
      </c>
      <c r="HA16" s="1" t="s">
        <v>184</v>
      </c>
      <c r="HB16" s="1" t="s">
        <v>185</v>
      </c>
      <c r="HC16" s="1" t="s">
        <v>186</v>
      </c>
      <c r="HD16" s="1" t="s">
        <v>187</v>
      </c>
      <c r="HE16" s="1" t="s">
        <v>188</v>
      </c>
      <c r="HF16" s="1" t="s">
        <v>189</v>
      </c>
      <c r="HG16" s="1" t="s">
        <v>190</v>
      </c>
      <c r="HH16" s="1" t="s">
        <v>191</v>
      </c>
      <c r="HI16" s="1" t="s">
        <v>192</v>
      </c>
      <c r="HJ16" s="1" t="s">
        <v>193</v>
      </c>
      <c r="HK16" s="1" t="s">
        <v>194</v>
      </c>
      <c r="HL16" s="1" t="s">
        <v>195</v>
      </c>
      <c r="HM16" s="1" t="s">
        <v>196</v>
      </c>
      <c r="HN16" s="1" t="s">
        <v>197</v>
      </c>
      <c r="HO16" s="1" t="s">
        <v>198</v>
      </c>
      <c r="HU16" s="1" t="s">
        <v>199</v>
      </c>
      <c r="HV16" s="1" t="s">
        <v>200</v>
      </c>
      <c r="HW16" s="1" t="s">
        <v>201</v>
      </c>
      <c r="HX16" s="1" t="s">
        <v>202</v>
      </c>
      <c r="HY16" s="1" t="s">
        <v>203</v>
      </c>
      <c r="HZ16" s="1" t="s">
        <v>204</v>
      </c>
      <c r="IA16" s="1" t="s">
        <v>205</v>
      </c>
      <c r="IB16" s="1" t="s">
        <v>206</v>
      </c>
      <c r="ID16" s="1" t="s">
        <v>207</v>
      </c>
      <c r="IE16" s="1" t="s">
        <v>208</v>
      </c>
      <c r="IF16" s="1" t="s">
        <v>209</v>
      </c>
      <c r="IG16" s="1" t="s">
        <v>210</v>
      </c>
      <c r="IH16" s="1" t="s">
        <v>211</v>
      </c>
      <c r="II16" s="1" t="s">
        <v>212</v>
      </c>
      <c r="IJ16" s="1" t="s">
        <v>213</v>
      </c>
      <c r="IK16" s="1" t="s">
        <v>214</v>
      </c>
      <c r="IM16" s="1" t="s">
        <v>215</v>
      </c>
      <c r="IN16" s="1" t="s">
        <v>216</v>
      </c>
      <c r="IO16" s="1" t="s">
        <v>217</v>
      </c>
      <c r="IP16" s="1" t="s">
        <v>218</v>
      </c>
      <c r="IQ16" s="1" t="s">
        <v>219</v>
      </c>
      <c r="IR16" s="1" t="s">
        <v>220</v>
      </c>
      <c r="IS16" s="1" t="s">
        <v>221</v>
      </c>
      <c r="IT16" s="1" t="s">
        <v>222</v>
      </c>
      <c r="IV16" s="1" t="s">
        <v>107</v>
      </c>
      <c r="IW16" s="1" t="s">
        <v>108</v>
      </c>
      <c r="IX16" s="1" t="s">
        <v>109</v>
      </c>
      <c r="IY16" s="1" t="s">
        <v>110</v>
      </c>
    </row>
    <row r="17" spans="1:259" s="1" customFormat="1" x14ac:dyDescent="0.25">
      <c r="A17" s="1">
        <v>10</v>
      </c>
      <c r="B17" s="1">
        <v>50</v>
      </c>
      <c r="C17" s="1">
        <v>10</v>
      </c>
      <c r="D17" s="1" t="s">
        <v>299</v>
      </c>
      <c r="E17" s="1">
        <v>407.05995563999983</v>
      </c>
      <c r="F17" s="1">
        <v>165953.00748567859</v>
      </c>
      <c r="G17" s="1">
        <f>F17-E17*E17</f>
        <v>255.2000000399712</v>
      </c>
      <c r="H17" s="1">
        <f>E17-SQRT(G17)/SQRT(B17)*$B$1</f>
        <v>407.05995563999983</v>
      </c>
      <c r="I17" s="1">
        <f>E17+SQRT(G17)/SQRT(B17)*$B$1</f>
        <v>407.05995563999983</v>
      </c>
      <c r="J17" s="1">
        <f>E17/(A17*C17)</f>
        <v>4.0705995563999986</v>
      </c>
      <c r="K17" s="1">
        <f>J17-SQRT(G17)/SQRT(B17)*$B$1</f>
        <v>4.0705995563999986</v>
      </c>
      <c r="L17" s="1">
        <f>J17+SQRT(G17)/SQRT(B17)*$B$1</f>
        <v>4.0705995563999986</v>
      </c>
      <c r="M17" s="1">
        <v>0</v>
      </c>
      <c r="N17" s="1">
        <v>0</v>
      </c>
      <c r="O17" s="1">
        <v>0</v>
      </c>
      <c r="P17" s="1">
        <v>0</v>
      </c>
      <c r="Q17" s="1">
        <f>P17-O17*O17</f>
        <v>0</v>
      </c>
      <c r="R17" s="1">
        <f>O17-SQRT(Q17)/SQRT(B17)*$B$1</f>
        <v>0</v>
      </c>
      <c r="S17" s="1">
        <f>O17+SQRT(Q17)/SQRT(B17)*$B$1</f>
        <v>0</v>
      </c>
      <c r="T17" s="1">
        <v>490</v>
      </c>
      <c r="U17" s="1">
        <v>240100</v>
      </c>
      <c r="V17" s="1">
        <f>U17-T17*T17</f>
        <v>0</v>
      </c>
      <c r="W17" s="1">
        <f>T17-SQRT(V17)/SQRT(B17)*$B$1</f>
        <v>490</v>
      </c>
      <c r="X17" s="1">
        <f>T17+SQRT(V17)/SQRT(B17)*$B$1</f>
        <v>490</v>
      </c>
      <c r="Y17" s="1">
        <f>T17/(A17*C17)</f>
        <v>4.9000000000000004</v>
      </c>
      <c r="Z17" s="1">
        <f>Y17-SQRT(V17)/SQRT(B17)*$B$1</f>
        <v>4.9000000000000004</v>
      </c>
      <c r="AA17" s="1">
        <f>Y17+SQRT(V17)/SQRT(B17)*$B$1</f>
        <v>4.9000000000000004</v>
      </c>
      <c r="AB17" s="1">
        <v>50</v>
      </c>
      <c r="AC17" s="1">
        <v>2500</v>
      </c>
      <c r="AE17" s="1">
        <v>0</v>
      </c>
      <c r="AF17" s="1">
        <v>0</v>
      </c>
      <c r="AG17" s="1">
        <v>1</v>
      </c>
      <c r="AH17" s="1">
        <v>1</v>
      </c>
      <c r="AI17" s="1">
        <v>490</v>
      </c>
      <c r="AJ17" s="1">
        <v>0</v>
      </c>
      <c r="AK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J17" s="1">
        <v>1.34</v>
      </c>
      <c r="BK17" s="1">
        <v>2.1800000000000002</v>
      </c>
      <c r="BL17" s="1">
        <v>1.34</v>
      </c>
      <c r="BM17" s="1">
        <v>2.1800000000000002</v>
      </c>
      <c r="BN17" s="1">
        <v>1.34</v>
      </c>
      <c r="BO17" s="1">
        <v>2.1800000000000002</v>
      </c>
      <c r="BP17" s="1">
        <v>1.34</v>
      </c>
      <c r="BQ17" s="1">
        <v>2.1800000000000002</v>
      </c>
      <c r="BR17" s="1">
        <v>1.34</v>
      </c>
      <c r="BS17" s="1">
        <v>2.1800000000000002</v>
      </c>
      <c r="BT17" s="1">
        <v>1.34</v>
      </c>
      <c r="BU17" s="1">
        <v>2.1800000000000002</v>
      </c>
      <c r="BV17" s="1">
        <v>1.34</v>
      </c>
      <c r="BW17" s="1">
        <v>2.1800000000000002</v>
      </c>
      <c r="BX17" s="1">
        <f>BO17-BN17*BN17</f>
        <v>0.38439999999999985</v>
      </c>
      <c r="BY17" s="1">
        <f>BN17-SQRT(BP17)/SQRT(B17)*$B$1</f>
        <v>1.34</v>
      </c>
      <c r="BZ17" s="1">
        <f>BN17+SQRT(BP17)/SQRT(B17)*$B$1</f>
        <v>1.34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M17" s="1">
        <v>3935.700542730388</v>
      </c>
      <c r="CN17" s="1">
        <v>3935.700542730388</v>
      </c>
      <c r="CO17" s="1">
        <v>3935.700542730388</v>
      </c>
      <c r="CP17" s="1">
        <v>3935.700542730388</v>
      </c>
      <c r="CQ17" s="1">
        <v>3935.700542730388</v>
      </c>
      <c r="CR17" s="1">
        <v>3935.700542730388</v>
      </c>
      <c r="CS17" s="1">
        <v>3935.700542730388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D17" s="1">
        <v>359.62180047962886</v>
      </c>
      <c r="DE17" s="1">
        <v>130692.26158247056</v>
      </c>
      <c r="DF17" s="1">
        <v>336.39081632245859</v>
      </c>
      <c r="DG17" s="1">
        <v>476.62951447265539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EF17" s="1">
        <v>1.34</v>
      </c>
      <c r="EG17" s="1">
        <v>2.1800000000000002</v>
      </c>
      <c r="EH17" s="1">
        <v>1.34</v>
      </c>
      <c r="EI17" s="1">
        <v>2.1800000000000002</v>
      </c>
      <c r="EJ17" s="1">
        <v>1.34</v>
      </c>
      <c r="EK17" s="1">
        <v>2.1800000000000002</v>
      </c>
      <c r="EL17" s="1">
        <v>1.34</v>
      </c>
      <c r="EM17" s="1">
        <v>2.1800000000000002</v>
      </c>
      <c r="EN17" s="1">
        <v>1.34</v>
      </c>
      <c r="EO17" s="1">
        <v>2.1800000000000002</v>
      </c>
      <c r="EP17" s="1">
        <v>1.34</v>
      </c>
      <c r="EQ17" s="1">
        <v>2.1800000000000002</v>
      </c>
      <c r="ER17" s="1">
        <v>1.34</v>
      </c>
      <c r="ES17" s="1">
        <v>2.1800000000000002</v>
      </c>
      <c r="ET17" s="1">
        <f>BO17-BN17*BN17</f>
        <v>0.38439999999999985</v>
      </c>
      <c r="EU17" s="1">
        <f>BN17-SQRT(BP17)/SQRT(B17)*$B$1</f>
        <v>1.34</v>
      </c>
      <c r="EV17" s="1">
        <f>BN17+SQRT(BP17)/SQRT(B17)*$B$1</f>
        <v>1.34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I17" s="1">
        <v>81245404.07787852</v>
      </c>
      <c r="FJ17" s="1">
        <v>81245404.07787852</v>
      </c>
      <c r="FK17" s="1">
        <v>81245404.07787852</v>
      </c>
      <c r="FL17" s="1">
        <v>81245404.07787852</v>
      </c>
      <c r="FM17" s="1">
        <v>81245404.07787852</v>
      </c>
      <c r="FN17" s="1">
        <v>81245404.07787852</v>
      </c>
      <c r="FO17" s="1">
        <v>81245404.07787852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Z17" s="1">
        <v>222720.41922801689</v>
      </c>
      <c r="GA17" s="1">
        <v>51928233168.693283</v>
      </c>
      <c r="GB17" s="1">
        <v>191308.16856067561</v>
      </c>
      <c r="GC17" s="1">
        <v>364265.26984133653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HB17" s="1">
        <v>1.34</v>
      </c>
      <c r="HC17" s="1">
        <v>2.1800000000000002</v>
      </c>
      <c r="HD17" s="1">
        <v>1.34</v>
      </c>
      <c r="HE17" s="1">
        <v>2.1800000000000002</v>
      </c>
      <c r="HF17" s="1">
        <v>1.34</v>
      </c>
      <c r="HG17" s="1">
        <v>2.1800000000000002</v>
      </c>
      <c r="HH17" s="1">
        <v>1.34</v>
      </c>
      <c r="HI17" s="1">
        <v>2.1800000000000002</v>
      </c>
      <c r="HJ17" s="1">
        <v>1.34</v>
      </c>
      <c r="HK17" s="1">
        <v>2.1800000000000002</v>
      </c>
      <c r="HL17" s="1">
        <v>1.34</v>
      </c>
      <c r="HM17" s="1">
        <v>2.1800000000000002</v>
      </c>
      <c r="HN17" s="1">
        <v>1.34</v>
      </c>
      <c r="HO17" s="1">
        <v>2.1800000000000002</v>
      </c>
      <c r="HP17" s="1">
        <f>BO17-BN17*BN17</f>
        <v>0.38439999999999985</v>
      </c>
      <c r="HQ17" s="1">
        <f>BN17-SQRT(BP17)/SQRT(B17)*$B$1</f>
        <v>1.34</v>
      </c>
      <c r="HR17" s="1">
        <f>BN17+SQRT(BP17)/SQRT(B17)*$B$1</f>
        <v>1.34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E17" s="1">
        <v>4861.6667638151639</v>
      </c>
      <c r="IF17" s="1">
        <v>4861.6667638151639</v>
      </c>
      <c r="IG17" s="1">
        <v>4861.6667638151639</v>
      </c>
      <c r="IH17" s="1">
        <v>4861.6667638151639</v>
      </c>
      <c r="II17" s="1">
        <v>4861.6667638151639</v>
      </c>
      <c r="IJ17" s="1">
        <v>4861.6667638151639</v>
      </c>
      <c r="IK17" s="1">
        <v>4861.6667638151639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V17" s="1">
        <v>469.42044450581159</v>
      </c>
      <c r="IW17" s="1">
        <v>222720.41922801692</v>
      </c>
      <c r="IX17" s="1">
        <v>437.38789256296934</v>
      </c>
      <c r="IY17" s="1">
        <v>603.54392536197111</v>
      </c>
    </row>
    <row r="18" spans="1:259" s="1" customFormat="1" x14ac:dyDescent="0.25">
      <c r="A18" s="1">
        <v>20</v>
      </c>
      <c r="B18" s="1">
        <v>50</v>
      </c>
      <c r="C18" s="1">
        <v>20</v>
      </c>
      <c r="D18" s="1" t="s">
        <v>300</v>
      </c>
      <c r="E18" s="1">
        <v>824.22233268000014</v>
      </c>
      <c r="F18" s="1">
        <v>680829.67254644947</v>
      </c>
      <c r="G18" s="1">
        <f>F18-E18*E18</f>
        <v>1487.2188579885988</v>
      </c>
      <c r="H18" s="1">
        <f>E18-SQRT(G18)/SQRT(B18)*$B$1</f>
        <v>824.22233268000014</v>
      </c>
      <c r="I18" s="1">
        <f>E18+SQRT(G18)/SQRT(B18)*$B$1</f>
        <v>824.22233268000014</v>
      </c>
      <c r="J18" s="1">
        <f>E18/(A18*C18)</f>
        <v>2.0605558317000003</v>
      </c>
      <c r="K18" s="1">
        <f>J18-SQRT(G18)/SQRT(B18)*$B$1</f>
        <v>2.0605558317000003</v>
      </c>
      <c r="L18" s="1">
        <f>J18+SQRT(G18)/SQRT(B18)*$B$1</f>
        <v>2.0605558317000003</v>
      </c>
      <c r="M18" s="1">
        <v>0</v>
      </c>
      <c r="N18" s="1">
        <v>0.02</v>
      </c>
      <c r="O18" s="1">
        <v>0.02</v>
      </c>
      <c r="P18" s="1">
        <v>0.02</v>
      </c>
      <c r="Q18" s="1">
        <f>P18-O18*O18</f>
        <v>1.9599999999999999E-2</v>
      </c>
      <c r="R18" s="1">
        <f>O18-SQRT(Q18)/SQRT(B18)*$B$1</f>
        <v>0.02</v>
      </c>
      <c r="S18" s="1">
        <f>O18+SQRT(Q18)/SQRT(B18)*$B$1</f>
        <v>0.02</v>
      </c>
      <c r="T18" s="1">
        <v>980</v>
      </c>
      <c r="U18" s="1">
        <v>960400</v>
      </c>
      <c r="V18" s="1">
        <f>U18-T18*T18</f>
        <v>0</v>
      </c>
      <c r="W18" s="1">
        <f>T18-SQRT(V18)/SQRT(B18)*$B$1</f>
        <v>980</v>
      </c>
      <c r="X18" s="1">
        <f>T18+SQRT(V18)/SQRT(B18)*$B$1</f>
        <v>980</v>
      </c>
      <c r="Y18" s="1">
        <f>T18/(A18*C18)</f>
        <v>2.4500000000000002</v>
      </c>
      <c r="Z18" s="1">
        <f>Y18-SQRT(V18)/SQRT(B18)*$B$1</f>
        <v>2.4500000000000002</v>
      </c>
      <c r="AA18" s="1">
        <f>Y18+SQRT(V18)/SQRT(B18)*$B$1</f>
        <v>2.4500000000000002</v>
      </c>
      <c r="AB18" s="1">
        <v>50</v>
      </c>
      <c r="AC18" s="1">
        <v>2500</v>
      </c>
      <c r="AE18" s="1">
        <v>0</v>
      </c>
      <c r="AF18" s="1">
        <v>0</v>
      </c>
      <c r="AG18" s="1">
        <v>1</v>
      </c>
      <c r="AH18" s="1">
        <v>1</v>
      </c>
      <c r="AI18" s="1">
        <v>980</v>
      </c>
      <c r="AJ18" s="1">
        <v>0</v>
      </c>
      <c r="AK18" s="1">
        <v>0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J18" s="1">
        <v>1.3</v>
      </c>
      <c r="BK18" s="1">
        <v>2.1</v>
      </c>
      <c r="BL18" s="1">
        <v>1.3</v>
      </c>
      <c r="BM18" s="1">
        <v>2.1</v>
      </c>
      <c r="BN18" s="1">
        <v>1.3</v>
      </c>
      <c r="BO18" s="1">
        <v>2.1</v>
      </c>
      <c r="BP18" s="1">
        <v>1.3</v>
      </c>
      <c r="BQ18" s="1">
        <v>2.1</v>
      </c>
      <c r="BR18" s="1">
        <v>1.3</v>
      </c>
      <c r="BS18" s="1">
        <v>2.1</v>
      </c>
      <c r="BT18" s="1">
        <v>1.3</v>
      </c>
      <c r="BU18" s="1">
        <v>2.1</v>
      </c>
      <c r="BV18" s="1">
        <v>1.3</v>
      </c>
      <c r="BW18" s="1">
        <v>2.1</v>
      </c>
      <c r="BX18" s="1">
        <f>BO18-BN18*BN18</f>
        <v>0.40999999999999992</v>
      </c>
      <c r="BY18" s="1">
        <f>BN18-SQRT(BP18)/SQRT(B18)*$B$1</f>
        <v>1.3</v>
      </c>
      <c r="BZ18" s="1">
        <f>BN18+SQRT(BP18)/SQRT(B18)*$B$1</f>
        <v>1.3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M18" s="1">
        <v>2858.2580402413132</v>
      </c>
      <c r="CN18" s="1">
        <v>2858.2580402413132</v>
      </c>
      <c r="CO18" s="1">
        <v>2858.2580402413132</v>
      </c>
      <c r="CP18" s="1">
        <v>2858.2580402413132</v>
      </c>
      <c r="CQ18" s="1">
        <v>2858.2580402413132</v>
      </c>
      <c r="CR18" s="1">
        <v>2858.2580402413132</v>
      </c>
      <c r="CS18" s="1">
        <v>2858.2580402413132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D18" s="1">
        <v>336.39081632245865</v>
      </c>
      <c r="DE18" s="1">
        <v>113158.78130609012</v>
      </c>
      <c r="DF18" s="1">
        <v>336.39081632245649</v>
      </c>
      <c r="DG18" s="1">
        <v>336.39081632245876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EF18" s="1">
        <v>1.3</v>
      </c>
      <c r="EG18" s="1">
        <v>2.1</v>
      </c>
      <c r="EH18" s="1">
        <v>1.3</v>
      </c>
      <c r="EI18" s="1">
        <v>2.1</v>
      </c>
      <c r="EJ18" s="1">
        <v>1.3</v>
      </c>
      <c r="EK18" s="1">
        <v>2.1</v>
      </c>
      <c r="EL18" s="1">
        <v>1.3</v>
      </c>
      <c r="EM18" s="1">
        <v>2.1</v>
      </c>
      <c r="EN18" s="1">
        <v>1.3</v>
      </c>
      <c r="EO18" s="1">
        <v>2.1</v>
      </c>
      <c r="EP18" s="1">
        <v>1.3</v>
      </c>
      <c r="EQ18" s="1">
        <v>2.1</v>
      </c>
      <c r="ER18" s="1">
        <v>1.3</v>
      </c>
      <c r="ES18" s="1">
        <v>2.1</v>
      </c>
      <c r="ET18" s="1">
        <f>BO18-BN18*BN18</f>
        <v>0.40999999999999992</v>
      </c>
      <c r="EU18" s="1">
        <f>BN18-SQRT(BP18)/SQRT(B18)*$B$1</f>
        <v>1.3</v>
      </c>
      <c r="EV18" s="1">
        <f>BN18+SQRT(BP18)/SQRT(B18)*$B$1</f>
        <v>1.3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I18" s="1">
        <v>18729024.721227378</v>
      </c>
      <c r="FJ18" s="1">
        <v>18729024.721227378</v>
      </c>
      <c r="FK18" s="1">
        <v>18729024.721227378</v>
      </c>
      <c r="FL18" s="1">
        <v>18729024.721227378</v>
      </c>
      <c r="FM18" s="1">
        <v>18729024.721227378</v>
      </c>
      <c r="FN18" s="1">
        <v>18729024.721227378</v>
      </c>
      <c r="FO18" s="1">
        <v>18729024.721227378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Z18" s="1">
        <v>191308.16856067561</v>
      </c>
      <c r="GA18" s="1">
        <v>36598815358.039856</v>
      </c>
      <c r="GB18" s="1">
        <v>191308.1685606743</v>
      </c>
      <c r="GC18" s="1">
        <v>191308.16856067572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HB18" s="1">
        <v>1.3</v>
      </c>
      <c r="HC18" s="1">
        <v>2.1</v>
      </c>
      <c r="HD18" s="1">
        <v>1.3</v>
      </c>
      <c r="HE18" s="1">
        <v>2.1</v>
      </c>
      <c r="HF18" s="1">
        <v>1.3</v>
      </c>
      <c r="HG18" s="1">
        <v>2.1</v>
      </c>
      <c r="HH18" s="1">
        <v>1.3</v>
      </c>
      <c r="HI18" s="1">
        <v>2.1</v>
      </c>
      <c r="HJ18" s="1">
        <v>1.3</v>
      </c>
      <c r="HK18" s="1">
        <v>2.1</v>
      </c>
      <c r="HL18" s="1">
        <v>1.3</v>
      </c>
      <c r="HM18" s="1">
        <v>2.1</v>
      </c>
      <c r="HN18" s="1">
        <v>1.3</v>
      </c>
      <c r="HO18" s="1">
        <v>2.1</v>
      </c>
      <c r="HP18" s="1">
        <f>BO18-BN18*BN18</f>
        <v>0.40999999999999992</v>
      </c>
      <c r="HQ18" s="1">
        <f>BN18-SQRT(BP18)/SQRT(B18)*$B$1</f>
        <v>1.3</v>
      </c>
      <c r="HR18" s="1">
        <f>BN18+SQRT(BP18)/SQRT(B18)*$B$1</f>
        <v>1.3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E18" s="1">
        <v>3529.2404030043772</v>
      </c>
      <c r="IF18" s="1">
        <v>3529.2404030043772</v>
      </c>
      <c r="IG18" s="1">
        <v>3529.2404030043772</v>
      </c>
      <c r="IH18" s="1">
        <v>3529.2404030043772</v>
      </c>
      <c r="II18" s="1">
        <v>3529.2404030043772</v>
      </c>
      <c r="IJ18" s="1">
        <v>3529.2404030043772</v>
      </c>
      <c r="IK18" s="1">
        <v>3529.2404030043772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V18" s="1">
        <v>437.38789256296911</v>
      </c>
      <c r="IW18" s="1">
        <v>191308.16856067561</v>
      </c>
      <c r="IX18" s="1">
        <v>437.38789256296786</v>
      </c>
      <c r="IY18" s="1">
        <v>437.38789256296945</v>
      </c>
    </row>
    <row r="19" spans="1:259" s="1" customFormat="1" x14ac:dyDescent="0.25">
      <c r="A19" s="1">
        <v>30</v>
      </c>
      <c r="B19" s="1">
        <v>50</v>
      </c>
      <c r="C19" s="1">
        <v>30</v>
      </c>
      <c r="D19" s="1" t="s">
        <v>301</v>
      </c>
      <c r="E19" s="1">
        <v>1260.7315953000002</v>
      </c>
      <c r="F19" s="1">
        <v>1635869.9057377281</v>
      </c>
      <c r="G19" s="1">
        <f>F19-E19*E19</f>
        <v>46425.750350044575</v>
      </c>
      <c r="H19" s="1">
        <f>E19-SQRT(G19)/SQRT(B19)*$B$1</f>
        <v>1260.7315953000002</v>
      </c>
      <c r="I19" s="1">
        <f>E19+SQRT(G19)/SQRT(B19)*$B$1</f>
        <v>1260.7315953000002</v>
      </c>
      <c r="J19" s="1">
        <f>E19/(A19*C19)</f>
        <v>1.4008128836666669</v>
      </c>
      <c r="K19" s="1">
        <f>J19-SQRT(G19)/SQRT(B19)*$B$1</f>
        <v>1.4008128836666669</v>
      </c>
      <c r="L19" s="1">
        <f>J19+SQRT(G19)/SQRT(B19)*$B$1</f>
        <v>1.4008128836666669</v>
      </c>
      <c r="M19" s="1">
        <v>0</v>
      </c>
      <c r="N19" s="1">
        <v>0</v>
      </c>
      <c r="O19" s="1">
        <v>0</v>
      </c>
      <c r="P19" s="1">
        <v>0</v>
      </c>
      <c r="Q19" s="1">
        <f>P19-O19*O19</f>
        <v>0</v>
      </c>
      <c r="R19" s="1">
        <f>O19-SQRT(Q19)/SQRT(B19)*$B$1</f>
        <v>0</v>
      </c>
      <c r="S19" s="1">
        <f>O19+SQRT(Q19)/SQRT(B19)*$B$1</f>
        <v>0</v>
      </c>
      <c r="T19" s="1">
        <v>1470</v>
      </c>
      <c r="U19" s="1">
        <v>2160900</v>
      </c>
      <c r="V19" s="1">
        <f>U19-T19*T19</f>
        <v>0</v>
      </c>
      <c r="W19" s="1">
        <f>T19-SQRT(V19)/SQRT(B19)*$B$1</f>
        <v>1470</v>
      </c>
      <c r="X19" s="1">
        <f>T19+SQRT(V19)/SQRT(B19)*$B$1</f>
        <v>1470</v>
      </c>
      <c r="Y19" s="1">
        <f>T19/(A19*C19)</f>
        <v>1.6333333333333333</v>
      </c>
      <c r="Z19" s="1">
        <f>Y19-SQRT(V19)/SQRT(B19)*$B$1</f>
        <v>1.6333333333333333</v>
      </c>
      <c r="AA19" s="1">
        <f>Y19+SQRT(V19)/SQRT(B19)*$B$1</f>
        <v>1.6333333333333333</v>
      </c>
      <c r="AB19" s="1">
        <v>50</v>
      </c>
      <c r="AC19" s="1">
        <v>2500</v>
      </c>
      <c r="AE19" s="1">
        <v>0</v>
      </c>
      <c r="AF19" s="1">
        <v>0</v>
      </c>
      <c r="AG19" s="1">
        <v>1</v>
      </c>
      <c r="AH19" s="1">
        <v>1</v>
      </c>
      <c r="AI19" s="1">
        <v>1470</v>
      </c>
      <c r="AJ19" s="1">
        <v>0</v>
      </c>
      <c r="AK19" s="1">
        <v>0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J19" s="1">
        <v>1.22</v>
      </c>
      <c r="BK19" s="1">
        <v>1.7</v>
      </c>
      <c r="BL19" s="1">
        <v>1.22</v>
      </c>
      <c r="BM19" s="1">
        <v>1.7</v>
      </c>
      <c r="BN19" s="1">
        <v>1.22</v>
      </c>
      <c r="BO19" s="1">
        <v>1.7</v>
      </c>
      <c r="BP19" s="1">
        <v>1.22</v>
      </c>
      <c r="BQ19" s="1">
        <v>1.7</v>
      </c>
      <c r="BR19" s="1">
        <v>1.22</v>
      </c>
      <c r="BS19" s="1">
        <v>1.7</v>
      </c>
      <c r="BT19" s="1">
        <v>1.22</v>
      </c>
      <c r="BU19" s="1">
        <v>1.7</v>
      </c>
      <c r="BV19" s="1">
        <v>1.22</v>
      </c>
      <c r="BW19" s="1">
        <v>1.7</v>
      </c>
      <c r="BX19" s="1">
        <f>BO19-BN19*BN19</f>
        <v>0.21160000000000001</v>
      </c>
      <c r="BY19" s="1">
        <f>BN19-SQRT(BP19)/SQRT(B19)*$B$1</f>
        <v>1.22</v>
      </c>
      <c r="BZ19" s="1">
        <f>BN19+SQRT(BP19)/SQRT(B19)*$B$1</f>
        <v>1.22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M19" s="1">
        <v>4975.1248207289227</v>
      </c>
      <c r="CN19" s="1">
        <v>4975.1248207289227</v>
      </c>
      <c r="CO19" s="1">
        <v>4975.1248207289227</v>
      </c>
      <c r="CP19" s="1">
        <v>4975.1248207289227</v>
      </c>
      <c r="CQ19" s="1">
        <v>4975.1248207289227</v>
      </c>
      <c r="CR19" s="1">
        <v>4975.1248207289227</v>
      </c>
      <c r="CS19" s="1">
        <v>4975.1248207289227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D19" s="1">
        <v>342.58425734870377</v>
      </c>
      <c r="DE19" s="1">
        <v>118006.02913235592</v>
      </c>
      <c r="DF19" s="1">
        <v>336.39081632245865</v>
      </c>
      <c r="DG19" s="1">
        <v>476.62951452849398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EF19" s="1">
        <v>1.22</v>
      </c>
      <c r="EG19" s="1">
        <v>1.7</v>
      </c>
      <c r="EH19" s="1">
        <v>1.22</v>
      </c>
      <c r="EI19" s="1">
        <v>1.7</v>
      </c>
      <c r="EJ19" s="1">
        <v>1.22</v>
      </c>
      <c r="EK19" s="1">
        <v>1.7</v>
      </c>
      <c r="EL19" s="1">
        <v>1.22</v>
      </c>
      <c r="EM19" s="1">
        <v>1.7</v>
      </c>
      <c r="EN19" s="1">
        <v>1.22</v>
      </c>
      <c r="EO19" s="1">
        <v>1.7</v>
      </c>
      <c r="EP19" s="1">
        <v>1.22</v>
      </c>
      <c r="EQ19" s="1">
        <v>1.7</v>
      </c>
      <c r="ER19" s="1">
        <v>1.22</v>
      </c>
      <c r="ES19" s="1">
        <v>1.7</v>
      </c>
      <c r="ET19" s="1">
        <f>BO19-BN19*BN19</f>
        <v>0.21160000000000001</v>
      </c>
      <c r="EU19" s="1">
        <f>BN19-SQRT(BP19)/SQRT(B19)*$B$1</f>
        <v>1.22</v>
      </c>
      <c r="EV19" s="1">
        <f>BN19+SQRT(BP19)/SQRT(B19)*$B$1</f>
        <v>1.22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I19" s="1">
        <v>136222581.92933342</v>
      </c>
      <c r="FJ19" s="1">
        <v>136222581.92933342</v>
      </c>
      <c r="FK19" s="1">
        <v>136222581.92933342</v>
      </c>
      <c r="FL19" s="1">
        <v>136222581.92933342</v>
      </c>
      <c r="FM19" s="1">
        <v>136222581.92933342</v>
      </c>
      <c r="FN19" s="1">
        <v>136222581.92933342</v>
      </c>
      <c r="FO19" s="1">
        <v>136222581.92933342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Z19" s="1">
        <v>198263.96013613979</v>
      </c>
      <c r="GA19" s="1">
        <v>40155282776.242844</v>
      </c>
      <c r="GB19" s="1">
        <v>191308.16856067564</v>
      </c>
      <c r="GC19" s="1">
        <v>361608.35802966851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HB19" s="1">
        <v>1.22</v>
      </c>
      <c r="HC19" s="1">
        <v>1.7</v>
      </c>
      <c r="HD19" s="1">
        <v>1.22</v>
      </c>
      <c r="HE19" s="1">
        <v>1.7</v>
      </c>
      <c r="HF19" s="1">
        <v>1.22</v>
      </c>
      <c r="HG19" s="1">
        <v>1.7</v>
      </c>
      <c r="HH19" s="1">
        <v>1.22</v>
      </c>
      <c r="HI19" s="1">
        <v>1.7</v>
      </c>
      <c r="HJ19" s="1">
        <v>1.22</v>
      </c>
      <c r="HK19" s="1">
        <v>1.7</v>
      </c>
      <c r="HL19" s="1">
        <v>1.22</v>
      </c>
      <c r="HM19" s="1">
        <v>1.7</v>
      </c>
      <c r="HN19" s="1">
        <v>1.22</v>
      </c>
      <c r="HO19" s="1">
        <v>1.7</v>
      </c>
      <c r="HP19" s="1">
        <f>BO19-BN19*BN19</f>
        <v>0.21160000000000001</v>
      </c>
      <c r="HQ19" s="1">
        <f>BN19-SQRT(BP19)/SQRT(B19)*$B$1</f>
        <v>1.22</v>
      </c>
      <c r="HR19" s="1">
        <f>BN19+SQRT(BP19)/SQRT(B19)*$B$1</f>
        <v>1.22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E19" s="1">
        <v>6068.7008894364353</v>
      </c>
      <c r="IF19" s="1">
        <v>6068.7008894364353</v>
      </c>
      <c r="IG19" s="1">
        <v>6068.7008894364353</v>
      </c>
      <c r="IH19" s="1">
        <v>6068.7008894364353</v>
      </c>
      <c r="II19" s="1">
        <v>6068.7008894364353</v>
      </c>
      <c r="IJ19" s="1">
        <v>6068.7008894364353</v>
      </c>
      <c r="IK19" s="1">
        <v>6068.7008894364353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V19" s="1">
        <v>444.3394035389075</v>
      </c>
      <c r="IW19" s="1">
        <v>198263.96013613979</v>
      </c>
      <c r="IX19" s="1">
        <v>437.3878925629694</v>
      </c>
      <c r="IY19" s="1">
        <v>601.338804693052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2025-01-20T05:45:04Z</dcterms:modified>
</cp:coreProperties>
</file>